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115" windowHeight="7935"/>
  </bookViews>
  <sheets>
    <sheet name="DETALLE DE ADQUISICIONES" sheetId="23" r:id="rId1"/>
    <sheet name="RESUMEN" sheetId="24" r:id="rId2"/>
    <sheet name="MODIFICATIVA III GOES" sheetId="22" r:id="rId3"/>
    <sheet name="Hoja2" sheetId="2" r:id="rId4"/>
    <sheet name="Hoja3" sheetId="3" r:id="rId5"/>
  </sheets>
  <definedNames>
    <definedName name="_xlnm.Print_Area" localSheetId="2">'MODIFICATIVA III GOES'!$A$1:$I$1040</definedName>
    <definedName name="_xlnm.Print_Titles" localSheetId="2">'MODIFICATIVA III GOES'!$1:$13</definedName>
  </definedNames>
  <calcPr calcId="125725"/>
</workbook>
</file>

<file path=xl/calcChain.xml><?xml version="1.0" encoding="utf-8"?>
<calcChain xmlns="http://schemas.openxmlformats.org/spreadsheetml/2006/main">
  <c r="X20" i="24"/>
  <c r="R19"/>
  <c r="Q19"/>
  <c r="P19"/>
  <c r="O19"/>
  <c r="N19"/>
  <c r="L19"/>
  <c r="K19"/>
  <c r="J19"/>
  <c r="I19"/>
  <c r="H19"/>
  <c r="G19"/>
  <c r="E19"/>
  <c r="D19"/>
  <c r="C19"/>
  <c r="B19"/>
  <c r="X18"/>
  <c r="W18"/>
  <c r="V18"/>
  <c r="U18"/>
  <c r="T18"/>
  <c r="S18"/>
  <c r="X17"/>
  <c r="W17"/>
  <c r="V17"/>
  <c r="U17"/>
  <c r="T17"/>
  <c r="S17"/>
  <c r="X16"/>
  <c r="X19" s="1"/>
  <c r="W16"/>
  <c r="W19" s="1"/>
  <c r="V16"/>
  <c r="V19" s="1"/>
  <c r="U16"/>
  <c r="U19" s="1"/>
  <c r="T16"/>
  <c r="T19" s="1"/>
  <c r="S16"/>
  <c r="S19" s="1"/>
  <c r="J226" i="23"/>
  <c r="J165"/>
  <c r="J105"/>
  <c r="I1024" i="22"/>
  <c r="I1022"/>
  <c r="I1016"/>
  <c r="I1011"/>
  <c r="I1003"/>
  <c r="I983"/>
  <c r="I975"/>
  <c r="I942"/>
  <c r="I725"/>
  <c r="I681"/>
  <c r="I646"/>
  <c r="I641"/>
  <c r="I630"/>
  <c r="I620"/>
  <c r="I571"/>
  <c r="I243"/>
  <c r="I88"/>
  <c r="I48"/>
  <c r="I15"/>
  <c r="I1026"/>
  <c r="I1014"/>
  <c r="I1009"/>
  <c r="I1007"/>
  <c r="I996"/>
  <c r="I994"/>
  <c r="I987"/>
  <c r="I977"/>
  <c r="I968"/>
  <c r="I965"/>
  <c r="I937"/>
  <c r="I926"/>
  <c r="I883"/>
  <c r="I723"/>
  <c r="I614"/>
  <c r="I600"/>
  <c r="I184"/>
  <c r="I95"/>
  <c r="I33"/>
  <c r="I1032" l="1"/>
</calcChain>
</file>

<file path=xl/comments1.xml><?xml version="1.0" encoding="utf-8"?>
<comments xmlns="http://schemas.openxmlformats.org/spreadsheetml/2006/main">
  <authors>
    <author>Autor</author>
  </authors>
  <commentList>
    <comment ref="F61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8 en existencia</t>
        </r>
      </text>
    </comment>
    <comment ref="F61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en existencia 4.5 barriles</t>
        </r>
      </text>
    </comment>
    <comment ref="F61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3 barriles en existencia</t>
        </r>
      </text>
    </comment>
  </commentList>
</comments>
</file>

<file path=xl/sharedStrings.xml><?xml version="1.0" encoding="utf-8"?>
<sst xmlns="http://schemas.openxmlformats.org/spreadsheetml/2006/main" count="4688" uniqueCount="1493">
  <si>
    <t>Catálogo de Productos y Servicios Estándar de las Naciones Unidas (UNSPSC)</t>
  </si>
  <si>
    <t>Código</t>
  </si>
  <si>
    <t>Original</t>
  </si>
  <si>
    <t>Monto Presupuestado</t>
  </si>
  <si>
    <t>PLAN ANUAL DE ADQUISICIONES Y CONTRATACIONES (PAAC) -2015</t>
  </si>
  <si>
    <t>x</t>
  </si>
  <si>
    <t>Junio</t>
  </si>
  <si>
    <t>Productos Agropecuarios y Forestales</t>
  </si>
  <si>
    <t>Mayo</t>
  </si>
  <si>
    <t>Semen Brown Swiss</t>
  </si>
  <si>
    <t>Semen Holstein</t>
  </si>
  <si>
    <t>Zacate Vetiver</t>
  </si>
  <si>
    <t>Productos Textiles y Vestuarios</t>
  </si>
  <si>
    <t>Bolsa de papel manila 14x17 cms</t>
  </si>
  <si>
    <t>Cinta indicadora para autoclave</t>
  </si>
  <si>
    <t>Papel estañado</t>
  </si>
  <si>
    <t>Papel filtro No 1(Caja de cien pliegos)</t>
  </si>
  <si>
    <t>Papel filtro No. 42 diámetro 11.5 cm</t>
  </si>
  <si>
    <t>Papel filtro No.4 diámetro 11.5 cm</t>
  </si>
  <si>
    <t>Papel filtro No.40 pliego</t>
  </si>
  <si>
    <t>Papel Ledger</t>
  </si>
  <si>
    <t>Papel manila</t>
  </si>
  <si>
    <t>Papel Parafilm</t>
  </si>
  <si>
    <t xml:space="preserve">Papel toalla bobina </t>
  </si>
  <si>
    <t>Saran wrap (película plástica) de 100 sq Ft (1042 x Ft 11 1/2 IN), banda plástica(18"x2000)</t>
  </si>
  <si>
    <t>Servilleta blancas</t>
  </si>
  <si>
    <t>Tazas medidoras plásticas</t>
  </si>
  <si>
    <t>Vasos medidores plásticos</t>
  </si>
  <si>
    <t>Bandejas de Polipropileno de 200 cavidades</t>
  </si>
  <si>
    <t>Bombas de mochila de 4 Galón</t>
  </si>
  <si>
    <t>Capa doble impermeable de dos piezas</t>
  </si>
  <si>
    <t>Guantes de cuero</t>
  </si>
  <si>
    <t>Guantes de Hule</t>
  </si>
  <si>
    <t>Abamectina 1.8 EC</t>
  </si>
  <si>
    <t>Amitraz 200 CE</t>
  </si>
  <si>
    <t xml:space="preserve">Diafentuiron 50 SC </t>
  </si>
  <si>
    <t>Adherente</t>
  </si>
  <si>
    <t>Nonylphenoletoxilate 810 SL</t>
  </si>
  <si>
    <t>Sulfato de Gentamicina + Clorhidrato de Oxitetraciclina 8 WP</t>
  </si>
  <si>
    <t>Caracolicida</t>
  </si>
  <si>
    <t>Methaldehyde- Methomyl-Methiocarb 5.95 RB</t>
  </si>
  <si>
    <t>Cal hidratada</t>
  </si>
  <si>
    <t>Sulfato de Potasio</t>
  </si>
  <si>
    <t>Urea sulfatada</t>
  </si>
  <si>
    <t>Azosxistrobina 50 WG</t>
  </si>
  <si>
    <t>Azoxistrobina 20 % p/v + Difenoconazol 12.5 % p/v SC</t>
  </si>
  <si>
    <t>Carbendazim 50 EC</t>
  </si>
  <si>
    <t>Clorotalonil 2787 W-75%</t>
  </si>
  <si>
    <t>Extracto de Gobernadora (231 gr  i.a/lts) 22%, 78% ingrediente inerte</t>
  </si>
  <si>
    <t>Fenomen + Propamocarb 450 SC</t>
  </si>
  <si>
    <t>Fluopyram + Tebuconazole 400 SC</t>
  </si>
  <si>
    <t>Fosetil-Al 80 WP</t>
  </si>
  <si>
    <t>Hidróxido de Cobre 35 WG</t>
  </si>
  <si>
    <t>Propamocarb + Fluopicolide 68.75 SC</t>
  </si>
  <si>
    <t>Propamocarb 53% + Fosetil Aluminio 31 %</t>
  </si>
  <si>
    <t>Trifloxistrobin 50 WG</t>
  </si>
  <si>
    <t>Atrazina 80 wp</t>
  </si>
  <si>
    <t>Atrazina-metolaclor 66 SC</t>
  </si>
  <si>
    <t>Bispyribac sodium 40 SC</t>
  </si>
  <si>
    <t>Cyhalofop n-butil éster18 EC</t>
  </si>
  <si>
    <t>Fenoxaprop-p-aril etil I 4,5 EC</t>
  </si>
  <si>
    <t>Fomesafen 25 SL</t>
  </si>
  <si>
    <t>Glufosinato de amonio 15 SL</t>
  </si>
  <si>
    <t>Halosulfuron metil 75 WG</t>
  </si>
  <si>
    <t xml:space="preserve">Oxifluorfen 24 % EC </t>
  </si>
  <si>
    <t>Pendimentalina 50 EC</t>
  </si>
  <si>
    <t>Insecticida</t>
  </si>
  <si>
    <t>Lambda-Cihalotrina 2.5 CS</t>
  </si>
  <si>
    <t>Beta-ciflutrina 12.5 SC</t>
  </si>
  <si>
    <t>Clorantraniliprole + Lamda cyhalotrina 150 ZC</t>
  </si>
  <si>
    <t>Deltamethrin+Triazophos21,2EC</t>
  </si>
  <si>
    <t>Deltametrina 25 EC</t>
  </si>
  <si>
    <t>Extracto esencial de ajo</t>
  </si>
  <si>
    <t xml:space="preserve">Fipronil 20 SC </t>
  </si>
  <si>
    <t>Fosfuro de aluminio 60 % p/p</t>
  </si>
  <si>
    <t>Imidacloprid  70 WG</t>
  </si>
  <si>
    <t>Imidacloprid 0.8 GR</t>
  </si>
  <si>
    <t>Imidacloprid 70 WG</t>
  </si>
  <si>
    <t>Imidacloprid-Deltamethrin 19 OD</t>
  </si>
  <si>
    <t xml:space="preserve">Spinetoram 6 SC </t>
  </si>
  <si>
    <t>Spinosad 0.015 GB</t>
  </si>
  <si>
    <t xml:space="preserve">Spirotetramate 100 SC </t>
  </si>
  <si>
    <t>Thiodicard 37.5 SC</t>
  </si>
  <si>
    <t>Nematicidas</t>
  </si>
  <si>
    <t>Rodenticida</t>
  </si>
  <si>
    <t>Zompopicida</t>
  </si>
  <si>
    <t>Octaborato de Sodio 3 GB</t>
  </si>
  <si>
    <t>Reactivos</t>
  </si>
  <si>
    <t>Acetona calidad reactivo</t>
  </si>
  <si>
    <t>Acido Acético, calidad reactivo</t>
  </si>
  <si>
    <t>Acido sulfúrico</t>
  </si>
  <si>
    <t>Agua destilada</t>
  </si>
  <si>
    <t>Alcohol 2- propanol</t>
  </si>
  <si>
    <t>Alcohol 70%</t>
  </si>
  <si>
    <t>Alcohol 90</t>
  </si>
  <si>
    <t>Azul de timol</t>
  </si>
  <si>
    <t>Bencina de Petróleo</t>
  </si>
  <si>
    <t>Borato de Sodio</t>
  </si>
  <si>
    <t>Buffer 4</t>
  </si>
  <si>
    <t>Carga de acetileno calidad absorción atómica</t>
  </si>
  <si>
    <t>Carga de Acetileno calidad absorción atómica, utilizado en el equipo espectrofotómetro de Absorción Atómica ubicado en el laboratorio de suelos</t>
  </si>
  <si>
    <t>Cicloheximida(antibiótico) para bacterias en medios de cultivo</t>
  </si>
  <si>
    <t>Cloruro de Potasio, calidad reactivo</t>
  </si>
  <si>
    <t xml:space="preserve">Dicromato de Potasio calidad reactivo </t>
  </si>
  <si>
    <t>Dodecil Sulfato de Sodio calidad reactivo</t>
  </si>
  <si>
    <t>Fosfato Dihidrogeno de potasio estándar primario</t>
  </si>
  <si>
    <t>Hidróxido de Calcio calidad reactivo</t>
  </si>
  <si>
    <t>Hidróxido de potasio</t>
  </si>
  <si>
    <t>Hidróxido de Sodio</t>
  </si>
  <si>
    <t>Hidróxido de sodio en perlas</t>
  </si>
  <si>
    <t>Iodo calidad reactivo</t>
  </si>
  <si>
    <t>Kit p/identific. bacterias Pseudomonas (en plantas)</t>
  </si>
  <si>
    <t>Kit p/identific.de hongo Phytophthora (en plantas)</t>
  </si>
  <si>
    <t>Kitp/identific.bacteria Acidovorax avenae</t>
  </si>
  <si>
    <t>Lugol</t>
  </si>
  <si>
    <t>Medio de cultivo Papa Dextrosa Agar (PDA)</t>
  </si>
  <si>
    <t>Metanol</t>
  </si>
  <si>
    <t>Metavanadato de Amonio</t>
  </si>
  <si>
    <t>Molibdato de Amonio</t>
  </si>
  <si>
    <t>N cety N,N,N trimetyl bromuro</t>
  </si>
  <si>
    <t>Naftalina</t>
  </si>
  <si>
    <t>Oxido de Lantano, calidad reactivo, fórmula La2 O3</t>
  </si>
  <si>
    <t>Persulfato de potasio de 500 g</t>
  </si>
  <si>
    <t>Phytagel</t>
  </si>
  <si>
    <t>Placas PETRIFILM  para determinar Coliformes fecales</t>
  </si>
  <si>
    <t>Placas PETRIFILM  para determinar Listeria monocytogenes</t>
  </si>
  <si>
    <t>Placas PETRIFILM  para determinar Mohos y Levaduras</t>
  </si>
  <si>
    <t>Placas PETRIFILM  para determinar Salmonella sp</t>
  </si>
  <si>
    <t>Placas PETRIFILM  para determinar Staphylococcus aureus</t>
  </si>
  <si>
    <t>Rojo de Metilo</t>
  </si>
  <si>
    <t>Sodio de fosfato monobásico 1 Kg</t>
  </si>
  <si>
    <t>Solución isotónica 1000 mal</t>
  </si>
  <si>
    <t>Sulfato de Sodio Estándar Primario</t>
  </si>
  <si>
    <t>Sulfito de Sodio</t>
  </si>
  <si>
    <t>Tiosulfato de Sodio</t>
  </si>
  <si>
    <t>Tritisol de Ácido Sulfúrico 0.1 N</t>
  </si>
  <si>
    <t>Verde de bromocresol</t>
  </si>
  <si>
    <t>Yoduro de potasio</t>
  </si>
  <si>
    <t>Detergentes y desinfectantes</t>
  </si>
  <si>
    <t>Cloro Granulado 60%</t>
  </si>
  <si>
    <t>Detergente Acido(P/Equipo De Ordeño)</t>
  </si>
  <si>
    <t>Detergente en Polvo</t>
  </si>
  <si>
    <t>Detergente Liquido Alcalino Clorado</t>
  </si>
  <si>
    <t>Jabón para cristalería extran 01 alcalino</t>
  </si>
  <si>
    <t>Plásticos</t>
  </si>
  <si>
    <t>Cemento  tipo portland</t>
  </si>
  <si>
    <t>Bandejas de acero inoxidable grandes</t>
  </si>
  <si>
    <t>Bandejas de acero inoxidable pequeñas</t>
  </si>
  <si>
    <t>Carretillas de una rueda</t>
  </si>
  <si>
    <t>Electrodo de vidrio para pHimetro marca Orión</t>
  </si>
  <si>
    <t>Limas para motosierra 4.0 mm</t>
  </si>
  <si>
    <t>Limas para motosierra 4.8 mm</t>
  </si>
  <si>
    <t>Limatones</t>
  </si>
  <si>
    <t>Motor para cámara extractora de gases</t>
  </si>
  <si>
    <t>Resistencias de macrokjeldhal</t>
  </si>
  <si>
    <t>Resistencias de microkjelhal</t>
  </si>
  <si>
    <t xml:space="preserve">Tamices para Molino </t>
  </si>
  <si>
    <t>Tamiz de 500 mesh</t>
  </si>
  <si>
    <t>Fuente de Recurso</t>
  </si>
  <si>
    <t>Nombre Preliminar del Proceso</t>
  </si>
  <si>
    <t>Herramientas, Repuestos y Accesorios</t>
  </si>
  <si>
    <t>Bienes de Uso y Consumo Diversos</t>
  </si>
  <si>
    <t>Centro Nacional de Tecnología Agropecuaria y Forestal (CENTA)</t>
  </si>
  <si>
    <t>No.Correlativo</t>
  </si>
  <si>
    <t>Forma de Contratación a Realizar</t>
  </si>
  <si>
    <t>Código del Objeto Especifico Presupuestario</t>
  </si>
  <si>
    <t>Mes Estimado de Contratacion o Emision de Orden de Compra</t>
  </si>
  <si>
    <t xml:space="preserve">Calibración de dos balanzas analíticas </t>
  </si>
  <si>
    <t>Mufla</t>
  </si>
  <si>
    <t>Planta eléctrica</t>
  </si>
  <si>
    <t>Julio</t>
  </si>
  <si>
    <t>Pita de nylon</t>
  </si>
  <si>
    <t>junio</t>
  </si>
  <si>
    <t>Formula 15 - 15 - 15</t>
  </si>
  <si>
    <t>Formula 18 - 46 - 0</t>
  </si>
  <si>
    <t>Sulfato de Amonio 21%</t>
  </si>
  <si>
    <t>Atrazina 80 W.P.</t>
  </si>
  <si>
    <t>Pendimetalin 50 E.C.</t>
  </si>
  <si>
    <t>Cascajo Rojo</t>
  </si>
  <si>
    <t>Materiales de Oficina</t>
  </si>
  <si>
    <t>Mantenimiento y Reparación de Maquinaria Agricola</t>
  </si>
  <si>
    <t>Cambio de techo de bodega de semillas</t>
  </si>
  <si>
    <t>Ejercicio Fiscal:</t>
  </si>
  <si>
    <t>Fecha de elaboración:</t>
  </si>
  <si>
    <t>Libre Gestión</t>
  </si>
  <si>
    <t>agua purificada</t>
  </si>
  <si>
    <t>enero a diciembre</t>
  </si>
  <si>
    <t>azúcar</t>
  </si>
  <si>
    <t>marzo, julio y octubre</t>
  </si>
  <si>
    <t>café granulado</t>
  </si>
  <si>
    <t>café instantáneo</t>
  </si>
  <si>
    <t>Aceite de canola</t>
  </si>
  <si>
    <t>Azúcar</t>
  </si>
  <si>
    <t>Marzo</t>
  </si>
  <si>
    <t>Cacao en grano</t>
  </si>
  <si>
    <t>Café molido</t>
  </si>
  <si>
    <t>Canela en polvo</t>
  </si>
  <si>
    <t>Harina de trigo  (5 de fuerte)</t>
  </si>
  <si>
    <t>Harina de trigo  (5 de suave)</t>
  </si>
  <si>
    <t>Huevos</t>
  </si>
  <si>
    <t>Leche en polvo</t>
  </si>
  <si>
    <t>Margarina para uso en panadería, caja de 30 Lb</t>
  </si>
  <si>
    <t>Sal de mesa refinada</t>
  </si>
  <si>
    <t>Almuerzos para Junta directiva</t>
  </si>
  <si>
    <t>Según reunion de Junta Directiva</t>
  </si>
  <si>
    <t>Productos Alimenticios para Animales</t>
  </si>
  <si>
    <t>Licitación Pública</t>
  </si>
  <si>
    <t>Afrecho de trigo</t>
  </si>
  <si>
    <t>Enero, Abril, Julio y Septiembre</t>
  </si>
  <si>
    <t>Azúcar cruda para alimentación de colmena</t>
  </si>
  <si>
    <t>Febrero</t>
  </si>
  <si>
    <t>Azúcar morena</t>
  </si>
  <si>
    <t>Concentrado desarrollo para tilapia</t>
  </si>
  <si>
    <t>Concentrado crecimiento para cerdo</t>
  </si>
  <si>
    <t>Concentrado gestante para cerdo</t>
  </si>
  <si>
    <t>Concentrado inicio para cerdo</t>
  </si>
  <si>
    <t>Concentrado lactante para cerdo</t>
  </si>
  <si>
    <t>Concentrado peletizado para conejo</t>
  </si>
  <si>
    <t>Harina de maíz</t>
  </si>
  <si>
    <t>Harina de soya</t>
  </si>
  <si>
    <t>Melaza</t>
  </si>
  <si>
    <t>Sal común</t>
  </si>
  <si>
    <t>Sal mineral</t>
  </si>
  <si>
    <t xml:space="preserve">Libre Gestión </t>
  </si>
  <si>
    <t>brocha 1"</t>
  </si>
  <si>
    <t>abril y septiembre</t>
  </si>
  <si>
    <t>brocha 3"</t>
  </si>
  <si>
    <t>brocha 4"</t>
  </si>
  <si>
    <t>brocha 5"</t>
  </si>
  <si>
    <t>cuartón de cedro de 4 varas</t>
  </si>
  <si>
    <t>plywood de banac de 1/2"</t>
  </si>
  <si>
    <t>plywood de banac de 1/4"</t>
  </si>
  <si>
    <t>plywood de banac de 3/4"</t>
  </si>
  <si>
    <t>plywood de banac de 3/8"</t>
  </si>
  <si>
    <t>tabla de cedro de 4 varas</t>
  </si>
  <si>
    <t>tabloncillo de cedro de 4 varas</t>
  </si>
  <si>
    <t>Abejas reinas(Aphis melífera)</t>
  </si>
  <si>
    <t>Caja de madera para colmena</t>
  </si>
  <si>
    <t>Conejas reproductoras raza Neozelandés</t>
  </si>
  <si>
    <t>Conejos reproductores raza California</t>
  </si>
  <si>
    <t>Fondo para caja de colmena</t>
  </si>
  <si>
    <t>Marcos para cajas apícolas</t>
  </si>
  <si>
    <t>Material Vegetativo de yuca Variedad San Carlos.</t>
  </si>
  <si>
    <t>Piedra pómez pequeña para vivero</t>
  </si>
  <si>
    <t>octubre</t>
  </si>
  <si>
    <t>Semen Jersey</t>
  </si>
  <si>
    <t>Semen para cerdas (varias razas)</t>
  </si>
  <si>
    <t>Semilla de chile dulce 4212</t>
  </si>
  <si>
    <t>Semilla de chile dulce Nathalie</t>
  </si>
  <si>
    <t>Semilla de pepino Tripicuke II</t>
  </si>
  <si>
    <t>Semilla de pepino Tropick Cuke</t>
  </si>
  <si>
    <t>Semilla de Repollo hibrido Izalco</t>
  </si>
  <si>
    <t>Semilla de Tomate 1098</t>
  </si>
  <si>
    <t>Semilla de tomate Estocato</t>
  </si>
  <si>
    <t>Semilla sorgo CENTA liberal</t>
  </si>
  <si>
    <t>Semilla de sorgo CENTA SS-3</t>
  </si>
  <si>
    <t>Semilla de maíz amarillo</t>
  </si>
  <si>
    <t>Tapadera para caja de colmena</t>
  </si>
  <si>
    <t>Yemas de arboles frutales de diferentes especies</t>
  </si>
  <si>
    <t>Sacos de henequen cap. 200 lbs.</t>
  </si>
  <si>
    <t>franelas</t>
  </si>
  <si>
    <t>marzo, julio y noviembre</t>
  </si>
  <si>
    <t>Uniformes para secretarias</t>
  </si>
  <si>
    <t>Septiembre</t>
  </si>
  <si>
    <t>Uniformes para personal de servicio y mant.</t>
  </si>
  <si>
    <t>Camisas para personal del CEDA Izalco</t>
  </si>
  <si>
    <t>toalla para trapeador</t>
  </si>
  <si>
    <t xml:space="preserve">Productos de Papel y Cartón   </t>
  </si>
  <si>
    <t>archivadores de palanca t/carta</t>
  </si>
  <si>
    <t>archivadores de palanca t/oficio</t>
  </si>
  <si>
    <t>Papel toalla</t>
  </si>
  <si>
    <t>block ejecutivo t/carta</t>
  </si>
  <si>
    <t>carpetas colgantes t/oficio</t>
  </si>
  <si>
    <t>cartoncillo</t>
  </si>
  <si>
    <t>cartulina índex varios colores</t>
  </si>
  <si>
    <t>cartulina martelada</t>
  </si>
  <si>
    <t>cinta aislante color negra</t>
  </si>
  <si>
    <t>cinta antideslizante para gradas 2" x 60"</t>
  </si>
  <si>
    <t>cinta de empaque de 2"</t>
  </si>
  <si>
    <t>cinta doble cara 1/8" x 30'</t>
  </si>
  <si>
    <t>etiquetas para pistola etiquetadora modelo SKU27859</t>
  </si>
  <si>
    <t>folder manila t/carta</t>
  </si>
  <si>
    <t>folder manila t/oficio</t>
  </si>
  <si>
    <t>formulario egreso de combustible papel químico original y copia 8 1/2" x 5 1/2"</t>
  </si>
  <si>
    <t>formulario requisición papel químico original y copia 8 1/2" x 11"</t>
  </si>
  <si>
    <t>libreta order book</t>
  </si>
  <si>
    <t>libreta rayada</t>
  </si>
  <si>
    <t>libreta taquigráfica</t>
  </si>
  <si>
    <t>lija diferentes números</t>
  </si>
  <si>
    <t>papel bond base 20 t/carta</t>
  </si>
  <si>
    <t>papel bond base 20 t/oficio</t>
  </si>
  <si>
    <t>papel bond 30x40</t>
  </si>
  <si>
    <t>papel carbón t/carta</t>
  </si>
  <si>
    <t>papel carbón t/oficio</t>
  </si>
  <si>
    <t>papel higiénico</t>
  </si>
  <si>
    <t>papel ledger base 32 30x40</t>
  </si>
  <si>
    <t>papel legal</t>
  </si>
  <si>
    <t>papel plotter</t>
  </si>
  <si>
    <t>papel toalla</t>
  </si>
  <si>
    <t>post it 3x3</t>
  </si>
  <si>
    <t xml:space="preserve">post it  </t>
  </si>
  <si>
    <t>sobre manila t/carta</t>
  </si>
  <si>
    <t>sobre manila t/jumbo</t>
  </si>
  <si>
    <t>sobre manila t/oficio</t>
  </si>
  <si>
    <t>sobres blancos t/oficio</t>
  </si>
  <si>
    <t>sobres cuadrados</t>
  </si>
  <si>
    <t>sobres t/carta</t>
  </si>
  <si>
    <t>viñetas cuadrada para folder</t>
  </si>
  <si>
    <t>viñetas rectangulares para folder</t>
  </si>
  <si>
    <t xml:space="preserve">Anillos para empastado de documentos </t>
  </si>
  <si>
    <t>Bolsa de Papel Kraft de #6  fondo cuadrado, 30 X 15 cm</t>
  </si>
  <si>
    <t>Bolsa de Papel Kraft de 12 Libra</t>
  </si>
  <si>
    <t>Abril</t>
  </si>
  <si>
    <t>Bolsas aluminazadas</t>
  </si>
  <si>
    <t>Bolsas de papel celofán de 1/4 lb</t>
  </si>
  <si>
    <t>Bolsas de papel Kraft  para polinizar</t>
  </si>
  <si>
    <t>Bolsas de papel Kraft de 1 Libra</t>
  </si>
  <si>
    <t>Bolsas de papel Kraft de 1/2 Libra</t>
  </si>
  <si>
    <t>Bolsas de papel Kraft de 10 Libra</t>
  </si>
  <si>
    <t>Bolsas de papel Kraft de 12 Libra</t>
  </si>
  <si>
    <t>Bolsas de papel Kraft de 25 Libra</t>
  </si>
  <si>
    <t>Bolsas de papel Kraft de 5 Libra</t>
  </si>
  <si>
    <t>Bolsas de papel Kraft de 6 Libra</t>
  </si>
  <si>
    <t>Bolsas de papel parafinado  de 18 x 16 cm, para protección frutos de piña</t>
  </si>
  <si>
    <t>Caja de cartón de 56 x 55.9 x 35 cms</t>
  </si>
  <si>
    <t>Cajas de cartón de 25 x 25  pulgadas</t>
  </si>
  <si>
    <t>Cajas de cartón, 13 cm x 13 cm sin impresión</t>
  </si>
  <si>
    <t>Cartón corrugado de 50 x 70 cm. para herbarios</t>
  </si>
  <si>
    <t>Cartulina</t>
  </si>
  <si>
    <t>Papel empaque</t>
  </si>
  <si>
    <t>Papel film para rayos X</t>
  </si>
  <si>
    <t>Papel filtro 14 cm. de diámetro.</t>
  </si>
  <si>
    <t xml:space="preserve">Papel Ledger </t>
  </si>
  <si>
    <t>Papel limpia lentes de microscopio</t>
  </si>
  <si>
    <t>Papel milimetrado de  45x60cm</t>
  </si>
  <si>
    <t>Pastas para encuadernación</t>
  </si>
  <si>
    <t>Sobre papel manila 7.9x14 cm</t>
  </si>
  <si>
    <t>Toallas faciales de papel 20.5 x 20.5 cm</t>
  </si>
  <si>
    <t>Bolsas de papel kraft de 4 capas color blanco  capacidad 50 libras con logotipo del CENTA</t>
  </si>
  <si>
    <t>Bolsas de papel kraft de 4 capas color beige  capacidad 50 libras con logotipo del CENTA</t>
  </si>
  <si>
    <t xml:space="preserve">Productos de Cuero y Caucho </t>
  </si>
  <si>
    <t>adaptadores hembras de PVC 1/2"</t>
  </si>
  <si>
    <t>adaptadores hembras de PVC 3/4"</t>
  </si>
  <si>
    <t>adaptadores machos de PVC 1/2"</t>
  </si>
  <si>
    <t>adaptadores machos de PVC 3/4"</t>
  </si>
  <si>
    <t>ancla plástica 3/8" x 2"</t>
  </si>
  <si>
    <t>ancla plástica 5/16" x 2"</t>
  </si>
  <si>
    <t>botas de hule diferentes medidas</t>
  </si>
  <si>
    <t>botas industriales diferentes tallas</t>
  </si>
  <si>
    <t>caja legrand 4" x 2" x 2"</t>
  </si>
  <si>
    <t>canaleta legrand 20 mm x 20 mm</t>
  </si>
  <si>
    <t>canaleta legrand 20 mm x 40 mm</t>
  </si>
  <si>
    <t>canaleta legrand ovalada</t>
  </si>
  <si>
    <t>capas impermeables con gorro tipo sotana</t>
  </si>
  <si>
    <t>cepillo para sanitarios</t>
  </si>
  <si>
    <t>codos PVC 1/2" con rosca</t>
  </si>
  <si>
    <t>escoba plástica</t>
  </si>
  <si>
    <t>guantes de cuero</t>
  </si>
  <si>
    <t>manguera de 1/2"</t>
  </si>
  <si>
    <t>pad duro para pulidora monodisco modelo KBDS 43/150 C</t>
  </si>
  <si>
    <t>pala plástica</t>
  </si>
  <si>
    <t>pantalla acrílica para lámpara de empotrar 4x40</t>
  </si>
  <si>
    <t>tee de PVC 1/2"</t>
  </si>
  <si>
    <t>tee de PVC 3/4"</t>
  </si>
  <si>
    <t>tubo PVC 1"</t>
  </si>
  <si>
    <t>tubo PVC 1/2"</t>
  </si>
  <si>
    <t>tubo PVC 3/4"</t>
  </si>
  <si>
    <t>tubo PVC 6"</t>
  </si>
  <si>
    <t>Aretes plásticos para identificación</t>
  </si>
  <si>
    <t>Atomizador manual plástico graduado de 350 ml.</t>
  </si>
  <si>
    <t>Balde plástico con capacidad de 12 litros</t>
  </si>
  <si>
    <t xml:space="preserve">Barriles plásticos </t>
  </si>
  <si>
    <t>Bidón plástico con tapadera de rosca de 100 litros</t>
  </si>
  <si>
    <t>Bidón plástico con tapadera de rosca de 50 litros</t>
  </si>
  <si>
    <t>Bombona rectangular de policarbonato con Spigot de 20 lt, para almacenar agua.</t>
  </si>
  <si>
    <t>Botas de hule color verde, diferentes tallas</t>
  </si>
  <si>
    <t>Botes plásticos para diluir semen</t>
  </si>
  <si>
    <t>Capas de dos piezas de vinil, calibre 10</t>
  </si>
  <si>
    <t>Catéter para inseminar cerdas</t>
  </si>
  <si>
    <t>Colador plástico de 20 cm. de diámetro uso domestico.</t>
  </si>
  <si>
    <t>Frasco plástico de 300ml.aforados de 9 cm. de diámetro.</t>
  </si>
  <si>
    <t>Frasco plástico trasparente,500ml. diámetro 9 cm.</t>
  </si>
  <si>
    <t>Fundas plásticas para inseminar</t>
  </si>
  <si>
    <t>Guante plástico manga larga desechable</t>
  </si>
  <si>
    <t>Guantes de hule para lavar cristalería</t>
  </si>
  <si>
    <t>Guantes de Nitrilo tamaño M</t>
  </si>
  <si>
    <t>Hielera plásticas 42 qts</t>
  </si>
  <si>
    <t>Manguera plástica de 1" x 35 yarda</t>
  </si>
  <si>
    <t>Mangueras de látex</t>
  </si>
  <si>
    <t>Mascarillas para protección de ácidos y polvos</t>
  </si>
  <si>
    <t>Pezoneras de  4 unidades</t>
  </si>
  <si>
    <t>Plástico negro para ensilaje calibre 50 de 2 metros de ancho.</t>
  </si>
  <si>
    <t>Traje de protección de acido</t>
  </si>
  <si>
    <t>Tubo plástico trasparente 1/2 de diámetro 6m. de largo</t>
  </si>
  <si>
    <t>Productos Químicos</t>
  </si>
  <si>
    <t>aceite suniso</t>
  </si>
  <si>
    <t>barniz marino</t>
  </si>
  <si>
    <t>bolsa negra de polietileno grande</t>
  </si>
  <si>
    <t>bolsas plásticas para basura extra grande 34 x 52</t>
  </si>
  <si>
    <t>carga de oxígeno</t>
  </si>
  <si>
    <t>cera líquida</t>
  </si>
  <si>
    <t>desinfectante para loza sanitaria</t>
  </si>
  <si>
    <t>desinfectante para piso</t>
  </si>
  <si>
    <t>desodorante ambiental</t>
  </si>
  <si>
    <t>detergente en polvo</t>
  </si>
  <si>
    <t>fórmula 15-15-15</t>
  </si>
  <si>
    <t>gas acetileno</t>
  </si>
  <si>
    <t xml:space="preserve">guantes plásticos </t>
  </si>
  <si>
    <t>jabón limpiador abrasivo en polvo</t>
  </si>
  <si>
    <t>jabón líquido p/manos</t>
  </si>
  <si>
    <t>jabón para serpentín</t>
  </si>
  <si>
    <t>jabón para trastos</t>
  </si>
  <si>
    <t>laca transparente</t>
  </si>
  <si>
    <t>lejía</t>
  </si>
  <si>
    <t xml:space="preserve">macetas plásticas </t>
  </si>
  <si>
    <t>mascarillas plásticas/con filtro carbón</t>
  </si>
  <si>
    <t>pastillas desodorante p/sanitarios</t>
  </si>
  <si>
    <t>pegamento cola blanca</t>
  </si>
  <si>
    <t>pegamento de contacto</t>
  </si>
  <si>
    <t>pegamento para papel numero 525</t>
  </si>
  <si>
    <t>pintura agua látex</t>
  </si>
  <si>
    <t>pintura de aceite color blanco</t>
  </si>
  <si>
    <t>plástico transparente para forro</t>
  </si>
  <si>
    <t>recarga de extintores de 20 libras tipo ABC</t>
  </si>
  <si>
    <t>recarga de extintores de 10 libras tipo ABC</t>
  </si>
  <si>
    <t>recarga de extintores de 10 libras tipo BC</t>
  </si>
  <si>
    <t>rinpirifo (comejenol)</t>
  </si>
  <si>
    <t>sellador p/grietas</t>
  </si>
  <si>
    <t>silicón en tubo 300 ml</t>
  </si>
  <si>
    <t>solvente mineral</t>
  </si>
  <si>
    <t>sulfato de amonio 21%</t>
  </si>
  <si>
    <t>tapagoteras</t>
  </si>
  <si>
    <t>thinner</t>
  </si>
  <si>
    <t>tinte para madera varios colores</t>
  </si>
  <si>
    <t>FERTILIZANTES</t>
  </si>
  <si>
    <t>Urea  Sulfatada 46%</t>
  </si>
  <si>
    <t>HERBICIDAS</t>
  </si>
  <si>
    <t>Glifosato 35.6 S.L.</t>
  </si>
  <si>
    <t>Glufosinato de Amonio 15 S.L.</t>
  </si>
  <si>
    <t>Bentazon 48 S.L.</t>
  </si>
  <si>
    <t>Halosulfuron- Metil 75% WG.</t>
  </si>
  <si>
    <t>INSECTICIDAS</t>
  </si>
  <si>
    <t>Teflubenzuron 15 S.L.</t>
  </si>
  <si>
    <t>Spinosyn-Spinetoram 6 SC.</t>
  </si>
  <si>
    <t>Foxim 1.5 G.R.</t>
  </si>
  <si>
    <t>Foxim 2.5 G.R.</t>
  </si>
  <si>
    <t>Profenofos-Lufenuron 55 EC.</t>
  </si>
  <si>
    <t>Thiametoxam 35 F.S.</t>
  </si>
  <si>
    <t>Thiacloprid Beta-Cifluthrin 11.25 S.E.</t>
  </si>
  <si>
    <t>Pirimiphos Methyl 50 EC.</t>
  </si>
  <si>
    <t>FUNGICIDAS</t>
  </si>
  <si>
    <t>Propamocarb 72 S.L.</t>
  </si>
  <si>
    <t>Metil Tiofanato 70 W.P.</t>
  </si>
  <si>
    <t>Cyproconazole,Azoxistrobin  28 SC.</t>
  </si>
  <si>
    <t>Clorotalonil 72 S.L.</t>
  </si>
  <si>
    <t>Triadimenol 25 D.C.</t>
  </si>
  <si>
    <t>Benomil 50 W.P.</t>
  </si>
  <si>
    <t>Trifloxystrobin +Propiconazole 25 EC.</t>
  </si>
  <si>
    <t>Carbendazin 50 SC.</t>
  </si>
  <si>
    <t>OTROS</t>
  </si>
  <si>
    <t>Corrector de PH mineral acido fosforico 28.8 SL.</t>
  </si>
  <si>
    <t>Acaricidas</t>
  </si>
  <si>
    <t xml:space="preserve">Azufre mojable al 80% </t>
  </si>
  <si>
    <t>Spiromesifen 24% SC</t>
  </si>
  <si>
    <t>Bactericidas</t>
  </si>
  <si>
    <t>Fertilizantes</t>
  </si>
  <si>
    <t>Abono complejo N-P-K: 24-5-5+2 Mg en micronutrientes,</t>
  </si>
  <si>
    <t>Ácido Borico</t>
  </si>
  <si>
    <t>Bòrax (Inkabor o àcido bòrico)</t>
  </si>
  <si>
    <t>Cloruro de Calcio</t>
  </si>
  <si>
    <t>Cloruro de Cobalto</t>
  </si>
  <si>
    <t>Fertilizante  multimineral/Calcio 1%, Magnesio 1%, Hierro 1%, zinc 0.05%, ingrediente inerte 94%</t>
  </si>
  <si>
    <t>Fertilizante foliar boro quelatado</t>
  </si>
  <si>
    <t>Fertilizante foliar calcio- boro quelatado</t>
  </si>
  <si>
    <t>Fertilizante foliar calcio quelatado</t>
  </si>
  <si>
    <t>Fórmula 0-0-60</t>
  </si>
  <si>
    <t>Fórmula 15-15-15 mezcla física</t>
  </si>
  <si>
    <t xml:space="preserve">Fórmula 16-20-0 </t>
  </si>
  <si>
    <t xml:space="preserve">Fórmula 18-46-0 </t>
  </si>
  <si>
    <t>Levadura (Sacharomices sereviceae, volumen 80%, deshidratada)</t>
  </si>
  <si>
    <t>Molibdato de sodio</t>
  </si>
  <si>
    <t>Nitrato de Amonio</t>
  </si>
  <si>
    <t>Nitrato de Potasio 2%</t>
  </si>
  <si>
    <t>Roca fosfatada</t>
  </si>
  <si>
    <t>Sulfato de Amonio</t>
  </si>
  <si>
    <t>Sulfato de Cobre</t>
  </si>
  <si>
    <t>Sulfato de Hierro</t>
  </si>
  <si>
    <t>Sulfato de Magnesio</t>
  </si>
  <si>
    <t>Sulfato de Zinc</t>
  </si>
  <si>
    <t>Sulfato Ferroso</t>
  </si>
  <si>
    <t>Urea (Sacos de 150 lb)</t>
  </si>
  <si>
    <t>Fungicida</t>
  </si>
  <si>
    <t>Amitraz 2.3 gr. X 1 kg. ( de 375 ml.)</t>
  </si>
  <si>
    <t>Azoxistrobina 50 WP</t>
  </si>
  <si>
    <t>Barroicida 375 Ml.</t>
  </si>
  <si>
    <t>Cicosin 50 SC</t>
  </si>
  <si>
    <t>Clorotalonil 720 SC</t>
  </si>
  <si>
    <t>Mancozeb + Acilalanina MZ 68 WP</t>
  </si>
  <si>
    <t>Mancozeb 80 WP</t>
  </si>
  <si>
    <t>Oxicloruro de cobre 50 WP</t>
  </si>
  <si>
    <t>Propamocarb 72 SL</t>
  </si>
  <si>
    <t xml:space="preserve">Propineb + Fluopicolide 727 PM </t>
  </si>
  <si>
    <t>QST713 Strain de Bacillus subtillis 1.34 Sc</t>
  </si>
  <si>
    <t>Trichoderma harzianum 9x 10 8 esporas / gramo ( novecientos millones de esporas por gramo)</t>
  </si>
  <si>
    <t>Herbicidas</t>
  </si>
  <si>
    <t>Bentazon 48SL</t>
  </si>
  <si>
    <t>Fluazifop 12.5 EC</t>
  </si>
  <si>
    <t>Glifosato 36 SL</t>
  </si>
  <si>
    <t>Lambda-Cyhalothrin 5 CS</t>
  </si>
  <si>
    <t>10 % de thiacloprid + 1.25 % Betacifluthrin</t>
  </si>
  <si>
    <t>Azufre 80 WP</t>
  </si>
  <si>
    <t>Cipermetrina 30 EC</t>
  </si>
  <si>
    <t xml:space="preserve">Deltamethrin 10 EC </t>
  </si>
  <si>
    <t xml:space="preserve">Imidacloprid + Deltametrina 190 OD </t>
  </si>
  <si>
    <t>Imidacloprid 60 FS</t>
  </si>
  <si>
    <t>Imidacloprid Thiodicarb</t>
  </si>
  <si>
    <t>Propineb + Fluopicolide 727 PM</t>
  </si>
  <si>
    <t>Sacharopolyspora spinosa 48% SC</t>
  </si>
  <si>
    <t>Sulfluramid 0,3 SB</t>
  </si>
  <si>
    <t>Teflubenzuron 15 % SC</t>
  </si>
  <si>
    <t>Tiacloprid Beta-ciflutrina 11.25 SE</t>
  </si>
  <si>
    <t>Tiametoxan 25 WG</t>
  </si>
  <si>
    <t>Extracto de Tagetes</t>
  </si>
  <si>
    <t>Reactivador de crecimiento</t>
  </si>
  <si>
    <t>Inductores de crecimiento, aminoácidos 3.46 Citociminas 0.97 VI 20500</t>
  </si>
  <si>
    <t>Inductores de crecimiento Ácido Indolacetico 32 ppm, giberelinas 32 ppm microelementos</t>
  </si>
  <si>
    <t>Flocoumafen parafinado 0.005BB</t>
  </si>
  <si>
    <t>Acetona calidad cromatografía</t>
  </si>
  <si>
    <t>Acido Clorhídrico concentrado de 2.5 lts</t>
  </si>
  <si>
    <t>Acido Fosfórico, calidad reactivo, Frasco de vidrio ámbar</t>
  </si>
  <si>
    <t>Acido Nítrico Concentrado CASL, calidad reactivo en Frasco ámbar</t>
  </si>
  <si>
    <t xml:space="preserve">Acido Sulfúrico Concentrado, calidad reactivo, Frasco de vidrio </t>
  </si>
  <si>
    <t>Mensual</t>
  </si>
  <si>
    <t>Aguarrás</t>
  </si>
  <si>
    <t>Azul de Bromotimol, calidad reactivo</t>
  </si>
  <si>
    <t>Carga de Aire calidad cromatografía</t>
  </si>
  <si>
    <t>Carga de Hidrógeno calidad cromatografía</t>
  </si>
  <si>
    <t>Cargas de Helio calidad cromatografía</t>
  </si>
  <si>
    <t>Cloruro de Bario Dihidr. granular 3756 AR</t>
  </si>
  <si>
    <t>Éter comprimido( Frasco de 312 gramos)</t>
  </si>
  <si>
    <t>Líquido limpiador de lentes de microscopios</t>
  </si>
  <si>
    <t>Medio de cultivo Kim-B</t>
  </si>
  <si>
    <t>Medio de cultivo Xanthomonas  - Agar</t>
  </si>
  <si>
    <t>Permanganato de potasio</t>
  </si>
  <si>
    <t>Peróxido de Hidrógeno</t>
  </si>
  <si>
    <t>Sulfato Ferroso hidratado granulado calidad reactivo(FeSO4- 7 H2O), fecha de vencimiento diciembre 2016</t>
  </si>
  <si>
    <t>Enero, Abril, Julio</t>
  </si>
  <si>
    <t>Llantas y Neumáticos</t>
  </si>
  <si>
    <t>Combustible y Lubricantes</t>
  </si>
  <si>
    <t>Minerales no Metálicos y Prod. Derivados</t>
  </si>
  <si>
    <t>Minerales Metálicos y Prod. Derivados</t>
  </si>
  <si>
    <t>Vanadato de Amonio</t>
  </si>
  <si>
    <t>Desinfectante Líquido Para Granja Pecuaria</t>
  </si>
  <si>
    <t>Detergente En Polvo De 1.5 Kg.</t>
  </si>
  <si>
    <t xml:space="preserve">Jabón clorhexidina cluconato 4% para lavado de cristalería </t>
  </si>
  <si>
    <t>Jabón líquido Dextran para lavar cristalería</t>
  </si>
  <si>
    <t>Lejía Comercial al 5.5%</t>
  </si>
  <si>
    <t>Lejía al 5.25%</t>
  </si>
  <si>
    <t>Yodo al 5%+Glicerina al 1% de 5 Gl. c/u</t>
  </si>
  <si>
    <t>Pinturas</t>
  </si>
  <si>
    <t>Pintura Blanco Hueso De Agua</t>
  </si>
  <si>
    <t>Pintura Anticorrosiva Color Azul</t>
  </si>
  <si>
    <t>Adaptador hembra PVC 1/2"</t>
  </si>
  <si>
    <t>Adaptador macho PVC 1/2"</t>
  </si>
  <si>
    <t>Bolsa de polipropileno 8 x 12</t>
  </si>
  <si>
    <t>Bolsa plástica térmica con doblez (largo 45 cm x 19 cm ancho)</t>
  </si>
  <si>
    <t>Bolsa plástica transparente(dobles) de 10 Libra</t>
  </si>
  <si>
    <t>Bolsas de polietileno transparente dobles 14x23"</t>
  </si>
  <si>
    <t>Bolsas de polipropileno de 108 x 71 cm (jardinera)</t>
  </si>
  <si>
    <t>Bolsas lechosas de 10 x 12 " de 200 mesh</t>
  </si>
  <si>
    <t>Bolsas plásticas dobles transparentes (14"x23")</t>
  </si>
  <si>
    <t>Bolsas plásticas para basura extra grande (34 x 52))</t>
  </si>
  <si>
    <t>Bolsas plásticas transparentes 25 Libra</t>
  </si>
  <si>
    <t>Caja Plástica largo 19 cm, Alto 20 cm, Ancho 14cm</t>
  </si>
  <si>
    <t>Cinta Teflón</t>
  </si>
  <si>
    <t>Codo PVC 1/2"</t>
  </si>
  <si>
    <t>Empaques de caucho 1/2"</t>
  </si>
  <si>
    <t>Envases plásticos de 750 ml con tapadera</t>
  </si>
  <si>
    <t>Lazos de nylon</t>
  </si>
  <si>
    <t>Manguera 1/2" transparente</t>
  </si>
  <si>
    <t>Mini válvulas de bola de PVC p/ manguera de riego de 16 mm</t>
  </si>
  <si>
    <t>Pegamento PVC</t>
  </si>
  <si>
    <t>Plástico negro (polietileno) 8 metros x 100 metros</t>
  </si>
  <si>
    <t>Plástico negro de 100 Lb.</t>
  </si>
  <si>
    <t>Sacos de polipropileno 27x49 200 lb.</t>
  </si>
  <si>
    <t>Tubo PVC 1/2"</t>
  </si>
  <si>
    <t>Otros</t>
  </si>
  <si>
    <t>Nitrógeno Liquido</t>
  </si>
  <si>
    <t>Marzo, Junio, Oct. Dic</t>
  </si>
  <si>
    <t>Tinta Para Tatuar</t>
  </si>
  <si>
    <t>Productos Farmacéuticos y Medicinales</t>
  </si>
  <si>
    <t>mascarillas desechables</t>
  </si>
  <si>
    <t>Agua oxigenada</t>
  </si>
  <si>
    <t xml:space="preserve">Jabón liquido </t>
  </si>
  <si>
    <t>Acetaminofen</t>
  </si>
  <si>
    <t>Hisopos (bolsas)</t>
  </si>
  <si>
    <t xml:space="preserve">Esparadrapo </t>
  </si>
  <si>
    <t>Alcohol 90 (botes de 100ml)</t>
  </si>
  <si>
    <t>Yodo pack (botes de 150ml)</t>
  </si>
  <si>
    <t>Violeta de genciana (botes de 30 ml)</t>
  </si>
  <si>
    <t>Mercurio cromo (botes de 30ml)</t>
  </si>
  <si>
    <t>Solución salina (botes des 500 ml)</t>
  </si>
  <si>
    <t>Baja lengua</t>
  </si>
  <si>
    <t>Diclofenac de 500mg tabletas</t>
  </si>
  <si>
    <t>Loratadina de 10 mg tabletas</t>
  </si>
  <si>
    <t xml:space="preserve">Paracetamol 500 mg tabletas  </t>
  </si>
  <si>
    <t xml:space="preserve">Ciprofloxaciona de 500mg tabletas </t>
  </si>
  <si>
    <t xml:space="preserve">Diclomina HCL 10/mg tabletas </t>
  </si>
  <si>
    <t>Metronidazol al 0.75% (tubos)</t>
  </si>
  <si>
    <t xml:space="preserve">Enalapril 20 mg tabletas </t>
  </si>
  <si>
    <t xml:space="preserve">Losartan 50 mg tabletas </t>
  </si>
  <si>
    <t xml:space="preserve">Acetaminofen de 1000 mg  tabletas </t>
  </si>
  <si>
    <t>Fluranicina 10 mg tabletas</t>
  </si>
  <si>
    <t xml:space="preserve">Amitriptilina clorhidrato 25 mg tabletas </t>
  </si>
  <si>
    <t xml:space="preserve">Propinoxato 10 mg tabletas </t>
  </si>
  <si>
    <t xml:space="preserve">Cetirizina 10 mg tabletas </t>
  </si>
  <si>
    <t>Hexetidina 100 mg (frascos)</t>
  </si>
  <si>
    <t>tijeras</t>
  </si>
  <si>
    <t>llanta delantera para motocicleta diferentes medidas</t>
  </si>
  <si>
    <t>llanta trasera para motocicleta diferentes medidas</t>
  </si>
  <si>
    <t>llanta para vehículo diferentes medidas</t>
  </si>
  <si>
    <t>neumático diferentes medidas</t>
  </si>
  <si>
    <t>Llantas de 10 lonas (700x16 R 16) c/ neumático y protector</t>
  </si>
  <si>
    <t>Llantas delantera para tractor</t>
  </si>
  <si>
    <t>Llantas para chapodadora</t>
  </si>
  <si>
    <t>Llantas para rastra</t>
  </si>
  <si>
    <t>Llantas para tráiler</t>
  </si>
  <si>
    <t>Llantas traseras para tractor</t>
  </si>
  <si>
    <t>aceite 15W40 multigrado para motor diésel</t>
  </si>
  <si>
    <t>aceite 20W50 multigrado para motocicleta</t>
  </si>
  <si>
    <t>combustible (diésel o gasolina)</t>
  </si>
  <si>
    <t>marzo y septiembre</t>
  </si>
  <si>
    <t>grasa para chasis marfak II</t>
  </si>
  <si>
    <t>solución para frenos</t>
  </si>
  <si>
    <t>cal deshidratada</t>
  </si>
  <si>
    <t>cemento blanco</t>
  </si>
  <si>
    <t>cemento gris</t>
  </si>
  <si>
    <t>duralita de 10´</t>
  </si>
  <si>
    <t>duralita de 11´</t>
  </si>
  <si>
    <t>duralita de 9´</t>
  </si>
  <si>
    <t>alambre de amarre</t>
  </si>
  <si>
    <t>chorro de 1/2" con rosca</t>
  </si>
  <si>
    <t>chorro de 3/4" con rosca</t>
  </si>
  <si>
    <t>electrodo 3/32</t>
  </si>
  <si>
    <t>electrodo de 1/8"</t>
  </si>
  <si>
    <t>lavamanos</t>
  </si>
  <si>
    <t>mingitorios</t>
  </si>
  <si>
    <t>terminales para manguera 1/2"</t>
  </si>
  <si>
    <t>tramos de 7" completos</t>
  </si>
  <si>
    <t>Materiales e instrumental de laboratorio y uso medico</t>
  </si>
  <si>
    <t>Mascarilla oxifgeno c/nebulizadosr adulto</t>
  </si>
  <si>
    <t>Tiras reactivas</t>
  </si>
  <si>
    <t xml:space="preserve">Lancetas </t>
  </si>
  <si>
    <t>almohadilla</t>
  </si>
  <si>
    <t>banda de hule gruesa</t>
  </si>
  <si>
    <t>banderitas</t>
  </si>
  <si>
    <t>bolígrafos color azul, negro y rojo</t>
  </si>
  <si>
    <t>borrador de goma</t>
  </si>
  <si>
    <t>borrador de pizarra blanca</t>
  </si>
  <si>
    <t>calculadoras</t>
  </si>
  <si>
    <t>cinta adhesiva transparente</t>
  </si>
  <si>
    <t>cinta correctora EM-630</t>
  </si>
  <si>
    <t>clip binder 25 mm</t>
  </si>
  <si>
    <t>clip jumbo</t>
  </si>
  <si>
    <t>clip No.1</t>
  </si>
  <si>
    <t>clip No.2</t>
  </si>
  <si>
    <t>clip No.3</t>
  </si>
  <si>
    <t>corrector líquido tipo lápiz</t>
  </si>
  <si>
    <t>engrapadora</t>
  </si>
  <si>
    <t>fastener</t>
  </si>
  <si>
    <t>fastener plásticos</t>
  </si>
  <si>
    <t>fechador</t>
  </si>
  <si>
    <t>grapas</t>
  </si>
  <si>
    <t>humecedor de dedos</t>
  </si>
  <si>
    <t>lápiz mina negra</t>
  </si>
  <si>
    <t>perforador</t>
  </si>
  <si>
    <t>perforador grande</t>
  </si>
  <si>
    <t>plumón marcador fluorescente</t>
  </si>
  <si>
    <t>plumón para pizarra acrílica</t>
  </si>
  <si>
    <t>plumón #500 negro, rojo, azul y verde</t>
  </si>
  <si>
    <t>plumón #90 negro, rojo, azul y verde</t>
  </si>
  <si>
    <t>portaminas</t>
  </si>
  <si>
    <t>regla plástica de 30 cm</t>
  </si>
  <si>
    <t>sacagrapa</t>
  </si>
  <si>
    <t>sacapuntas para escritorio</t>
  </si>
  <si>
    <t>tinta para almohadilla</t>
  </si>
  <si>
    <t>Materiales Informáticos</t>
  </si>
  <si>
    <t>Toner, Cartuchos y Cintas</t>
  </si>
  <si>
    <t>Marzo, Julio, Septiembre y Diciembre</t>
  </si>
  <si>
    <t>CD'S</t>
  </si>
  <si>
    <t>Cintas para Back UP</t>
  </si>
  <si>
    <t>DVD´S</t>
  </si>
  <si>
    <t>Canaleta</t>
  </si>
  <si>
    <t>Bateria para Laptop</t>
  </si>
  <si>
    <t>Cable UTP Categoria  5e</t>
  </si>
  <si>
    <t>Spray Limpiador (Espuma)</t>
  </si>
  <si>
    <t>Aire Comprimido (Gas de Presión)</t>
  </si>
  <si>
    <t>Contact Cleaner</t>
  </si>
  <si>
    <t>Limpiador para LCD</t>
  </si>
  <si>
    <t>Fuente de Poder</t>
  </si>
  <si>
    <t>Baterias de CMOS CR  3V</t>
  </si>
  <si>
    <t xml:space="preserve">Mouse </t>
  </si>
  <si>
    <t xml:space="preserve">Teclados Español </t>
  </si>
  <si>
    <t>Aparatos Telefonicos</t>
  </si>
  <si>
    <t xml:space="preserve">Disco duro </t>
  </si>
  <si>
    <t xml:space="preserve">Quemadores </t>
  </si>
  <si>
    <t xml:space="preserve">Motherboard / Procesador </t>
  </si>
  <si>
    <t>Memoria RAM</t>
  </si>
  <si>
    <t>Mouse PAD Ergonómicos</t>
  </si>
  <si>
    <t>Tarjetas de Red</t>
  </si>
  <si>
    <t>Tarjetas Puertos USB</t>
  </si>
  <si>
    <t>Tarjetas Video</t>
  </si>
  <si>
    <t>Conectores  RJ  45 hembra con caja</t>
  </si>
  <si>
    <t>Conectores  RJ  45 Macho</t>
  </si>
  <si>
    <t>Switch de  8 puertos</t>
  </si>
  <si>
    <t>Punteros Láser</t>
  </si>
  <si>
    <t xml:space="preserve">USB </t>
  </si>
  <si>
    <t>Disco duro externo</t>
  </si>
  <si>
    <t>Desinfectante para Limpieza Aparatos Telefonicos</t>
  </si>
  <si>
    <t>Cable dos pares AWG 22</t>
  </si>
  <si>
    <t>DVD externo</t>
  </si>
  <si>
    <t>Cable USB</t>
  </si>
  <si>
    <t>Pistola de Silicon</t>
  </si>
  <si>
    <t>Tarjeta multilectora</t>
  </si>
  <si>
    <t>Medidor de Redes</t>
  </si>
  <si>
    <t>Tenazas de electricista</t>
  </si>
  <si>
    <t>Cables convertidores</t>
  </si>
  <si>
    <t>Kit de herramienta para telefonia</t>
  </si>
  <si>
    <t>Libros, Textos, Útiles de Enseñanza y Publicaciones</t>
  </si>
  <si>
    <t>Suscripción a Periodicos (EDH y LPG)</t>
  </si>
  <si>
    <t>Enero</t>
  </si>
  <si>
    <t>amortiguador de dirección</t>
  </si>
  <si>
    <t>feb, may, ago y nov</t>
  </si>
  <si>
    <t>amortiguadores delanteros y traceros p/vehículo</t>
  </si>
  <si>
    <t>asiento completo para motos 2001</t>
  </si>
  <si>
    <t>balero de tracta</t>
  </si>
  <si>
    <t>baleros para bufas delanteras</t>
  </si>
  <si>
    <t>baleros para bufas traseras</t>
  </si>
  <si>
    <t>baleros soportes de cardán</t>
  </si>
  <si>
    <t>batería 12V 55A</t>
  </si>
  <si>
    <t>batería 12V 90A</t>
  </si>
  <si>
    <t>batería 12V p/ motocicleta</t>
  </si>
  <si>
    <t>bomba auxiliar de embrague</t>
  </si>
  <si>
    <t>bomba central de embrague</t>
  </si>
  <si>
    <t>bomba central de frenos</t>
  </si>
  <si>
    <t>bujías para motocicleta</t>
  </si>
  <si>
    <t>burros para embancar</t>
  </si>
  <si>
    <t>cable de embrague p/motocicleta</t>
  </si>
  <si>
    <t>cables de frenos</t>
  </si>
  <si>
    <t>candelas incandescentes</t>
  </si>
  <si>
    <t>compresímetros de gasolina</t>
  </si>
  <si>
    <t>comprimidores de anillos</t>
  </si>
  <si>
    <t>disco de clutch</t>
  </si>
  <si>
    <t>discos de frenos</t>
  </si>
  <si>
    <t>empaques de motor</t>
  </si>
  <si>
    <t>escobillas para limpiar vidrio</t>
  </si>
  <si>
    <t>extractor de magneto para motos 2001</t>
  </si>
  <si>
    <t>extractor de magneto para motos 2012</t>
  </si>
  <si>
    <t>fajas de motor</t>
  </si>
  <si>
    <t>filtro de aceite PH2825</t>
  </si>
  <si>
    <t>filtro de aceite PH8A</t>
  </si>
  <si>
    <t>filtro de aire para moto</t>
  </si>
  <si>
    <t>filtro de aire para vehículo</t>
  </si>
  <si>
    <t>filtro de combustible</t>
  </si>
  <si>
    <t>flasher de vías</t>
  </si>
  <si>
    <t>foco de luz trasera</t>
  </si>
  <si>
    <t>focos 12V 1 contacto</t>
  </si>
  <si>
    <t>focos 12V 2 contactos</t>
  </si>
  <si>
    <t>focos para luz de placa</t>
  </si>
  <si>
    <t>focos para vías</t>
  </si>
  <si>
    <t>fricciones delanteras</t>
  </si>
  <si>
    <t>fricciones traseras</t>
  </si>
  <si>
    <t>hules para hojas de resortes</t>
  </si>
  <si>
    <t>juego de bomba auxiliar de frenos</t>
  </si>
  <si>
    <t>juego de embragues</t>
  </si>
  <si>
    <t>juegos de califer de freno delantero</t>
  </si>
  <si>
    <t>kit d/distribución (faja,balero dentado, retenedor de siguieñal, árbol de leva)</t>
  </si>
  <si>
    <t>kit de empaques para cabezal (culata, cilindro, sellos de válvulas, orrines de tapones de puntería)</t>
  </si>
  <si>
    <t>kit de tenazas de puntas para seguros</t>
  </si>
  <si>
    <t>kit de tracción p/motocicleta</t>
  </si>
  <si>
    <t>llave cangreja de 18”</t>
  </si>
  <si>
    <t>llave stillson de 18"</t>
  </si>
  <si>
    <t>manguera de admisión</t>
  </si>
  <si>
    <t>pastilla de frenos</t>
  </si>
  <si>
    <t>pie de rey (calibrador)</t>
  </si>
  <si>
    <t>porta placa</t>
  </si>
  <si>
    <t>retenedores de barras delanteras</t>
  </si>
  <si>
    <t>retenedores de sigueñal de lado del magneto</t>
  </si>
  <si>
    <t>rin completo armado con bufa 18</t>
  </si>
  <si>
    <t>silenciadores de cola de escape</t>
  </si>
  <si>
    <t>soporte de motor</t>
  </si>
  <si>
    <t>tapadera de distribución, rotor, bujía y cables.</t>
  </si>
  <si>
    <t>terminales de dirección</t>
  </si>
  <si>
    <t>torques</t>
  </si>
  <si>
    <t>válvula de admisión para moto</t>
  </si>
  <si>
    <t>válvulas de escape para moto</t>
  </si>
  <si>
    <t>zapatas de frenos</t>
  </si>
  <si>
    <t>Ahumadores mediano 24 cm de alto, diámetro 13cm y fragua</t>
  </si>
  <si>
    <t>Alambre de púas</t>
  </si>
  <si>
    <t>Alicate</t>
  </si>
  <si>
    <t>Baleros para rastra A. Chalmers 4BP5</t>
  </si>
  <si>
    <t>Batería de 12 volt. 750 cca 120 amperios  arranque en frio p/tr 5616</t>
  </si>
  <si>
    <t>Bobina de hilo de corte para motoguadaña de 3.3mmX236</t>
  </si>
  <si>
    <t>Brochas de 1/2"</t>
  </si>
  <si>
    <t>Bujías para moto sierra</t>
  </si>
  <si>
    <t xml:space="preserve">Cadena para motosierra telescópica de 18" </t>
  </si>
  <si>
    <t>Candados 60 mm</t>
  </si>
  <si>
    <t>Cañuela de 5 cm 2x1 chapa 22</t>
  </si>
  <si>
    <t>Caretas protectoras para jardinería</t>
  </si>
  <si>
    <t>Cepillo barre abejas de 30 cm de largo cacha de madera.</t>
  </si>
  <si>
    <t>Cepillos de alambre de 30 cm,  cabo de madera</t>
  </si>
  <si>
    <t>Cinta métrica  fibra de vidrio (cm/pulg) 60 m x 12,5 mm abierta.</t>
  </si>
  <si>
    <t>Cinta métrica de 5 metros de largo metálica.</t>
  </si>
  <si>
    <t>marzo</t>
  </si>
  <si>
    <t>Colador metálico acero inoxidable de 20 cm. de diámetro, mango de 13 cm largo</t>
  </si>
  <si>
    <t>Colas de zorro 18"</t>
  </si>
  <si>
    <t>Colas de zorro tamaño normal ( +/- 30 cm)</t>
  </si>
  <si>
    <t>Cortador de fruta c/mango telescópico de aluminio de53m</t>
  </si>
  <si>
    <t>Cortador de yemas c/mango telescópico de aluminio de 5m</t>
  </si>
  <si>
    <t>Cuchara metálica de jardín para llenar bolsas</t>
  </si>
  <si>
    <t>Cuchillo cosechador manual ( pico de loro ) con palo ( no indispensable )</t>
  </si>
  <si>
    <t>Cuchillo desoperculador 24 cm largo y 4 cm ancho(cacha de madera)</t>
  </si>
  <si>
    <t>Cumas mango largo sin cabo</t>
  </si>
  <si>
    <t>Electrodo cuerpo  epóxico</t>
  </si>
  <si>
    <t>Electrodo cuerpo de vidrio, conector  BNC, solución interna</t>
  </si>
  <si>
    <t>Electrodo MT 12 3/32" para acero</t>
  </si>
  <si>
    <t>Electrodo MT 12 3/32" para hierro dulce</t>
  </si>
  <si>
    <t>Electrodo MT 12 5/32" para acero</t>
  </si>
  <si>
    <t xml:space="preserve">Escalera de 8 peldaños </t>
  </si>
  <si>
    <t xml:space="preserve">Escalera metálica con soporte para apoyarse </t>
  </si>
  <si>
    <t>Escardadores metálicos de 20 cm</t>
  </si>
  <si>
    <t>Escoba metálica</t>
  </si>
  <si>
    <t>Esmeril de 1/2"</t>
  </si>
  <si>
    <t>Espátulas acero inoxidable 24 cm de largo para uso apícola</t>
  </si>
  <si>
    <t>Espuela metálica uso apícola(para pegar cera)</t>
  </si>
  <si>
    <t xml:space="preserve">Faja de alternador y cigüeñal p/motobomba </t>
  </si>
  <si>
    <t>Filtro de aceite, motobomba</t>
  </si>
  <si>
    <t>Filtro de aire para tractor JD 5615</t>
  </si>
  <si>
    <t>Filtro de aire, motobomba</t>
  </si>
  <si>
    <t>Filtro para aceite hidráulico, tractor JD 5615</t>
  </si>
  <si>
    <t>Filtros de carbón activado p/mascarilla</t>
  </si>
  <si>
    <t>Filtros para aceite de motor RE504836 de tractor JD 5615</t>
  </si>
  <si>
    <t>Filtros para combustible tractor JD 5615</t>
  </si>
  <si>
    <t>Filtros RE59754 para aceite de motor bomba JD 4045</t>
  </si>
  <si>
    <t>Grapas galvanizadas para alambre de púas</t>
  </si>
  <si>
    <t>Guantes plásticos con forro de tela 3/4 color negro</t>
  </si>
  <si>
    <t xml:space="preserve">Hilos de corte de motoguadaña de 3.3 mm de Ø  </t>
  </si>
  <si>
    <t>kit de repuestos motor de motoguadañas</t>
  </si>
  <si>
    <t>Lona plastificada tejido algodón poliéster, revestida de PVC 25 onz x m2. De 3.05 x 9.10 m</t>
  </si>
  <si>
    <t>Machetes 20"</t>
  </si>
  <si>
    <t>Martillo de oreja de 1 Libra con mango</t>
  </si>
  <si>
    <t>Mascarillas con filtro sustituible no desechables para gases</t>
  </si>
  <si>
    <t>Navaja de injertar con cacha de madera y acero inoxidable de longitud de la hoja 100 mm</t>
  </si>
  <si>
    <t>Navajas para injertar</t>
  </si>
  <si>
    <t>Oz c/ mango de madera para corte de arroz</t>
  </si>
  <si>
    <t>Pala dúplex con mango</t>
  </si>
  <si>
    <t>Pala recta normal ( mango aprox 1 m, con agarradero)</t>
  </si>
  <si>
    <t>Palas Punta Cuadrada (Mango Largo)</t>
  </si>
  <si>
    <t>Palin</t>
  </si>
  <si>
    <t>Piedra para esmeril</t>
  </si>
  <si>
    <t>Plancha para albañilería</t>
  </si>
  <si>
    <t>Podadoras mango largo extensible</t>
  </si>
  <si>
    <t>Polidente de 4 puntas</t>
  </si>
  <si>
    <t>Rastrillo de 12 cm de largo cacha de madera(uso apícola)</t>
  </si>
  <si>
    <t>Rollo de manguera de riego por goteo 16 mm gotero cada 20 cm no autocompensado 1,75 lt/h</t>
  </si>
  <si>
    <t>Tamiz de 350 mesh</t>
  </si>
  <si>
    <t>Tijera grande para podar ( mangos +/- 50 cm)</t>
  </si>
  <si>
    <t>Tijera de podar</t>
  </si>
  <si>
    <t>Tijeras cortadora de setos</t>
  </si>
  <si>
    <t>Tijeras de podar acero inoxidable recta de 6"</t>
  </si>
  <si>
    <t>Tijeras de podar de 10 " de largo</t>
  </si>
  <si>
    <t>Tijeras de podar grande</t>
  </si>
  <si>
    <t xml:space="preserve">Trenza grafitada </t>
  </si>
  <si>
    <t xml:space="preserve">Tubo de Polietileno de 4 Atm de presión, rollo de 100 yardas , diámetro de 1 y 1/2" </t>
  </si>
  <si>
    <t xml:space="preserve">Tubo de Polietileno de 4 Atm de presión, rollo de 100 yardas , diámetro de 2" </t>
  </si>
  <si>
    <t>baterías AA alcalina</t>
  </si>
  <si>
    <t>baterías AAA alcalina recargable</t>
  </si>
  <si>
    <t>cable dúplex #16</t>
  </si>
  <si>
    <t>cable dúplex #18</t>
  </si>
  <si>
    <t>cable entorchado 2 WP#8 y 1ACSR#8</t>
  </si>
  <si>
    <t>caja octogonales</t>
  </si>
  <si>
    <t>caja térmica de 2 circuitos</t>
  </si>
  <si>
    <t>caja térmica de 4 circuitos</t>
  </si>
  <si>
    <t>cajas rectangulares 2" x 4"</t>
  </si>
  <si>
    <t>candelas fluorescente de 40W</t>
  </si>
  <si>
    <t>conductor cobre desnudo #6</t>
  </si>
  <si>
    <t>conductor TMN-12-3</t>
  </si>
  <si>
    <t>conductor TMN#12 - 2</t>
  </si>
  <si>
    <t>conductor TMN#14 - 2</t>
  </si>
  <si>
    <t>conductor TW#10</t>
  </si>
  <si>
    <t>conductor TW#12</t>
  </si>
  <si>
    <t>conductor TW#14</t>
  </si>
  <si>
    <t>dado térmico de 1 polo 15A</t>
  </si>
  <si>
    <t>dado térmico de 1 polo 20A</t>
  </si>
  <si>
    <t>dado térmico de 1 polo 30A</t>
  </si>
  <si>
    <t>dado térmico de 2 polos 40A</t>
  </si>
  <si>
    <t>dado térmico de 2 polos 50A</t>
  </si>
  <si>
    <t>dado térmico de 2 polos 60A</t>
  </si>
  <si>
    <t>dado térmico de 3 polos 30A</t>
  </si>
  <si>
    <t>dado térmico de 3 polos 40A</t>
  </si>
  <si>
    <t>dado térmico de 3 polos 50A</t>
  </si>
  <si>
    <t>dado térmico de 3 polos 60A</t>
  </si>
  <si>
    <t>dado térmico de 3 polos 70A</t>
  </si>
  <si>
    <t>foco ahorrativo 18W</t>
  </si>
  <si>
    <t>foco de 100W</t>
  </si>
  <si>
    <t>fusible de 10A tipo "T"</t>
  </si>
  <si>
    <t>fusible de 15A tipo "T"</t>
  </si>
  <si>
    <t>fusible de 20A tipo "T"</t>
  </si>
  <si>
    <t>fusible de 30A tipo "T"</t>
  </si>
  <si>
    <t>fusible de 3A tipo "T"</t>
  </si>
  <si>
    <t>fusible de 5A tipo "T"</t>
  </si>
  <si>
    <t>lámparas de mercurio 220V 175W</t>
  </si>
  <si>
    <t>placas dobles p/switch tipo dado</t>
  </si>
  <si>
    <t>placas p/tomas hembras dobles</t>
  </si>
  <si>
    <t>placas sencillo p/switch tipo dado</t>
  </si>
  <si>
    <t>placas triple p/switch tipo dado</t>
  </si>
  <si>
    <t>reflector p/interperie 150W</t>
  </si>
  <si>
    <t>conos (paquetes de 200 unidades)</t>
  </si>
  <si>
    <t>escobetones</t>
  </si>
  <si>
    <t>mascón verde</t>
  </si>
  <si>
    <t>nylon de corte para motoguadaña</t>
  </si>
  <si>
    <t>servilletas</t>
  </si>
  <si>
    <t>trapeador metálico</t>
  </si>
  <si>
    <t>vasos desechables No.6</t>
  </si>
  <si>
    <t>vasos desechables No.8</t>
  </si>
  <si>
    <t>vasos desechables No.10</t>
  </si>
  <si>
    <t>Servicios de Telecomunicaciones</t>
  </si>
  <si>
    <t>Internet</t>
  </si>
  <si>
    <t>Servicio de Telefonía E1</t>
  </si>
  <si>
    <t>Planta Telefónica</t>
  </si>
  <si>
    <t>Servicio de Hosting</t>
  </si>
  <si>
    <t>Julio,Diciembre</t>
  </si>
  <si>
    <t>mantenimiento de equipos de aire acondicionado</t>
  </si>
  <si>
    <t>Reparaciones de  equipo de informáticos (Servidores, Impresores, Monitores, UPS y otros)</t>
  </si>
  <si>
    <t>Marzo,Julio,Octubre</t>
  </si>
  <si>
    <t>Mantenimiento de equipo de relojes marcadores</t>
  </si>
  <si>
    <t>Abril, Julio y octubre</t>
  </si>
  <si>
    <t>mantenimiento máquinas de escribir y fotocopiadoras</t>
  </si>
  <si>
    <t>Báscula digital para pesar ganado</t>
  </si>
  <si>
    <t>Equipo de ordeño marca Omega</t>
  </si>
  <si>
    <t>Espectrofotómetro  Génesis que incluya rueda de filtrado</t>
  </si>
  <si>
    <t>Mantenimiento de espectrofotómetro de absorción atomica marca Perkin Elmer, modelo ANALYST 300,que incluya: limpieza interna y externa, calibración, prueba de buen funcionamiento, cambio de filtros</t>
  </si>
  <si>
    <t>Mantenimiento de motobomba EQ. 341-02-1605</t>
  </si>
  <si>
    <t>Mantenimiento de motosierra 25" EQ. 4202-02-61102-38-028</t>
  </si>
  <si>
    <t>Mantenimiento de pHmetro</t>
  </si>
  <si>
    <t>Mantenimiento y reparación de Motosierras</t>
  </si>
  <si>
    <t>Reparación de cámaras extractoras</t>
  </si>
  <si>
    <t>Reparación de motosierra 18" EQ. 4202-02-61102-38-029</t>
  </si>
  <si>
    <t>Sistema de enfriamiento</t>
  </si>
  <si>
    <t>Marzo y septiembre</t>
  </si>
  <si>
    <t>Servicio de mantenimiento de aires acondicionados de bodega de semillas</t>
  </si>
  <si>
    <t>Mantenimiento de equipo informatico</t>
  </si>
  <si>
    <t>mantenimiento preventivo y/o correctivo de motocicletas</t>
  </si>
  <si>
    <t>mantenimiento preventivo y/o correctivo de vehículos</t>
  </si>
  <si>
    <t>Mmtto. Y Repar. De Bienes Inmuebles</t>
  </si>
  <si>
    <t>mejoras en taller de mecánica automotriz de CENTA</t>
  </si>
  <si>
    <t xml:space="preserve">reparación de 16 agencias de extensión </t>
  </si>
  <si>
    <t>feb, abr, jun, ago y oct</t>
  </si>
  <si>
    <t>reparación en oficinas CENTA cede</t>
  </si>
  <si>
    <t xml:space="preserve">Mmtto. Y Repar. 2 equipos de refrigeración </t>
  </si>
  <si>
    <t>Marzo y Julio</t>
  </si>
  <si>
    <t>Servicio de Publicaciones</t>
  </si>
  <si>
    <t>Anuncios en periódicos (Avisos de concursos de plazas vacantes</t>
  </si>
  <si>
    <t xml:space="preserve">De enero a octubre </t>
  </si>
  <si>
    <t>Anuncios en periódicos (Licitaciones)</t>
  </si>
  <si>
    <t>según necesidad</t>
  </si>
  <si>
    <t>Publicaciones en prensa escrita</t>
  </si>
  <si>
    <t>publicacion programa Cosecha Radio</t>
  </si>
  <si>
    <t>cuñas radiales - campañas</t>
  </si>
  <si>
    <t>20 agentes x 12 meses (todos los días) en SA1, SB, MH y 13 Ag's</t>
  </si>
  <si>
    <t>8 agentes x 126 días (f. de sem., vac´s y feriados) en 8 Ag´s</t>
  </si>
  <si>
    <t>Impresiones , Publicaciones y  Reproducciones</t>
  </si>
  <si>
    <t>impresión revista Cosecha</t>
  </si>
  <si>
    <t>Impresión banner institucional</t>
  </si>
  <si>
    <t>en todo el año</t>
  </si>
  <si>
    <t>Impresión Documentos RDC popular</t>
  </si>
  <si>
    <t>Impresión de documento RDC Ejecutivo</t>
  </si>
  <si>
    <t>Impresión de brochures institucionales</t>
  </si>
  <si>
    <t>Impresión de roll up institucional</t>
  </si>
  <si>
    <t>servicio de impresiones y fotocopias</t>
  </si>
  <si>
    <t>enero</t>
  </si>
  <si>
    <t>Arrendamiento de Bienes Inmuebles</t>
  </si>
  <si>
    <t>Arrendamiento Agencia de Extensión Atiquizaya</t>
  </si>
  <si>
    <t>Arrendamiento Agencia de Extensión Verapaz</t>
  </si>
  <si>
    <t>Arrendamiento Agencia de Extensión Las Pilas</t>
  </si>
  <si>
    <t>Arrendamiento Agencia de Extensión Santa Elena</t>
  </si>
  <si>
    <t>Arrendamiento Agencia de Extensión La Reina</t>
  </si>
  <si>
    <t>servicio de transporte de personas para eventos</t>
  </si>
  <si>
    <t>pago de servicios de transporte colectivo (6 rutas)</t>
  </si>
  <si>
    <t>Primas y gastos de seguros de personas</t>
  </si>
  <si>
    <t>Fianzas para personal</t>
  </si>
  <si>
    <t>Primas y gastos de seguros de bienes</t>
  </si>
  <si>
    <t>primas y gastos de seguros de flota motocicletas</t>
  </si>
  <si>
    <t>enero y abril</t>
  </si>
  <si>
    <t>primas y gastos de seguros de flota vehículos</t>
  </si>
  <si>
    <t>aparatos de aire acondicionado</t>
  </si>
  <si>
    <t>Reloj de biometria de la mano</t>
  </si>
  <si>
    <t>Relojes de lector de huellas</t>
  </si>
  <si>
    <t>detectores de humo</t>
  </si>
  <si>
    <t>febrero</t>
  </si>
  <si>
    <t>Derechos de Propiedad Intelectual</t>
  </si>
  <si>
    <t>Renovación Licencias de Firewall</t>
  </si>
  <si>
    <t>Renovación de Antivirus</t>
  </si>
  <si>
    <t xml:space="preserve">Registro de Dominios del CENTA </t>
  </si>
  <si>
    <t>Febrero, Abril</t>
  </si>
  <si>
    <t>Software para Gerencia de Investigación</t>
  </si>
  <si>
    <t>Productos Alimenticios para Personas</t>
  </si>
  <si>
    <t>Materiales Eléctricos</t>
  </si>
  <si>
    <t>Servicios Generales Arrendamientos Diver.</t>
  </si>
  <si>
    <t>Maquinaria y Equipos</t>
  </si>
  <si>
    <t>Director Ejecutivo y Secretario de Junta Directiva</t>
  </si>
  <si>
    <r>
      <t>Etiquetas de cartón</t>
    </r>
    <r>
      <rPr>
        <sz val="11"/>
        <rFont val="Century Gothic"/>
        <family val="2"/>
      </rPr>
      <t xml:space="preserve"> 6.5 cm ancho x 12.5 cm larg</t>
    </r>
  </si>
  <si>
    <t>Mmtto. Y Repar. De Vehículos</t>
  </si>
  <si>
    <t>Servicios de Vigilancia</t>
  </si>
  <si>
    <t>Arrendamiento de Bienes Muebles</t>
  </si>
  <si>
    <t>VERSION</t>
  </si>
  <si>
    <t>Modificacion</t>
  </si>
  <si>
    <t>Descripción de Obras, Bienes o Servicios</t>
  </si>
  <si>
    <t>Nombre Institución:</t>
  </si>
  <si>
    <t>Codigo Institucional:</t>
  </si>
  <si>
    <t>Correlativo de Modificacion</t>
  </si>
  <si>
    <t>Alimentos varios para Personas</t>
  </si>
  <si>
    <t>Fondo General</t>
  </si>
  <si>
    <t>Aire comprimido. limpiar oculares microscopios</t>
  </si>
  <si>
    <t>Licitacion Publica</t>
  </si>
  <si>
    <t>Mtto. Y Repar. De Bienes Muebles</t>
  </si>
  <si>
    <t>Alimentos para Animales Varios</t>
  </si>
  <si>
    <t>Semillas y Productos Agropecuarios y Forestales Varios</t>
  </si>
  <si>
    <t>Uniformes y Productos Textiles Varios</t>
  </si>
  <si>
    <t>Prodcutos de Cuero y Caucho varios</t>
  </si>
  <si>
    <t>Agroquimicos y otros Productos Quimicos</t>
  </si>
  <si>
    <t>Productos Medicinales varios</t>
  </si>
  <si>
    <t>Llantas y Neumaticos varios</t>
  </si>
  <si>
    <t>Combustibles y Lubricantes varios</t>
  </si>
  <si>
    <t>Cemento, Tierra, duralita y Productos Derivados</t>
  </si>
  <si>
    <t>Productos Derivados del Hierro y Otros</t>
  </si>
  <si>
    <t>Materiales de Laboratorio varios</t>
  </si>
  <si>
    <t>Materiales y Articulos de Oficina varios</t>
  </si>
  <si>
    <t>Materiales Informaticos varios</t>
  </si>
  <si>
    <t>Productos y Materiales de Papel varios</t>
  </si>
  <si>
    <t>Repuestos para Vehiculos y Herramientas varios</t>
  </si>
  <si>
    <t>Materiales Electricos varios</t>
  </si>
  <si>
    <t>Bienes de Uso y Consumo varios</t>
  </si>
  <si>
    <t>Mtto. y Reparacion de Bienes Muebles varios</t>
  </si>
  <si>
    <t>Mmtto. Y Repar. De Bienes Inmuebles varios</t>
  </si>
  <si>
    <t>Anuncios en Periodicos</t>
  </si>
  <si>
    <t>Servicios de Vigilancia Privada</t>
  </si>
  <si>
    <t>Arrendamiento de Fotocopiadoras</t>
  </si>
  <si>
    <t>Fianzas</t>
  </si>
  <si>
    <t>Seguros para Vehiculos varios</t>
  </si>
  <si>
    <t>TOTAL PLAN DE COMPRAS FONDO GENERAL DE LA NACION</t>
  </si>
  <si>
    <t>Lic. Arnoldo Alcides Erazo</t>
  </si>
  <si>
    <t>Articulos de Oficina de Papel Y carton Varios</t>
  </si>
  <si>
    <t>Ing. Milton Virgilio González</t>
  </si>
  <si>
    <t>Mercado Bursatll</t>
  </si>
  <si>
    <t>Paquetes Alimenticios</t>
  </si>
  <si>
    <t>otros</t>
  </si>
  <si>
    <t>Servicio de Contabilidad y Auditoria</t>
  </si>
  <si>
    <t>Auditoria Externa</t>
  </si>
  <si>
    <t>Comision Corredor de Bolsa</t>
  </si>
  <si>
    <t>Comisiones</t>
  </si>
  <si>
    <t>Jefe UACI</t>
  </si>
  <si>
    <t>Subgerente Financiero Institucional</t>
  </si>
  <si>
    <t>Transporte Fletes y Almacenamientos</t>
  </si>
  <si>
    <t>No. 3</t>
  </si>
  <si>
    <t>Equipos Medicos y de Laboratorio</t>
  </si>
  <si>
    <t>Equipos Informaticos</t>
  </si>
  <si>
    <t>Ing. Santos Rafael Aleman Ortega</t>
  </si>
  <si>
    <t>Acuerdo de Junta Directiva No. 1809/2015</t>
  </si>
  <si>
    <t>Arrendamiento Agencia de Extensión</t>
  </si>
  <si>
    <t>UNIDAD DE ADQUISICIONES Y CONTRATACIONES INSTITUCIONAL</t>
  </si>
  <si>
    <t>INFORME DE ADQUISICIONES Y CONTRATACIONES PARA DEL 01 AL 31 DE JULIO DE 2015</t>
  </si>
  <si>
    <t>No.</t>
  </si>
  <si>
    <t>No. REQ.</t>
  </si>
  <si>
    <t>UNIDAD SOLICITANTE</t>
  </si>
  <si>
    <t>FTE. DE FTO.</t>
  </si>
  <si>
    <t>PUBLICACION EN COMPRASAL</t>
  </si>
  <si>
    <t xml:space="preserve"> ORDEN DE COMPRA</t>
  </si>
  <si>
    <t>FECHA ORDEN DE COMPRA</t>
  </si>
  <si>
    <t>EMPRESA ADJUDICADA</t>
  </si>
  <si>
    <t>BIEN O SERVICIO</t>
  </si>
  <si>
    <t>MONTO ADJUDICADO</t>
  </si>
  <si>
    <t>FORMA DE CONTRAT.</t>
  </si>
  <si>
    <t>ADMON. DE CONTRATO U O/C</t>
  </si>
  <si>
    <t>ACTA</t>
  </si>
  <si>
    <t>FACT.</t>
  </si>
  <si>
    <t>OBSERVAC.</t>
  </si>
  <si>
    <t>NOMBRE DEL TECNICO UACI</t>
  </si>
  <si>
    <t>SERVICIOS ADMINISTRATIVOS</t>
  </si>
  <si>
    <t>FONDO GENERAL</t>
  </si>
  <si>
    <t>MARCO RUBIO MUSTO ZARCEÑO</t>
  </si>
  <si>
    <t>BOMBA DE FRENO N-15383</t>
  </si>
  <si>
    <t>LIBRE GESTION</t>
  </si>
  <si>
    <t>LUIS ANGEL HERNANDEZ</t>
  </si>
  <si>
    <t>MARIO GONZALEZ</t>
  </si>
  <si>
    <t>REPUESTOS PARA N-16720</t>
  </si>
  <si>
    <t>SERVICIO DE REPARACION N-16720</t>
  </si>
  <si>
    <t>INFORMATICA</t>
  </si>
  <si>
    <t>TELECOMODA, S.A. DE C.V.</t>
  </si>
  <si>
    <t>SERVICIO DE INTERNET</t>
  </si>
  <si>
    <t>ALVARO CRESPIN</t>
  </si>
  <si>
    <t>CARLOS GUTIERREZ</t>
  </si>
  <si>
    <t>UACI</t>
  </si>
  <si>
    <t>BRITANIA, S.A. DE C.V.</t>
  </si>
  <si>
    <t>ALMUERZOS</t>
  </si>
  <si>
    <t>SILVIA HERNANDEZ</t>
  </si>
  <si>
    <t>NO</t>
  </si>
  <si>
    <t>LABORATORIO DE SUELO</t>
  </si>
  <si>
    <t>FARLAB, S.A. DE C.V</t>
  </si>
  <si>
    <t>AGUA DESTILADA</t>
  </si>
  <si>
    <t>SANDRA NAJARRO</t>
  </si>
  <si>
    <t>SERVICIOS GENERALES</t>
  </si>
  <si>
    <t>JOSE CECILIO ESCAMILLA</t>
  </si>
  <si>
    <t>ROPA DE CAMA</t>
  </si>
  <si>
    <t>DANIEL VEGA</t>
  </si>
  <si>
    <t>SI</t>
  </si>
  <si>
    <t>TECNOLOGIA DE SEMILLAS</t>
  </si>
  <si>
    <t>ERNESTO ZEPEDA VASQUEZ</t>
  </si>
  <si>
    <t>SERVICIO DE MAQUILADO DE FRIJOL</t>
  </si>
  <si>
    <t>SONIA SOLORZANO</t>
  </si>
  <si>
    <t>HUGO LARA</t>
  </si>
  <si>
    <t>GERENCIA DE INVESTIGACION</t>
  </si>
  <si>
    <t>BOLSAS PLASTICAS BLANCAS Y PARA VIVERO</t>
  </si>
  <si>
    <t>CARLOS LOPEZ ZAMORA</t>
  </si>
  <si>
    <t>GUANTES DE HULE</t>
  </si>
  <si>
    <t>ELECTROLAB MEDIC, S.A. DE C.V.</t>
  </si>
  <si>
    <t>MASCARILLAS RECTANGULARES</t>
  </si>
  <si>
    <t>COMUNICACIONES</t>
  </si>
  <si>
    <t>INVERSIONES VIDA, S.A. DE C.V.</t>
  </si>
  <si>
    <t>BOTELLAS DE AGUA PURIFICADA</t>
  </si>
  <si>
    <t>KARLA AREVALO</t>
  </si>
  <si>
    <t>TODO COMIDAS, S.A. DE C.V.</t>
  </si>
  <si>
    <t>REFRIGERIOS</t>
  </si>
  <si>
    <t>GRANOS BASICOS</t>
  </si>
  <si>
    <t>LUIS A. RAMIREZ- ASERVI ACOM</t>
  </si>
  <si>
    <t>TRAMITE RETIRO DE SEMILLA</t>
  </si>
  <si>
    <t>HECTOR DERAS</t>
  </si>
  <si>
    <t>SIN EFECTO</t>
  </si>
  <si>
    <t>LABORATORIO DE QUIMICA AGRICOLA</t>
  </si>
  <si>
    <t>DIAGNOSAL, S.A. DE C.V.</t>
  </si>
  <si>
    <t>LUIS ANTONIO REYES</t>
  </si>
  <si>
    <t>DIRECCION EJECUTIVA</t>
  </si>
  <si>
    <t>MAYRA ACOSTA</t>
  </si>
  <si>
    <t>TELEMOVIL EL SALVADOR</t>
  </si>
  <si>
    <t>SERVICIO DE CABLE BASICO + IPAD</t>
  </si>
  <si>
    <t>MIRIAN PLEITEZ</t>
  </si>
  <si>
    <t>SAGRISA, S.A. DE C.V.</t>
  </si>
  <si>
    <t>REP. Y MANT. DE COSEDORAS</t>
  </si>
  <si>
    <t>PROGRAMA HORTALIZAS</t>
  </si>
  <si>
    <t>PIEDRA POMEZ</t>
  </si>
  <si>
    <t>LESSER LINARES</t>
  </si>
  <si>
    <t>SURTIELECTRIC ENERGIA, S.A. DE C.V.</t>
  </si>
  <si>
    <t>TRANSFORMADOR Y PARARRAYOS</t>
  </si>
  <si>
    <t>TALLER MAURO´S SERVICE, S.A. DE C.V.</t>
  </si>
  <si>
    <t>REPUESTOS PARA N-2085</t>
  </si>
  <si>
    <t>SERVICIO DE TALLER PARTICULAR N-2085</t>
  </si>
  <si>
    <t>DISTRIBUIDORA PAREDES VELA, S.A. DE C.V.</t>
  </si>
  <si>
    <t>SENSOR DE TEMPERATURA N-2086</t>
  </si>
  <si>
    <t>SERVICIO DE TALLER PARTICULAR N-4089</t>
  </si>
  <si>
    <t>ESTACION EXPERIMENTAL DE IZALCO</t>
  </si>
  <si>
    <t>PLASTICO NEGRO</t>
  </si>
  <si>
    <t>ROERTO A.CUEVA</t>
  </si>
  <si>
    <t>GERENCIA DE TRANSFERENCIA</t>
  </si>
  <si>
    <t>FANTEL</t>
  </si>
  <si>
    <t>AGRINTER, S.A. DE C.V.</t>
  </si>
  <si>
    <t>MANGUERA DE RIEGO POR GOTEO</t>
  </si>
  <si>
    <t>RONY GUEVARA</t>
  </si>
  <si>
    <t>PBS EL SALVADOR, S.A. DE C.V.</t>
  </si>
  <si>
    <t xml:space="preserve">REPARACION DE IMPRESOR </t>
  </si>
  <si>
    <t>LIBRE GESION</t>
  </si>
  <si>
    <t>JOSE MELVIN GUERRA TRUJILLO</t>
  </si>
  <si>
    <t>BANNER</t>
  </si>
  <si>
    <t>FERNANDO BURGOS</t>
  </si>
  <si>
    <t>DOCUMENTOS INTELIGENTES, S.A. DE C.V.</t>
  </si>
  <si>
    <t>MONITOR, ROUTER, SWITCH</t>
  </si>
  <si>
    <t>JOSE ANGEL ARTIGA</t>
  </si>
  <si>
    <t>STB COMPUTER, S.A. DE C.V.</t>
  </si>
  <si>
    <t>DISCOS, MEMORIAS, PROCESADOR, MOUSE, FUENTE DE PODER</t>
  </si>
  <si>
    <t>COMPUTER TRADING, S.A. DE C.V.</t>
  </si>
  <si>
    <t>FUENTE DE PODER  Y AIRE COMPRIMIDO</t>
  </si>
  <si>
    <t>REPUESTOS PARA VEH. N-4118</t>
  </si>
  <si>
    <t>ESTACION EXPERIMENTAL DE SAN ANDRES 1</t>
  </si>
  <si>
    <t>BOLSAS NEGRAS</t>
  </si>
  <si>
    <t>ANA DEL CARMEN HENRIQUEZ</t>
  </si>
  <si>
    <t>BUSINESS TECHNOLOGIES, S.A. DE C.V.</t>
  </si>
  <si>
    <t>BATERIAS PARA TOSHIBA</t>
  </si>
  <si>
    <t>ANGEL ARTIGA</t>
  </si>
  <si>
    <t>BOLSAS DE PAPEL KRAF</t>
  </si>
  <si>
    <t>MOISES RIVAS ZAMORA</t>
  </si>
  <si>
    <t xml:space="preserve">CARTULINA, VIÑETAS ADHESIVAS, </t>
  </si>
  <si>
    <t>GRUPO RENDEROS, S.A. DE C.V.</t>
  </si>
  <si>
    <t xml:space="preserve">INFORME RENDICION DE CUENTAS </t>
  </si>
  <si>
    <t>IMPORTADORA AGRICOLA CALDERON, S.A. DE C.V.</t>
  </si>
  <si>
    <t>DISCOS DE FRENO PARA TRACTOR</t>
  </si>
  <si>
    <t>JOSE MARIO LARIN BONILLA</t>
  </si>
  <si>
    <t>SEMILLA DE PIPIAN CRIOLLO</t>
  </si>
  <si>
    <t>LUIS ALFONSO DIAZ</t>
  </si>
  <si>
    <t>SISTEMA DE CC VGA COMPUTADORA Y PLASMA</t>
  </si>
  <si>
    <t>3540-3541</t>
  </si>
  <si>
    <t>CLAUDIA ARELY MEJíA PEREZ</t>
  </si>
  <si>
    <t>TONER HP</t>
  </si>
  <si>
    <t>ANA LUISA CORDERO</t>
  </si>
  <si>
    <t>BUSINESS CENTER, S.A. DE C.V.</t>
  </si>
  <si>
    <t>TONER HP Y CANON</t>
  </si>
  <si>
    <t>JENNIFER CAROLINA VILLALTA</t>
  </si>
  <si>
    <t>TONER</t>
  </si>
  <si>
    <t>CABEZAL DE IMPRESIÓN HP Y CARTUCHO DE TINTA</t>
  </si>
  <si>
    <t>HECTOR MANUEL VELASQUEZ</t>
  </si>
  <si>
    <t>MONTACARGA</t>
  </si>
  <si>
    <t>SAUL BONILLA</t>
  </si>
  <si>
    <t>SERVICIO DE REPARACIO  N-3392</t>
  </si>
  <si>
    <t>3891-3895</t>
  </si>
  <si>
    <t>REPUESTOS PARA VEH. N-3392</t>
  </si>
  <si>
    <t>DUTRIZ HERMANOS, S.A. DE C.V.</t>
  </si>
  <si>
    <t>PUBLICACION DE ANUNCIO</t>
  </si>
  <si>
    <t>1922-1923</t>
  </si>
  <si>
    <t>LABORATORIO DE BIOTECNOLOGIA</t>
  </si>
  <si>
    <t>JOSE EDGARDO HERNANDEZ PINEDA</t>
  </si>
  <si>
    <t>ALCOHOL AL 70% Y LEJIA AL 5.25%</t>
  </si>
  <si>
    <t>CARLOS AREVALO</t>
  </si>
  <si>
    <t>MARIA SUSANA MEJIA DE CANALES</t>
  </si>
  <si>
    <t>DETERGENTE EN POLVO</t>
  </si>
  <si>
    <t>MAURICIO ANTONIO IRAHETA</t>
  </si>
  <si>
    <t>REPARACION DE UPS</t>
  </si>
  <si>
    <t>ALLAN GONZALEZ</t>
  </si>
  <si>
    <t>INFRA DE EL SALVADOR, S.A. DE C.V.</t>
  </si>
  <si>
    <t>NITROGENO LIQUIDO</t>
  </si>
  <si>
    <t>ROBERTO A. CUEVA</t>
  </si>
  <si>
    <t>IMPORTACIONES Y SERVICIOS DIVERSOS, S.A. DE C.V.</t>
  </si>
  <si>
    <t>ARRENDAMIENTO DE SANITARIOS PORTATILES</t>
  </si>
  <si>
    <t>VICTOR MANUEL HERNANDEZ HERNANDEZ</t>
  </si>
  <si>
    <t>SERVICIO DE MAQUILADO DE ARROZ</t>
  </si>
  <si>
    <t xml:space="preserve">LIBRE GESTION </t>
  </si>
  <si>
    <t>FALMAR, S.A. DE C.V.</t>
  </si>
  <si>
    <t>ALCOHOL 90°</t>
  </si>
  <si>
    <t>RECURSOS HUMANOS</t>
  </si>
  <si>
    <t>INDUSTRIAS CONFECCIONARIAS, S.A. DE C.V.</t>
  </si>
  <si>
    <t>UNIFORMES SECRETTARIALES</t>
  </si>
  <si>
    <t>HAYDEE DE POSADA</t>
  </si>
  <si>
    <t>PLUS MAKERS, S.A. DE C.V.</t>
  </si>
  <si>
    <t>DESINFECTANTE PARA PISO</t>
  </si>
  <si>
    <t xml:space="preserve">ALBA HAYDEE LIMA </t>
  </si>
  <si>
    <t>2811-2812</t>
  </si>
  <si>
    <t>PRODUCTOS DE LIMPIEZA</t>
  </si>
  <si>
    <t>MARIA GUILLERMINA AGUILAR</t>
  </si>
  <si>
    <t>PARABRIZA DELANTERO PARA N-10610</t>
  </si>
  <si>
    <t>SERVICIO DE REPARACION N-8361</t>
  </si>
  <si>
    <t>TALLER DE MECANICA</t>
  </si>
  <si>
    <t>REPUESTOS PARA VEHICULO N-8361</t>
  </si>
  <si>
    <t>LA CASA DEL REPUESTO, S.A. DE C.V.</t>
  </si>
  <si>
    <t>SERVICIO DE REPARACION N-4066</t>
  </si>
  <si>
    <t>SERVICIO DE REPARACION N-15397</t>
  </si>
  <si>
    <t>MECANICA.COM S.A. DE C.V.</t>
  </si>
  <si>
    <t>REPUESTOS PARA VEHICULO N-15397</t>
  </si>
  <si>
    <t>PACSES</t>
  </si>
  <si>
    <t>MANGUERA REFORZADA PARA JARDIN</t>
  </si>
  <si>
    <t>SALVADOR ZELEDON</t>
  </si>
  <si>
    <t>21/072015</t>
  </si>
  <si>
    <t>LUCAS ARNOLDO LOPEZ ZEPEDA</t>
  </si>
  <si>
    <t>SERVICIO DE MANEJO AGRONOMICO DE 20 MZ. DE SEMILLA DE ARROZ</t>
  </si>
  <si>
    <t>FRANCISCO A. PACAS LEMUS</t>
  </si>
  <si>
    <t>SERVICIO DE TRANSPORTE</t>
  </si>
  <si>
    <t>SANTOS ADRIAN RODRIGUEZ GUZMAN</t>
  </si>
  <si>
    <t>SERVICIO MANEJO Y COSECHA CULTIVO DE CHIPILIN</t>
  </si>
  <si>
    <t>FULVIO RIVAS</t>
  </si>
  <si>
    <t>YURI BLADIMIR CARCAMO</t>
  </si>
  <si>
    <t>AGROINDUSTRIAS BUENA VISTA, S.A. DE C.V.</t>
  </si>
  <si>
    <t>MEDICINA VETERINARIA</t>
  </si>
  <si>
    <t>SETCS, S.A. DE C.V.</t>
  </si>
  <si>
    <t>CONTRATO CD 15/2015</t>
  </si>
  <si>
    <t>AGROINDUSTRIA BUENAVISTA</t>
  </si>
  <si>
    <t>SUMINISTRO DE ALIMENTOS PARA ANIMALES</t>
  </si>
  <si>
    <t>CONTRATACION DIRECTA</t>
  </si>
  <si>
    <t>ASTOR CUEVAS</t>
  </si>
  <si>
    <t>CONTRATO CD 16/2015</t>
  </si>
  <si>
    <t>OSCAR ALBERTO FLORES MENJIVAR</t>
  </si>
  <si>
    <t>CONTRATO LP 17/2015</t>
  </si>
  <si>
    <t>MEXICHEM EL SALVADOR, S.A. DE C.V.</t>
  </si>
  <si>
    <t>SUMINISTRO, INSTALACION Y PUESTA EN MARCHA DE UN SISTEMA DE RIEGO</t>
  </si>
  <si>
    <t>LICITACION PUBLICA</t>
  </si>
  <si>
    <t>CONTRATO LG 22/2015</t>
  </si>
  <si>
    <t>JOSE MARIO BONILLA LARIN</t>
  </si>
  <si>
    <t>ELABORACION DE MACROTUNELES</t>
  </si>
  <si>
    <t>CONTRATO LG 23/2015</t>
  </si>
  <si>
    <t>JUAN RODRIGO LLORT GUARDADO</t>
  </si>
  <si>
    <t>CONSULTORIA PARA IMPARTIR ASISTENCIA TECNICA Y DESARROLLO EMPRESARIAL EN FRUTAS Y HORTALIZAS</t>
  </si>
  <si>
    <t>CONTRATO LG 25/2015</t>
  </si>
  <si>
    <t>IRIS ENEYDA AMAYA RIVAS</t>
  </si>
  <si>
    <t>VALIENTE Y ASOCIADOS</t>
  </si>
  <si>
    <t>AUDITORIA EXTERNA</t>
  </si>
  <si>
    <t>MONTO EJECUTADO EN EL MES DE JULIO</t>
  </si>
  <si>
    <t>INFORME DE ADQUISICIONES Y CONTRATACIONES PARA EL PERIODO DEL 01 AL 31 DE AGOSTO DE 2015</t>
  </si>
  <si>
    <t>TRACTOR ASPERJADOR</t>
  </si>
  <si>
    <t>DUTRIZ HNOS. S.A DE C.V.</t>
  </si>
  <si>
    <t>PUBLICACION</t>
  </si>
  <si>
    <t>4192-4191</t>
  </si>
  <si>
    <t>LABORATORIO DE SUELOS Y QCA. AGRIC.</t>
  </si>
  <si>
    <t>DESTILADORES DE AGUA</t>
  </si>
  <si>
    <t>JOSE ARMANDO FRANCIA</t>
  </si>
  <si>
    <t>RECURSOS NATURALES</t>
  </si>
  <si>
    <t>PEGAMENTO, PINTURA, PLASTICO, TIERRA NEGRA</t>
  </si>
  <si>
    <t>FAUSTINO PORTILLO</t>
  </si>
  <si>
    <t>BARRA PORTADORA DE DISCOS Y CHUMACERAS</t>
  </si>
  <si>
    <t>DISCOS, BARRA PORTADORA DE DISCOS Y CHUMACERAS</t>
  </si>
  <si>
    <t>REPUESTOS Y ACCESORIOS PARA TRACTOR</t>
  </si>
  <si>
    <t>BODEGA GENERAL</t>
  </si>
  <si>
    <t>COPROSER, S.A. DE C.V.</t>
  </si>
  <si>
    <t>TARIMAS PLASTICAS</t>
  </si>
  <si>
    <t>OSCAR E. GALDAMEZ</t>
  </si>
  <si>
    <t>GERENCIA DEINVESTIGACION</t>
  </si>
  <si>
    <t>REPARACION DE FOTOCOPIADORA XEROX</t>
  </si>
  <si>
    <t>SERGIO ARCE</t>
  </si>
  <si>
    <t>JOAQUIN ANTONIO FUENTES BLANCO</t>
  </si>
  <si>
    <t>FORMULA 16-20-0</t>
  </si>
  <si>
    <t>ELEAZAR TORRES</t>
  </si>
  <si>
    <t>LABORATORIO DE SUELOS</t>
  </si>
  <si>
    <t>FARLAB, S.A. DE C.V.</t>
  </si>
  <si>
    <t>FRANCIS OLIVERIO ESPINOZA</t>
  </si>
  <si>
    <t>SERV. DE REPARACION DE VEH. N-3175</t>
  </si>
  <si>
    <t>3910-3911</t>
  </si>
  <si>
    <t>REPUESTOS PARA VEH. -3175</t>
  </si>
  <si>
    <t>3542-3548</t>
  </si>
  <si>
    <t>SERVITEC, S.A. DE C.V.</t>
  </si>
  <si>
    <t>REPARACION DE EQUIPO INFORMATICO</t>
  </si>
  <si>
    <t>GONDO GENERAL</t>
  </si>
  <si>
    <t>TALLER MAURO´S S.A. DE C.V.</t>
  </si>
  <si>
    <t>SERV. DE REPARACION DE VEH. N-8389</t>
  </si>
  <si>
    <t>MAQUINAS COSEDORAS</t>
  </si>
  <si>
    <t>UNIFORMES SECRETARIAL</t>
  </si>
  <si>
    <t>LIBRE LIGESTION</t>
  </si>
  <si>
    <t>COMERCIALIZACION</t>
  </si>
  <si>
    <t>BOLSAS PLASTICAS</t>
  </si>
  <si>
    <t>JULIO RAMIREZ</t>
  </si>
  <si>
    <t>REPARACION DE MAQUINA DE ESCRIBIR</t>
  </si>
  <si>
    <t>ANGELA E. MOLINA</t>
  </si>
  <si>
    <t>REPUESTOS PARA VEH. N-4087</t>
  </si>
  <si>
    <t>BATERIAS 12 VOLTIOS 90 AMPERIOS</t>
  </si>
  <si>
    <t>AGENCIA DE ARMENIA</t>
  </si>
  <si>
    <t>OIT</t>
  </si>
  <si>
    <t>KARLA MARIA DEL CARMEN GUARDADO</t>
  </si>
  <si>
    <t>REFRIGERIOS Y ALMUERZOS</t>
  </si>
  <si>
    <t>RICARDO SALINAS</t>
  </si>
  <si>
    <t>AGUJAS PARA MAQUINAS DE COSE</t>
  </si>
  <si>
    <t>BLUE SKY,  S.A. DE C.V.</t>
  </si>
  <si>
    <t>TINTA PATA IMPRESORA  HP DESKJET</t>
  </si>
  <si>
    <t>ESTACION EXPERIMENTAL SAN ANDRES 1</t>
  </si>
  <si>
    <t>PLASTICO PARA INJERTAR</t>
  </si>
  <si>
    <t>ADAMID BELTRAN</t>
  </si>
  <si>
    <t>ANCORA, S.A. DE C.V.</t>
  </si>
  <si>
    <t>CALZADO CON CUBO</t>
  </si>
  <si>
    <t>AGROINDUSTRIAS BUENAVISTA, S.A. DE C.V.</t>
  </si>
  <si>
    <t>SEMOLINA DE ARROZ</t>
  </si>
  <si>
    <t>RILAZ, S.A. DE C.V.</t>
  </si>
  <si>
    <t>TONER TOSHIBA</t>
  </si>
  <si>
    <t>CARLOS ALBERTO RODRIGUEZ</t>
  </si>
  <si>
    <t>GERMAN LOPEZ</t>
  </si>
  <si>
    <t>FLOR IDALIA VANEGAS REYES</t>
  </si>
  <si>
    <t>INFRASAL, S.A. DE C.V.</t>
  </si>
  <si>
    <t>GAS ACETILENO</t>
  </si>
  <si>
    <t>LISA ESTRADA</t>
  </si>
  <si>
    <t>PROGRAMA DE GRANOS BASICOS</t>
  </si>
  <si>
    <t>BIOFORTIFICACION</t>
  </si>
  <si>
    <t>NOE ALBERTO GUILLEN</t>
  </si>
  <si>
    <t>PLUMONES No. 500 y 90</t>
  </si>
  <si>
    <t>JUAN RAMON PARADA</t>
  </si>
  <si>
    <t>MILITZA DEL CARMEN RODRIGUEZ</t>
  </si>
  <si>
    <t>MEMORIAS USB</t>
  </si>
  <si>
    <t>EDGAR G. MORALES</t>
  </si>
  <si>
    <t>REPARACION DE EQUIPO DESCASCARADOR DE ARROZ</t>
  </si>
  <si>
    <t>ACTIVE SYSTEMS SERVICES, S.A. DE C.V.</t>
  </si>
  <si>
    <t>LICENCIAS ANTIVIRUS</t>
  </si>
  <si>
    <t>CARLOS NERIO</t>
  </si>
  <si>
    <t>CONTRATO LG 26/2015</t>
  </si>
  <si>
    <t>VINICIO A. MONTERROZA</t>
  </si>
  <si>
    <t>ASISTENCIA TECNICA EN LA PROD. DE SEMILLA DE MAIZ, FRIJOL Y SORGO</t>
  </si>
  <si>
    <t>VICTOR CRUZ</t>
  </si>
  <si>
    <t>CONTRATO LG 27/2015</t>
  </si>
  <si>
    <t>WILLIAM EDGAR CAMPOS</t>
  </si>
  <si>
    <t>CONTRATO LG 28/2015</t>
  </si>
  <si>
    <t>SERGIO DE JESUS VASQUEZ</t>
  </si>
  <si>
    <t>EDWIN RENE ALAS</t>
  </si>
  <si>
    <t>SUPERVISION Y OBRAS PARA PRACTICAS DE CONSERVACION DE SUELO</t>
  </si>
  <si>
    <t>OSCAR BONERGES DE LA O VILLEGAS</t>
  </si>
  <si>
    <t>OMAR EDUARDO ENRIQUE BONILLA</t>
  </si>
  <si>
    <t>ANTONIO NAVARRO ALVARENGA</t>
  </si>
  <si>
    <t>MONTO EJECUTADO MES DE AGOSTO</t>
  </si>
  <si>
    <t>INFORME DE ADQUISICIONES Y CONTRATACIONES PARA EL PERIODO DEL 01 AL 30 DE SEPTIEMBRE DE 2015</t>
  </si>
  <si>
    <t>DUTRIZ, HERMANOS, S.A.</t>
  </si>
  <si>
    <t xml:space="preserve">PUBLICACION </t>
  </si>
  <si>
    <t>BIOF. DE FRIJOL</t>
  </si>
  <si>
    <t>CECOPLA, S.A. DE C.V.</t>
  </si>
  <si>
    <t>ZAPATOS INDUSTRIALES</t>
  </si>
  <si>
    <t>ALDEMARO CLARA</t>
  </si>
  <si>
    <t>200-2371</t>
  </si>
  <si>
    <t>RECURSOS HUMANOS-UACI</t>
  </si>
  <si>
    <t>CALTEC, S.A. DE C.V.</t>
  </si>
  <si>
    <t>CAFETERAS DE 30 TAZAS</t>
  </si>
  <si>
    <t>MARTA ALICIA DE ESCOBAR, SILVIA HERNANDEZ</t>
  </si>
  <si>
    <t>REPUESTOS PARA VEHICULO PLACA N-13687</t>
  </si>
  <si>
    <t>SERVICIO DE REPARACION N-13687</t>
  </si>
  <si>
    <t>REPUESTOS PARA VEHICULO PLACA N-15394</t>
  </si>
  <si>
    <t>24808/2015</t>
  </si>
  <si>
    <t>SERVICIO DE REPARACION N-15394</t>
  </si>
  <si>
    <t>BLADIMIR DIAZ CAMPOS</t>
  </si>
  <si>
    <t>ADQUISICION DE LICENCIAS DE SPSS</t>
  </si>
  <si>
    <t>MARCOS MEJIA</t>
  </si>
  <si>
    <t>FORMULA, GLIFOSATO, CARBENSAZIN,</t>
  </si>
  <si>
    <t>REPUESTOS PARA VEHICULO N-16799</t>
  </si>
  <si>
    <t>EDWIN VICENT MORALES</t>
  </si>
  <si>
    <t>LIMPIEZA DE DESECHOS SOLIDOS Y LIQUIDOS</t>
  </si>
  <si>
    <t>2981-2982</t>
  </si>
  <si>
    <t>REPUESTOS PARA VEH. N-15395</t>
  </si>
  <si>
    <t>COPRSER, S.A. DE C.V</t>
  </si>
  <si>
    <t>BATERIA Y FUENTES DE PODER</t>
  </si>
  <si>
    <t>ANGEL FABIAN</t>
  </si>
  <si>
    <t>JOSE MAURICIO MADRID</t>
  </si>
  <si>
    <t>REPARACION DE IMPRESOR</t>
  </si>
  <si>
    <t>BIOFORT. DE FRIJOL</t>
  </si>
  <si>
    <t>EL SURCO, S.A. DE C.V.</t>
  </si>
  <si>
    <t>BASAGRAN</t>
  </si>
  <si>
    <t>3605-3606-3607</t>
  </si>
  <si>
    <t>PRODUCTOS Y SERVICIOS AGROBURSATILES, S.A.</t>
  </si>
  <si>
    <t>COMISION PAQ. ALIMENTICIOS</t>
  </si>
  <si>
    <t>CONOS DE HILO DE NYLON</t>
  </si>
  <si>
    <t>GRUPO MULTIPUBLICITARIOS, S.A.  DE C.V.</t>
  </si>
  <si>
    <t>GORRAS CON LOGO BORDADO</t>
  </si>
  <si>
    <t>COPROSER, S.A. DE C.V</t>
  </si>
  <si>
    <t>SOFTWARE Y LICENCIA</t>
  </si>
  <si>
    <t>VILMA CASTANEDA</t>
  </si>
  <si>
    <t>ROSA NOEMI ORELLANA</t>
  </si>
  <si>
    <t>ZAPATOS INDUSTRIALES TIPO BOTIN</t>
  </si>
  <si>
    <t>ALMUERZOS Y REFRIGERIOS</t>
  </si>
  <si>
    <t>NATIVO 75 WG Y TRIVIA WP 72,7</t>
  </si>
  <si>
    <t>MARCO LARIN</t>
  </si>
  <si>
    <t>BOMBAS ASPERSORAS</t>
  </si>
  <si>
    <t>LUIS ALONSO DIAZ</t>
  </si>
  <si>
    <t xml:space="preserve">DUWES EL SALVADOR S.A. </t>
  </si>
  <si>
    <t>RESCATE 20 SP</t>
  </si>
  <si>
    <t>QUICK COUPER</t>
  </si>
  <si>
    <t>PBS EL SALVADOR</t>
  </si>
  <si>
    <t>VILMA DE RODRIGUEZ</t>
  </si>
  <si>
    <t>SERVICIOS GENERALS</t>
  </si>
  <si>
    <t>DISTRIBUIDORA AXBEN</t>
  </si>
  <si>
    <t>AZUCAR, CAFÉ, CONOS Y VASOS</t>
  </si>
  <si>
    <t>RYASA, S.A. DE C.V.</t>
  </si>
  <si>
    <t>UPS</t>
  </si>
  <si>
    <t>LUIS REYES VALIENTE</t>
  </si>
  <si>
    <t>ELECTRODO, CODOS, REDUCTORES, TAPONES</t>
  </si>
  <si>
    <t>CAPACITACION</t>
  </si>
  <si>
    <t>FRANJAS PARA CANOPIES Y BANNERS</t>
  </si>
  <si>
    <t>LUIS ARMANDO GONZALEZ</t>
  </si>
  <si>
    <t>SERVICIO DE REPARACION DE VEH. 15395</t>
  </si>
  <si>
    <t>UNO EL SALVADOR, S.A.</t>
  </si>
  <si>
    <t>ACEITE Y GRASA</t>
  </si>
  <si>
    <t>LLANTAS AGRICOLAS PARA TRACTOR</t>
  </si>
  <si>
    <t>DORA ALICIA RODRIGUEZ DE MENDOZA</t>
  </si>
  <si>
    <t>SERVICIOS DE ALIMENTACION</t>
  </si>
  <si>
    <t>JOEL MONGE AGUILAR</t>
  </si>
  <si>
    <t>ESTACION EXPERIMENTAL DE SANTA CRUZ PORRILLO</t>
  </si>
  <si>
    <t>ALAMBRE DE AMARRE, ALAMBRE DE PUAS Y GRAPAS PARA CERCO</t>
  </si>
  <si>
    <t>JOSE DOMINGO RIVAS</t>
  </si>
  <si>
    <t>CONTRATO CD 18/2015</t>
  </si>
  <si>
    <t>JOSE RODOLFO VASQUEZ HERNAN</t>
  </si>
  <si>
    <t>CONSULTORIA PARA LAS PRACTICAS DE CONSERVACION DE SUELOS</t>
  </si>
  <si>
    <t>CONTRATO CD 19/2015</t>
  </si>
  <si>
    <t>LUIS ALONSO ARGUETA GOMEZ</t>
  </si>
  <si>
    <t>CONTRATO CD 20/2015</t>
  </si>
  <si>
    <t>VICTOR GUSTAVO ESPINOZA CABRERA</t>
  </si>
  <si>
    <t>CONTRATO LG 33/2015</t>
  </si>
  <si>
    <t>ANALISIS Y DESARROLLO SOCIAL EL SALVADOR</t>
  </si>
  <si>
    <t>CONSULTORIA PARA LA EVALUACIÓN DEL PROYECTO</t>
  </si>
  <si>
    <t>MONTO EJECUTADO EN EL MES DE SEPTIEMBRE</t>
  </si>
  <si>
    <t>UNIDAD DE ADQUISICIONES Y CONTRATACIONES INSTITUCIONAL (UACI)</t>
  </si>
  <si>
    <t>INFORME DEL III TRIMESTRE DE ADQUISICIONES Y CONTRATACIONES EN EL EJERCICIO FISCAL 2015</t>
  </si>
  <si>
    <t>MES INFORMADO</t>
  </si>
  <si>
    <t>PROY OIT</t>
  </si>
  <si>
    <t>PROY BIOF. FRIJOL</t>
  </si>
  <si>
    <t>PROY PACSES</t>
  </si>
  <si>
    <t>PROYECTO FANTEL</t>
  </si>
  <si>
    <t>TOTALES</t>
  </si>
  <si>
    <t>No. PROCESOS</t>
  </si>
  <si>
    <t>MONTO EJECUTADO</t>
  </si>
  <si>
    <t>LP</t>
  </si>
  <si>
    <t>MB</t>
  </si>
  <si>
    <t>CD</t>
  </si>
  <si>
    <t>LG</t>
  </si>
  <si>
    <t>CP</t>
  </si>
  <si>
    <t>JULIO</t>
  </si>
  <si>
    <t>AGOSTO</t>
  </si>
  <si>
    <t>SEPTIEMBRE</t>
  </si>
  <si>
    <t>TOTAL EJECUTADO</t>
  </si>
  <si>
    <t>TOTAL PROGRAMADO</t>
  </si>
  <si>
    <t>DIFERENCIA PORCENTUAL (%) EJECUTADO/PROGRAMACION ANUAL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</si>
</sst>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  <numFmt numFmtId="166" formatCode="0000"/>
    <numFmt numFmtId="167" formatCode="[$$-409]#,##0.00"/>
    <numFmt numFmtId="168" formatCode="0;[Red]0"/>
    <numFmt numFmtId="169" formatCode="_-* #,##0.00\ _€_-;\-* #,##0.00\ _€_-;_-* &quot;-&quot;??\ _€_-;_-@_-"/>
    <numFmt numFmtId="170" formatCode="_(&quot;¢&quot;* #,##0.00_);_(&quot;¢&quot;* \(#,##0.00\);_(&quot;¢&quot;* &quot;-&quot;??_);_(@_)"/>
  </numFmts>
  <fonts count="36">
    <font>
      <sz val="11"/>
      <color theme="1"/>
      <name val="Calibri"/>
      <family val="2"/>
      <scheme val="minor"/>
    </font>
    <font>
      <b/>
      <sz val="11"/>
      <color theme="1"/>
      <name val="Arial}"/>
    </font>
    <font>
      <sz val="11"/>
      <color theme="1"/>
      <name val="Arial}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10"/>
      <name val="Century Gothic"/>
      <family val="2"/>
    </font>
    <font>
      <b/>
      <sz val="24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6"/>
      <name val="Arial"/>
      <family val="2"/>
    </font>
    <font>
      <b/>
      <sz val="6"/>
      <name val="Century Gothic"/>
      <family val="2"/>
    </font>
    <font>
      <sz val="8"/>
      <name val="Century Gothic"/>
      <family val="2"/>
    </font>
    <font>
      <sz val="6"/>
      <name val="Century Gothic"/>
      <family val="2"/>
    </font>
    <font>
      <sz val="7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11"/>
      <color indexed="8"/>
      <name val="Calibri"/>
      <family val="2"/>
    </font>
    <font>
      <b/>
      <sz val="16"/>
      <name val="Century Gothic"/>
      <family val="2"/>
    </font>
    <font>
      <sz val="12"/>
      <name val="Century Gothic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6" borderId="0" xfId="0" applyFill="1"/>
    <xf numFmtId="4" fontId="0" fillId="0" borderId="0" xfId="0" applyNumberFormat="1"/>
    <xf numFmtId="4" fontId="0" fillId="6" borderId="0" xfId="0" applyNumberFormat="1" applyFill="1"/>
    <xf numFmtId="16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 applyProtection="1">
      <alignment horizontal="center" vertical="center" wrapText="1"/>
    </xf>
    <xf numFmtId="0" fontId="7" fillId="3" borderId="1" xfId="0" quotePrefix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4" fontId="10" fillId="6" borderId="0" xfId="0" applyNumberFormat="1" applyFont="1" applyFill="1"/>
    <xf numFmtId="4" fontId="11" fillId="0" borderId="0" xfId="0" applyNumberFormat="1" applyFont="1"/>
    <xf numFmtId="0" fontId="11" fillId="0" borderId="0" xfId="0" applyFont="1"/>
    <xf numFmtId="0" fontId="0" fillId="0" borderId="0" xfId="0" applyFill="1"/>
    <xf numFmtId="164" fontId="11" fillId="0" borderId="0" xfId="0" applyNumberFormat="1" applyFont="1"/>
    <xf numFmtId="0" fontId="0" fillId="4" borderId="0" xfId="0" applyFill="1"/>
    <xf numFmtId="164" fontId="0" fillId="4" borderId="0" xfId="0" applyNumberFormat="1" applyFill="1"/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0" borderId="1" xfId="0" quotePrefix="1" applyFont="1" applyFill="1" applyBorder="1" applyAlignment="1" applyProtection="1">
      <alignment horizontal="right" vertical="center" wrapText="1"/>
    </xf>
    <xf numFmtId="0" fontId="7" fillId="0" borderId="1" xfId="0" quotePrefix="1" applyFont="1" applyFill="1" applyBorder="1" applyAlignment="1" applyProtection="1">
      <alignment horizontal="center" vertical="center" wrapText="1"/>
    </xf>
    <xf numFmtId="0" fontId="7" fillId="3" borderId="1" xfId="0" quotePrefix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0" fillId="0" borderId="0" xfId="0" applyBorder="1"/>
    <xf numFmtId="44" fontId="8" fillId="3" borderId="1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right" vertical="center" wrapText="1"/>
    </xf>
    <xf numFmtId="44" fontId="8" fillId="4" borderId="11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" fontId="11" fillId="4" borderId="0" xfId="0" applyNumberFormat="1" applyFont="1" applyFill="1"/>
    <xf numFmtId="0" fontId="11" fillId="4" borderId="0" xfId="0" applyFont="1" applyFill="1"/>
    <xf numFmtId="164" fontId="11" fillId="4" borderId="0" xfId="0" applyNumberFormat="1" applyFont="1" applyFill="1"/>
    <xf numFmtId="44" fontId="5" fillId="2" borderId="2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 applyProtection="1">
      <alignment horizontal="left" vertical="center" wrapText="1"/>
    </xf>
    <xf numFmtId="0" fontId="7" fillId="4" borderId="1" xfId="0" quotePrefix="1" applyFont="1" applyFill="1" applyBorder="1" applyAlignment="1" applyProtection="1">
      <alignment horizontal="center" vertical="center" wrapText="1"/>
    </xf>
    <xf numFmtId="0" fontId="8" fillId="4" borderId="1" xfId="2" applyFont="1" applyFill="1" applyBorder="1" applyAlignment="1">
      <alignment horizontal="left" vertical="center" wrapText="1"/>
    </xf>
    <xf numFmtId="164" fontId="8" fillId="4" borderId="1" xfId="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 wrapText="1"/>
    </xf>
    <xf numFmtId="44" fontId="7" fillId="7" borderId="9" xfId="0" applyNumberFormat="1" applyFont="1" applyFill="1" applyBorder="1" applyAlignment="1">
      <alignment horizontal="right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44" fontId="7" fillId="7" borderId="11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7" borderId="1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6"/>
    <xf numFmtId="0" fontId="19" fillId="0" borderId="0" xfId="6" applyAlignment="1">
      <alignment vertical="center" wrapText="1"/>
    </xf>
    <xf numFmtId="0" fontId="19" fillId="0" borderId="0" xfId="6" applyAlignment="1">
      <alignment horizontal="right" vertical="center" wrapText="1"/>
    </xf>
    <xf numFmtId="0" fontId="19" fillId="0" borderId="0" xfId="6" applyAlignment="1">
      <alignment horizontal="left" vertical="center" wrapText="1"/>
    </xf>
    <xf numFmtId="164" fontId="19" fillId="0" borderId="0" xfId="6" applyNumberFormat="1" applyAlignment="1">
      <alignment horizontal="right" vertical="center" wrapText="1"/>
    </xf>
    <xf numFmtId="0" fontId="4" fillId="0" borderId="0" xfId="6" applyFont="1"/>
    <xf numFmtId="0" fontId="22" fillId="0" borderId="0" xfId="6" applyFont="1" applyAlignment="1">
      <alignment horizontal="center"/>
    </xf>
    <xf numFmtId="0" fontId="22" fillId="0" borderId="0" xfId="6" applyFont="1"/>
    <xf numFmtId="0" fontId="24" fillId="0" borderId="21" xfId="6" applyFont="1" applyBorder="1" applyAlignment="1">
      <alignment horizontal="center" vertical="center"/>
    </xf>
    <xf numFmtId="0" fontId="25" fillId="0" borderId="22" xfId="6" applyFont="1" applyBorder="1" applyAlignment="1">
      <alignment horizontal="center" vertical="center" wrapText="1"/>
    </xf>
    <xf numFmtId="0" fontId="25" fillId="0" borderId="21" xfId="6" applyFont="1" applyBorder="1" applyAlignment="1">
      <alignment horizontal="center" vertical="center" wrapText="1"/>
    </xf>
    <xf numFmtId="0" fontId="25" fillId="0" borderId="23" xfId="6" applyFont="1" applyBorder="1" applyAlignment="1">
      <alignment horizontal="center" vertical="center" wrapText="1"/>
    </xf>
    <xf numFmtId="0" fontId="25" fillId="0" borderId="24" xfId="6" applyFont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0" fontId="25" fillId="0" borderId="25" xfId="6" applyFont="1" applyBorder="1" applyAlignment="1">
      <alignment horizontal="center" vertical="center" wrapText="1"/>
    </xf>
    <xf numFmtId="164" fontId="25" fillId="0" borderId="25" xfId="6" applyNumberFormat="1" applyFont="1" applyBorder="1" applyAlignment="1">
      <alignment horizontal="center" vertical="center" wrapText="1"/>
    </xf>
    <xf numFmtId="0" fontId="25" fillId="0" borderId="13" xfId="6" applyFont="1" applyFill="1" applyBorder="1" applyAlignment="1">
      <alignment horizontal="center" vertical="center" wrapText="1"/>
    </xf>
    <xf numFmtId="0" fontId="25" fillId="0" borderId="14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left" vertical="center" wrapText="1"/>
    </xf>
    <xf numFmtId="14" fontId="26" fillId="4" borderId="3" xfId="6" applyNumberFormat="1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vertical="center" wrapText="1"/>
    </xf>
    <xf numFmtId="44" fontId="26" fillId="4" borderId="3" xfId="6" applyNumberFormat="1" applyFont="1" applyFill="1" applyBorder="1" applyAlignment="1">
      <alignment horizontal="right" vertical="center" wrapText="1"/>
    </xf>
    <xf numFmtId="44" fontId="26" fillId="4" borderId="3" xfId="6" applyNumberFormat="1" applyFont="1" applyFill="1" applyBorder="1" applyAlignment="1">
      <alignment horizontal="center" vertical="center" wrapText="1"/>
    </xf>
    <xf numFmtId="164" fontId="26" fillId="4" borderId="3" xfId="6" applyNumberFormat="1" applyFont="1" applyFill="1" applyBorder="1" applyAlignment="1">
      <alignment horizontal="center" vertical="center" wrapText="1"/>
    </xf>
    <xf numFmtId="0" fontId="27" fillId="0" borderId="0" xfId="6" applyFont="1" applyBorder="1"/>
    <xf numFmtId="0" fontId="26" fillId="4" borderId="26" xfId="6" applyFont="1" applyFill="1" applyBorder="1" applyAlignment="1">
      <alignment horizontal="center" vertical="center"/>
    </xf>
    <xf numFmtId="0" fontId="26" fillId="4" borderId="3" xfId="6" applyFont="1" applyFill="1" applyBorder="1" applyAlignment="1">
      <alignment horizontal="justify" vertical="center" wrapText="1"/>
    </xf>
    <xf numFmtId="0" fontId="26" fillId="4" borderId="27" xfId="6" applyFont="1" applyFill="1" applyBorder="1" applyAlignment="1">
      <alignment horizontal="center" vertical="center"/>
    </xf>
    <xf numFmtId="0" fontId="26" fillId="4" borderId="1" xfId="6" applyFont="1" applyFill="1" applyBorder="1" applyAlignment="1">
      <alignment horizontal="center" vertical="center" wrapText="1"/>
    </xf>
    <xf numFmtId="0" fontId="26" fillId="4" borderId="1" xfId="6" applyFont="1" applyFill="1" applyBorder="1" applyAlignment="1">
      <alignment horizontal="left" vertical="center" wrapText="1"/>
    </xf>
    <xf numFmtId="14" fontId="26" fillId="4" borderId="1" xfId="6" applyNumberFormat="1" applyFont="1" applyFill="1" applyBorder="1" applyAlignment="1">
      <alignment horizontal="center" vertical="center" wrapText="1"/>
    </xf>
    <xf numFmtId="0" fontId="26" fillId="4" borderId="1" xfId="6" applyFont="1" applyFill="1" applyBorder="1" applyAlignment="1">
      <alignment vertical="center" wrapText="1"/>
    </xf>
    <xf numFmtId="44" fontId="26" fillId="4" borderId="1" xfId="6" applyNumberFormat="1" applyFont="1" applyFill="1" applyBorder="1" applyAlignment="1">
      <alignment horizontal="right" vertical="center" wrapText="1"/>
    </xf>
    <xf numFmtId="44" fontId="26" fillId="4" borderId="1" xfId="6" applyNumberFormat="1" applyFont="1" applyFill="1" applyBorder="1" applyAlignment="1">
      <alignment horizontal="center" vertical="center" wrapText="1"/>
    </xf>
    <xf numFmtId="164" fontId="26" fillId="4" borderId="1" xfId="6" applyNumberFormat="1" applyFont="1" applyFill="1" applyBorder="1" applyAlignment="1">
      <alignment horizontal="center" vertical="center" wrapText="1"/>
    </xf>
    <xf numFmtId="0" fontId="26" fillId="4" borderId="28" xfId="6" applyFont="1" applyFill="1" applyBorder="1" applyAlignment="1">
      <alignment horizontal="left" vertical="center" wrapText="1"/>
    </xf>
    <xf numFmtId="14" fontId="26" fillId="4" borderId="28" xfId="6" applyNumberFormat="1" applyFont="1" applyFill="1" applyBorder="1" applyAlignment="1">
      <alignment horizontal="center" vertical="center" wrapText="1"/>
    </xf>
    <xf numFmtId="0" fontId="26" fillId="4" borderId="28" xfId="6" applyFont="1" applyFill="1" applyBorder="1" applyAlignment="1">
      <alignment horizontal="center" vertical="center" wrapText="1"/>
    </xf>
    <xf numFmtId="0" fontId="26" fillId="4" borderId="29" xfId="6" applyFont="1" applyFill="1" applyBorder="1" applyAlignment="1">
      <alignment vertical="center" wrapText="1"/>
    </xf>
    <xf numFmtId="164" fontId="26" fillId="4" borderId="28" xfId="6" applyNumberFormat="1" applyFont="1" applyFill="1" applyBorder="1" applyAlignment="1">
      <alignment horizontal="center" vertical="center" wrapText="1"/>
    </xf>
    <xf numFmtId="0" fontId="26" fillId="4" borderId="11" xfId="6" applyFont="1" applyFill="1" applyBorder="1" applyAlignment="1">
      <alignment horizontal="left" vertical="center" wrapText="1"/>
    </xf>
    <xf numFmtId="0" fontId="26" fillId="4" borderId="3" xfId="6" applyFont="1" applyFill="1" applyBorder="1"/>
    <xf numFmtId="0" fontId="26" fillId="4" borderId="19" xfId="6" applyFont="1" applyFill="1" applyBorder="1" applyAlignment="1">
      <alignment horizontal="left" vertical="center" wrapText="1"/>
    </xf>
    <xf numFmtId="165" fontId="26" fillId="4" borderId="1" xfId="6" applyNumberFormat="1" applyFont="1" applyFill="1" applyBorder="1" applyAlignment="1">
      <alignment horizontal="left" vertical="center" wrapText="1"/>
    </xf>
    <xf numFmtId="0" fontId="26" fillId="4" borderId="1" xfId="6" applyFont="1" applyFill="1" applyBorder="1"/>
    <xf numFmtId="0" fontId="26" fillId="4" borderId="11" xfId="6" applyFont="1" applyFill="1" applyBorder="1" applyAlignment="1">
      <alignment horizontal="justify"/>
    </xf>
    <xf numFmtId="0" fontId="26" fillId="4" borderId="1" xfId="6" applyFont="1" applyFill="1" applyBorder="1" applyAlignment="1">
      <alignment horizontal="justify" vertical="center" wrapText="1"/>
    </xf>
    <xf numFmtId="44" fontId="26" fillId="4" borderId="1" xfId="6" applyNumberFormat="1" applyFont="1" applyFill="1" applyBorder="1" applyAlignment="1">
      <alignment horizontal="left" vertical="center" wrapText="1"/>
    </xf>
    <xf numFmtId="1" fontId="26" fillId="4" borderId="1" xfId="6" applyNumberFormat="1" applyFont="1" applyFill="1" applyBorder="1" applyAlignment="1">
      <alignment horizontal="center" vertical="center" wrapText="1"/>
    </xf>
    <xf numFmtId="0" fontId="26" fillId="0" borderId="0" xfId="6" applyFont="1" applyBorder="1" applyAlignment="1">
      <alignment horizontal="left" vertical="center" wrapText="1"/>
    </xf>
    <xf numFmtId="44" fontId="26" fillId="4" borderId="2" xfId="6" applyNumberFormat="1" applyFont="1" applyFill="1" applyBorder="1" applyAlignment="1">
      <alignment horizontal="center" vertical="center" wrapText="1"/>
    </xf>
    <xf numFmtId="12" fontId="26" fillId="4" borderId="1" xfId="6" applyNumberFormat="1" applyFont="1" applyFill="1" applyBorder="1" applyAlignment="1">
      <alignment horizontal="center" vertical="center" wrapText="1"/>
    </xf>
    <xf numFmtId="44" fontId="27" fillId="4" borderId="1" xfId="6" applyNumberFormat="1" applyFont="1" applyFill="1" applyBorder="1" applyAlignment="1">
      <alignment horizontal="center" vertical="center" wrapText="1"/>
    </xf>
    <xf numFmtId="0" fontId="26" fillId="4" borderId="30" xfId="6" applyFont="1" applyFill="1" applyBorder="1" applyAlignment="1">
      <alignment horizontal="center" vertical="center"/>
    </xf>
    <xf numFmtId="0" fontId="26" fillId="4" borderId="2" xfId="6" applyFont="1" applyFill="1" applyBorder="1" applyAlignment="1">
      <alignment horizontal="center" vertical="center" wrapText="1"/>
    </xf>
    <xf numFmtId="0" fontId="26" fillId="4" borderId="2" xfId="6" applyFont="1" applyFill="1" applyBorder="1" applyAlignment="1">
      <alignment vertical="center" wrapText="1"/>
    </xf>
    <xf numFmtId="14" fontId="26" fillId="4" borderId="2" xfId="6" applyNumberFormat="1" applyFont="1" applyFill="1" applyBorder="1" applyAlignment="1">
      <alignment horizontal="center" vertical="center" wrapText="1"/>
    </xf>
    <xf numFmtId="0" fontId="28" fillId="4" borderId="2" xfId="6" applyFont="1" applyFill="1" applyBorder="1" applyAlignment="1">
      <alignment vertical="center" wrapText="1"/>
    </xf>
    <xf numFmtId="0" fontId="26" fillId="4" borderId="2" xfId="6" applyFont="1" applyFill="1" applyBorder="1" applyAlignment="1">
      <alignment horizontal="left" vertical="center" wrapText="1"/>
    </xf>
    <xf numFmtId="164" fontId="26" fillId="4" borderId="2" xfId="6" applyNumberFormat="1" applyFont="1" applyFill="1" applyBorder="1" applyAlignment="1">
      <alignment horizontal="center" vertical="center" wrapText="1"/>
    </xf>
    <xf numFmtId="0" fontId="26" fillId="4" borderId="2" xfId="6" applyFont="1" applyFill="1" applyBorder="1"/>
    <xf numFmtId="0" fontId="26" fillId="4" borderId="33" xfId="6" applyFont="1" applyFill="1" applyBorder="1" applyAlignment="1">
      <alignment horizontal="justify"/>
    </xf>
    <xf numFmtId="0" fontId="26" fillId="0" borderId="0" xfId="6" applyFont="1" applyBorder="1" applyAlignment="1">
      <alignment horizontal="justify"/>
    </xf>
    <xf numFmtId="0" fontId="26" fillId="4" borderId="1" xfId="6" applyFont="1" applyFill="1" applyBorder="1" applyAlignment="1">
      <alignment horizontal="center" vertical="center"/>
    </xf>
    <xf numFmtId="0" fontId="28" fillId="4" borderId="1" xfId="6" applyFont="1" applyFill="1" applyBorder="1" applyAlignment="1">
      <alignment vertical="center" wrapText="1"/>
    </xf>
    <xf numFmtId="0" fontId="26" fillId="4" borderId="2" xfId="6" applyFont="1" applyFill="1" applyBorder="1" applyAlignment="1">
      <alignment horizontal="center" vertical="center"/>
    </xf>
    <xf numFmtId="0" fontId="27" fillId="4" borderId="4" xfId="6" applyFont="1" applyFill="1" applyBorder="1" applyAlignment="1">
      <alignment horizontal="center" vertical="center"/>
    </xf>
    <xf numFmtId="0" fontId="27" fillId="4" borderId="34" xfId="6" applyFont="1" applyFill="1" applyBorder="1" applyAlignment="1">
      <alignment horizontal="center" vertical="center" wrapText="1"/>
    </xf>
    <xf numFmtId="0" fontId="27" fillId="4" borderId="34" xfId="6" applyFont="1" applyFill="1" applyBorder="1" applyAlignment="1">
      <alignment vertical="center" wrapText="1"/>
    </xf>
    <xf numFmtId="14" fontId="27" fillId="4" borderId="34" xfId="6" applyNumberFormat="1" applyFont="1" applyFill="1" applyBorder="1" applyAlignment="1">
      <alignment vertical="center" wrapText="1"/>
    </xf>
    <xf numFmtId="44" fontId="30" fillId="4" borderId="34" xfId="6" applyNumberFormat="1" applyFont="1" applyFill="1" applyBorder="1" applyAlignment="1">
      <alignment horizontal="left" vertical="center" wrapText="1"/>
    </xf>
    <xf numFmtId="44" fontId="25" fillId="4" borderId="34" xfId="6" applyNumberFormat="1" applyFont="1" applyFill="1" applyBorder="1" applyAlignment="1">
      <alignment horizontal="left" vertical="center" wrapText="1"/>
    </xf>
    <xf numFmtId="0" fontId="27" fillId="4" borderId="34" xfId="6" applyFont="1" applyFill="1" applyBorder="1" applyAlignment="1">
      <alignment horizontal="left" vertical="center" wrapText="1"/>
    </xf>
    <xf numFmtId="164" fontId="27" fillId="4" borderId="34" xfId="6" applyNumberFormat="1" applyFont="1" applyFill="1" applyBorder="1" applyAlignment="1">
      <alignment horizontal="center" vertical="center" wrapText="1"/>
    </xf>
    <xf numFmtId="0" fontId="27" fillId="4" borderId="34" xfId="6" applyFont="1" applyFill="1" applyBorder="1"/>
    <xf numFmtId="0" fontId="27" fillId="4" borderId="37" xfId="6" applyFont="1" applyFill="1" applyBorder="1" applyAlignment="1">
      <alignment horizontal="center" vertical="center" wrapText="1"/>
    </xf>
    <xf numFmtId="0" fontId="27" fillId="4" borderId="0" xfId="6" applyFont="1" applyFill="1" applyBorder="1" applyAlignment="1">
      <alignment horizontal="center" vertical="center"/>
    </xf>
    <xf numFmtId="0" fontId="27" fillId="4" borderId="0" xfId="6" applyFont="1" applyFill="1" applyBorder="1" applyAlignment="1">
      <alignment horizontal="center" vertical="center" wrapText="1"/>
    </xf>
    <xf numFmtId="0" fontId="27" fillId="4" borderId="0" xfId="6" applyFont="1" applyFill="1" applyBorder="1" applyAlignment="1">
      <alignment vertical="center" wrapText="1"/>
    </xf>
    <xf numFmtId="14" fontId="27" fillId="4" borderId="0" xfId="6" applyNumberFormat="1" applyFont="1" applyFill="1" applyBorder="1" applyAlignment="1">
      <alignment vertical="center" wrapText="1"/>
    </xf>
    <xf numFmtId="0" fontId="29" fillId="4" borderId="0" xfId="6" applyFont="1" applyFill="1" applyBorder="1" applyAlignment="1">
      <alignment horizontal="center" vertical="center" wrapText="1"/>
    </xf>
    <xf numFmtId="44" fontId="30" fillId="4" borderId="0" xfId="6" applyNumberFormat="1" applyFont="1" applyFill="1" applyBorder="1" applyAlignment="1">
      <alignment horizontal="left" vertical="center" wrapText="1"/>
    </xf>
    <xf numFmtId="44" fontId="25" fillId="4" borderId="0" xfId="6" applyNumberFormat="1" applyFont="1" applyFill="1" applyBorder="1" applyAlignment="1">
      <alignment horizontal="left" vertical="center" wrapText="1"/>
    </xf>
    <xf numFmtId="0" fontId="27" fillId="4" borderId="0" xfId="6" applyFont="1" applyFill="1" applyBorder="1" applyAlignment="1">
      <alignment horizontal="left" vertical="center" wrapText="1"/>
    </xf>
    <xf numFmtId="164" fontId="27" fillId="4" borderId="0" xfId="6" applyNumberFormat="1" applyFont="1" applyFill="1" applyBorder="1" applyAlignment="1">
      <alignment horizontal="center" vertical="center" wrapText="1"/>
    </xf>
    <xf numFmtId="0" fontId="27" fillId="4" borderId="0" xfId="6" applyFont="1" applyFill="1" applyBorder="1"/>
    <xf numFmtId="0" fontId="25" fillId="4" borderId="0" xfId="6" applyFont="1" applyFill="1" applyBorder="1" applyAlignment="1">
      <alignment horizontal="center" vertical="center" wrapText="1"/>
    </xf>
    <xf numFmtId="0" fontId="4" fillId="4" borderId="0" xfId="6" applyFont="1" applyFill="1"/>
    <xf numFmtId="0" fontId="22" fillId="4" borderId="0" xfId="6" applyFont="1" applyFill="1"/>
    <xf numFmtId="0" fontId="23" fillId="4" borderId="0" xfId="6" applyFont="1" applyFill="1" applyAlignment="1">
      <alignment horizontal="center" vertical="center" wrapText="1"/>
    </xf>
    <xf numFmtId="0" fontId="24" fillId="4" borderId="20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 wrapText="1"/>
    </xf>
    <xf numFmtId="0" fontId="25" fillId="4" borderId="20" xfId="6" applyFont="1" applyFill="1" applyBorder="1" applyAlignment="1">
      <alignment horizontal="center" vertical="center" wrapText="1"/>
    </xf>
    <xf numFmtId="0" fontId="25" fillId="4" borderId="36" xfId="6" applyFont="1" applyFill="1" applyBorder="1" applyAlignment="1">
      <alignment horizontal="center" vertical="center" wrapText="1"/>
    </xf>
    <xf numFmtId="0" fontId="25" fillId="4" borderId="38" xfId="6" applyFont="1" applyFill="1" applyBorder="1" applyAlignment="1">
      <alignment horizontal="center" vertical="center" wrapText="1"/>
    </xf>
    <xf numFmtId="0" fontId="25" fillId="4" borderId="34" xfId="6" applyFont="1" applyFill="1" applyBorder="1" applyAlignment="1">
      <alignment horizontal="center" vertical="center" wrapText="1"/>
    </xf>
    <xf numFmtId="0" fontId="25" fillId="4" borderId="35" xfId="6" applyFont="1" applyFill="1" applyBorder="1" applyAlignment="1">
      <alignment horizontal="center" vertical="center" wrapText="1"/>
    </xf>
    <xf numFmtId="164" fontId="25" fillId="4" borderId="35" xfId="6" applyNumberFormat="1" applyFont="1" applyFill="1" applyBorder="1" applyAlignment="1">
      <alignment horizontal="center" vertical="center" wrapText="1"/>
    </xf>
    <xf numFmtId="0" fontId="25" fillId="4" borderId="37" xfId="6" applyFont="1" applyFill="1" applyBorder="1" applyAlignment="1">
      <alignment horizontal="center" vertical="center" wrapText="1"/>
    </xf>
    <xf numFmtId="0" fontId="26" fillId="4" borderId="39" xfId="6" applyFont="1" applyFill="1" applyBorder="1" applyAlignment="1">
      <alignment horizontal="center" vertical="center"/>
    </xf>
    <xf numFmtId="0" fontId="26" fillId="4" borderId="8" xfId="6" applyFont="1" applyFill="1" applyBorder="1" applyAlignment="1">
      <alignment horizontal="center" vertical="center" wrapText="1"/>
    </xf>
    <xf numFmtId="0" fontId="26" fillId="4" borderId="8" xfId="6" applyFont="1" applyFill="1" applyBorder="1" applyAlignment="1">
      <alignment vertical="center" wrapText="1"/>
    </xf>
    <xf numFmtId="14" fontId="26" fillId="4" borderId="8" xfId="6" applyNumberFormat="1" applyFont="1" applyFill="1" applyBorder="1" applyAlignment="1">
      <alignment vertical="center" wrapText="1"/>
    </xf>
    <xf numFmtId="14" fontId="26" fillId="4" borderId="8" xfId="6" applyNumberFormat="1" applyFont="1" applyFill="1" applyBorder="1" applyAlignment="1">
      <alignment horizontal="center" vertical="center" wrapText="1"/>
    </xf>
    <xf numFmtId="14" fontId="26" fillId="4" borderId="8" xfId="6" applyNumberFormat="1" applyFont="1" applyFill="1" applyBorder="1" applyAlignment="1">
      <alignment horizontal="left" vertical="center" wrapText="1"/>
    </xf>
    <xf numFmtId="44" fontId="26" fillId="4" borderId="8" xfId="6" applyNumberFormat="1" applyFont="1" applyFill="1" applyBorder="1" applyAlignment="1">
      <alignment horizontal="right" vertical="center" wrapText="1"/>
    </xf>
    <xf numFmtId="44" fontId="26" fillId="4" borderId="8" xfId="6" applyNumberFormat="1" applyFont="1" applyFill="1" applyBorder="1" applyAlignment="1">
      <alignment horizontal="center" vertical="center" wrapText="1"/>
    </xf>
    <xf numFmtId="0" fontId="26" fillId="4" borderId="8" xfId="6" applyFont="1" applyFill="1" applyBorder="1" applyAlignment="1">
      <alignment horizontal="left" vertical="center" wrapText="1"/>
    </xf>
    <xf numFmtId="164" fontId="26" fillId="4" borderId="8" xfId="6" applyNumberFormat="1" applyFont="1" applyFill="1" applyBorder="1" applyAlignment="1">
      <alignment horizontal="center" vertical="center" wrapText="1"/>
    </xf>
    <xf numFmtId="0" fontId="26" fillId="4" borderId="8" xfId="6" applyFont="1" applyFill="1" applyBorder="1" applyAlignment="1">
      <alignment horizontal="center" vertical="center"/>
    </xf>
    <xf numFmtId="0" fontId="26" fillId="4" borderId="9" xfId="6" applyFont="1" applyFill="1" applyBorder="1" applyAlignment="1">
      <alignment horizontal="justify"/>
    </xf>
    <xf numFmtId="14" fontId="26" fillId="4" borderId="1" xfId="6" applyNumberFormat="1" applyFont="1" applyFill="1" applyBorder="1" applyAlignment="1">
      <alignment vertical="center" wrapText="1"/>
    </xf>
    <xf numFmtId="14" fontId="26" fillId="4" borderId="1" xfId="6" applyNumberFormat="1" applyFont="1" applyFill="1" applyBorder="1" applyAlignment="1">
      <alignment horizontal="left" vertical="center" wrapText="1"/>
    </xf>
    <xf numFmtId="44" fontId="26" fillId="4" borderId="1" xfId="6" applyNumberFormat="1" applyFont="1" applyFill="1" applyBorder="1" applyAlignment="1">
      <alignment vertical="center" wrapText="1"/>
    </xf>
    <xf numFmtId="14" fontId="26" fillId="4" borderId="1" xfId="6" applyNumberFormat="1" applyFont="1" applyFill="1" applyBorder="1" applyAlignment="1">
      <alignment horizontal="right" vertical="center" wrapText="1"/>
    </xf>
    <xf numFmtId="8" fontId="26" fillId="4" borderId="1" xfId="6" applyNumberFormat="1" applyFont="1" applyFill="1" applyBorder="1" applyAlignment="1">
      <alignment horizontal="left" vertical="justify" wrapText="1"/>
    </xf>
    <xf numFmtId="44" fontId="26" fillId="4" borderId="1" xfId="6" applyNumberFormat="1" applyFont="1" applyFill="1" applyBorder="1" applyAlignment="1">
      <alignment horizontal="right" vertical="justify" wrapText="1"/>
    </xf>
    <xf numFmtId="166" fontId="26" fillId="4" borderId="1" xfId="6" applyNumberFormat="1" applyFont="1" applyFill="1" applyBorder="1" applyAlignment="1">
      <alignment horizontal="left" vertical="justify" wrapText="1"/>
    </xf>
    <xf numFmtId="167" fontId="26" fillId="4" borderId="1" xfId="6" applyNumberFormat="1" applyFont="1" applyFill="1" applyBorder="1" applyAlignment="1">
      <alignment horizontal="center" vertical="center" wrapText="1"/>
    </xf>
    <xf numFmtId="0" fontId="26" fillId="4" borderId="1" xfId="6" applyFont="1" applyFill="1" applyBorder="1" applyAlignment="1">
      <alignment horizontal="left" vertical="justify" wrapText="1"/>
    </xf>
    <xf numFmtId="0" fontId="26" fillId="4" borderId="40" xfId="6" applyFont="1" applyFill="1" applyBorder="1" applyAlignment="1">
      <alignment horizontal="center" vertical="center"/>
    </xf>
    <xf numFmtId="14" fontId="26" fillId="4" borderId="2" xfId="6" applyNumberFormat="1" applyFont="1" applyFill="1" applyBorder="1" applyAlignment="1">
      <alignment horizontal="left" vertical="center" wrapText="1"/>
    </xf>
    <xf numFmtId="0" fontId="26" fillId="4" borderId="2" xfId="6" applyFont="1" applyFill="1" applyBorder="1" applyAlignment="1">
      <alignment horizontal="left" vertical="justify" wrapText="1"/>
    </xf>
    <xf numFmtId="44" fontId="26" fillId="4" borderId="2" xfId="6" applyNumberFormat="1" applyFont="1" applyFill="1" applyBorder="1" applyAlignment="1">
      <alignment horizontal="right" vertical="justify" wrapText="1"/>
    </xf>
    <xf numFmtId="44" fontId="26" fillId="4" borderId="41" xfId="6" applyNumberFormat="1" applyFont="1" applyFill="1" applyBorder="1" applyAlignment="1">
      <alignment horizontal="center" vertical="center" wrapText="1"/>
    </xf>
    <xf numFmtId="167" fontId="26" fillId="4" borderId="2" xfId="6" applyNumberFormat="1" applyFont="1" applyFill="1" applyBorder="1" applyAlignment="1">
      <alignment horizontal="center" vertical="center" wrapText="1"/>
    </xf>
    <xf numFmtId="0" fontId="26" fillId="4" borderId="16" xfId="6" applyFont="1" applyFill="1" applyBorder="1" applyAlignment="1">
      <alignment horizontal="center" vertical="center"/>
    </xf>
    <xf numFmtId="0" fontId="27" fillId="4" borderId="38" xfId="6" applyFont="1" applyFill="1" applyBorder="1" applyAlignment="1">
      <alignment horizontal="center" vertical="center"/>
    </xf>
    <xf numFmtId="0" fontId="27" fillId="4" borderId="36" xfId="6" applyFont="1" applyFill="1" applyBorder="1" applyAlignment="1">
      <alignment horizontal="center" vertical="center" wrapText="1"/>
    </xf>
    <xf numFmtId="44" fontId="31" fillId="4" borderId="34" xfId="6" applyNumberFormat="1" applyFont="1" applyFill="1" applyBorder="1" applyAlignment="1">
      <alignment horizontal="left" vertical="center" wrapText="1"/>
    </xf>
    <xf numFmtId="44" fontId="27" fillId="4" borderId="34" xfId="6" applyNumberFormat="1" applyFont="1" applyFill="1" applyBorder="1" applyAlignment="1">
      <alignment horizontal="center" vertical="center" wrapText="1"/>
    </xf>
    <xf numFmtId="0" fontId="19" fillId="4" borderId="0" xfId="6" applyFill="1"/>
    <xf numFmtId="0" fontId="19" fillId="4" borderId="0" xfId="6" applyFill="1" applyAlignment="1">
      <alignment vertical="center" wrapText="1"/>
    </xf>
    <xf numFmtId="0" fontId="19" fillId="4" borderId="0" xfId="6" applyFill="1" applyAlignment="1">
      <alignment horizontal="right" vertical="center" wrapText="1"/>
    </xf>
    <xf numFmtId="0" fontId="19" fillId="4" borderId="0" xfId="6" applyFill="1" applyAlignment="1">
      <alignment horizontal="left" vertical="center" wrapText="1"/>
    </xf>
    <xf numFmtId="164" fontId="19" fillId="4" borderId="0" xfId="6" applyNumberFormat="1" applyFill="1" applyAlignment="1">
      <alignment horizontal="right" vertical="center" wrapText="1"/>
    </xf>
    <xf numFmtId="44" fontId="26" fillId="4" borderId="2" xfId="6" applyNumberFormat="1" applyFont="1" applyFill="1" applyBorder="1" applyAlignment="1">
      <alignment horizontal="center" vertical="justify" wrapText="1"/>
    </xf>
    <xf numFmtId="1" fontId="26" fillId="4" borderId="26" xfId="6" applyNumberFormat="1" applyFont="1" applyFill="1" applyBorder="1" applyAlignment="1">
      <alignment horizontal="center" vertical="center"/>
    </xf>
    <xf numFmtId="44" fontId="26" fillId="4" borderId="3" xfId="6" applyNumberFormat="1" applyFont="1" applyFill="1" applyBorder="1" applyAlignment="1">
      <alignment horizontal="right" vertical="justify" wrapText="1"/>
    </xf>
    <xf numFmtId="0" fontId="26" fillId="4" borderId="1" xfId="6" applyNumberFormat="1" applyFont="1" applyFill="1" applyBorder="1" applyAlignment="1">
      <alignment horizontal="center" vertical="center" wrapText="1"/>
    </xf>
    <xf numFmtId="14" fontId="26" fillId="4" borderId="2" xfId="6" applyNumberFormat="1" applyFont="1" applyFill="1" applyBorder="1" applyAlignment="1">
      <alignment horizontal="right" vertical="center" wrapText="1"/>
    </xf>
    <xf numFmtId="0" fontId="26" fillId="4" borderId="13" xfId="6" applyFont="1" applyFill="1" applyBorder="1" applyAlignment="1">
      <alignment horizontal="center" vertical="center" wrapText="1"/>
    </xf>
    <xf numFmtId="0" fontId="22" fillId="0" borderId="0" xfId="6" applyFont="1" applyAlignment="1">
      <alignment vertical="center" wrapText="1"/>
    </xf>
    <xf numFmtId="0" fontId="22" fillId="0" borderId="0" xfId="6" applyFont="1" applyAlignment="1">
      <alignment horizontal="left" vertical="center" wrapText="1"/>
    </xf>
    <xf numFmtId="0" fontId="22" fillId="0" borderId="0" xfId="6" applyFont="1" applyBorder="1" applyAlignment="1">
      <alignment horizontal="center" wrapText="1"/>
    </xf>
    <xf numFmtId="0" fontId="22" fillId="0" borderId="0" xfId="6" applyFont="1" applyBorder="1" applyAlignment="1">
      <alignment wrapText="1"/>
    </xf>
    <xf numFmtId="0" fontId="34" fillId="0" borderId="0" xfId="6" applyFont="1" applyBorder="1" applyAlignment="1">
      <alignment horizontal="center" wrapText="1"/>
    </xf>
    <xf numFmtId="0" fontId="30" fillId="0" borderId="44" xfId="6" applyFont="1" applyBorder="1" applyAlignment="1">
      <alignment horizontal="center" vertical="center" wrapText="1"/>
    </xf>
    <xf numFmtId="0" fontId="30" fillId="0" borderId="47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  <xf numFmtId="0" fontId="30" fillId="0" borderId="51" xfId="6" applyFont="1" applyBorder="1" applyAlignment="1">
      <alignment horizontal="center" vertical="center" wrapText="1"/>
    </xf>
    <xf numFmtId="0" fontId="30" fillId="0" borderId="13" xfId="6" applyFont="1" applyBorder="1" applyAlignment="1">
      <alignment horizontal="center" vertical="center" wrapText="1"/>
    </xf>
    <xf numFmtId="0" fontId="30" fillId="0" borderId="30" xfId="6" applyFont="1" applyBorder="1" applyAlignment="1">
      <alignment horizontal="center" vertical="center" wrapText="1"/>
    </xf>
    <xf numFmtId="0" fontId="30" fillId="0" borderId="32" xfId="6" applyFont="1" applyBorder="1" applyAlignment="1">
      <alignment horizontal="center" vertical="center" wrapText="1"/>
    </xf>
    <xf numFmtId="0" fontId="30" fillId="0" borderId="2" xfId="6" applyFont="1" applyBorder="1" applyAlignment="1">
      <alignment horizontal="center" vertical="center" wrapText="1"/>
    </xf>
    <xf numFmtId="0" fontId="30" fillId="0" borderId="24" xfId="6" applyFont="1" applyBorder="1" applyAlignment="1">
      <alignment horizontal="center" vertical="center" wrapText="1"/>
    </xf>
    <xf numFmtId="0" fontId="30" fillId="0" borderId="23" xfId="6" applyFont="1" applyBorder="1" applyAlignment="1">
      <alignment horizontal="center" vertical="center" wrapText="1"/>
    </xf>
    <xf numFmtId="0" fontId="26" fillId="0" borderId="53" xfId="6" applyFont="1" applyBorder="1" applyAlignment="1">
      <alignment horizontal="left" vertical="center" wrapText="1"/>
    </xf>
    <xf numFmtId="0" fontId="26" fillId="0" borderId="54" xfId="6" applyFont="1" applyBorder="1" applyAlignment="1">
      <alignment horizontal="center" vertical="center" wrapText="1"/>
    </xf>
    <xf numFmtId="0" fontId="26" fillId="0" borderId="55" xfId="6" applyFont="1" applyBorder="1" applyAlignment="1">
      <alignment horizontal="center" vertical="center" wrapText="1"/>
    </xf>
    <xf numFmtId="0" fontId="26" fillId="0" borderId="3" xfId="6" applyFont="1" applyBorder="1" applyAlignment="1">
      <alignment horizontal="center" vertical="center" wrapText="1"/>
    </xf>
    <xf numFmtId="44" fontId="26" fillId="4" borderId="19" xfId="6" applyNumberFormat="1" applyFont="1" applyFill="1" applyBorder="1" applyAlignment="1">
      <alignment horizontal="center" vertical="center" wrapText="1"/>
    </xf>
    <xf numFmtId="37" fontId="26" fillId="4" borderId="39" xfId="6" applyNumberFormat="1" applyFont="1" applyFill="1" applyBorder="1" applyAlignment="1">
      <alignment horizontal="center" vertical="center" wrapText="1"/>
    </xf>
    <xf numFmtId="44" fontId="26" fillId="4" borderId="9" xfId="6" applyNumberFormat="1" applyFont="1" applyFill="1" applyBorder="1" applyAlignment="1">
      <alignment horizontal="center" vertical="center" wrapText="1"/>
    </xf>
    <xf numFmtId="0" fontId="26" fillId="0" borderId="43" xfId="6" applyFont="1" applyBorder="1" applyAlignment="1">
      <alignment horizontal="center" vertical="center" wrapText="1"/>
    </xf>
    <xf numFmtId="44" fontId="26" fillId="0" borderId="56" xfId="6" applyNumberFormat="1" applyFont="1" applyBorder="1" applyAlignment="1">
      <alignment horizontal="center" vertical="center" wrapText="1"/>
    </xf>
    <xf numFmtId="1" fontId="26" fillId="0" borderId="15" xfId="6" applyNumberFormat="1" applyFont="1" applyBorder="1" applyAlignment="1">
      <alignment horizontal="center" vertical="center" wrapText="1"/>
    </xf>
    <xf numFmtId="44" fontId="26" fillId="0" borderId="8" xfId="6" applyNumberFormat="1" applyFont="1" applyBorder="1" applyAlignment="1">
      <alignment horizontal="center" vertical="center" wrapText="1"/>
    </xf>
    <xf numFmtId="37" fontId="26" fillId="0" borderId="8" xfId="6" applyNumberFormat="1" applyFont="1" applyBorder="1" applyAlignment="1">
      <alignment horizontal="center" vertical="center" wrapText="1"/>
    </xf>
    <xf numFmtId="44" fontId="26" fillId="0" borderId="45" xfId="6" applyNumberFormat="1" applyFont="1" applyBorder="1" applyAlignment="1">
      <alignment horizontal="center" vertical="center" wrapText="1"/>
    </xf>
    <xf numFmtId="1" fontId="26" fillId="0" borderId="29" xfId="6" applyNumberFormat="1" applyFont="1" applyBorder="1" applyAlignment="1">
      <alignment horizontal="center" vertical="center" wrapText="1"/>
    </xf>
    <xf numFmtId="0" fontId="26" fillId="0" borderId="1" xfId="6" applyFont="1" applyBorder="1" applyAlignment="1">
      <alignment horizontal="center" vertical="center" wrapText="1"/>
    </xf>
    <xf numFmtId="41" fontId="26" fillId="0" borderId="55" xfId="6" applyNumberFormat="1" applyFont="1" applyBorder="1" applyAlignment="1">
      <alignment horizontal="center" vertical="center" wrapText="1"/>
    </xf>
    <xf numFmtId="37" fontId="26" fillId="0" borderId="3" xfId="6" applyNumberFormat="1" applyFont="1" applyBorder="1" applyAlignment="1">
      <alignment horizontal="center" vertical="center" wrapText="1"/>
    </xf>
    <xf numFmtId="44" fontId="26" fillId="0" borderId="19" xfId="6" applyNumberFormat="1" applyFont="1" applyBorder="1" applyAlignment="1">
      <alignment horizontal="center" vertical="center" wrapText="1"/>
    </xf>
    <xf numFmtId="0" fontId="26" fillId="0" borderId="57" xfId="6" applyFont="1" applyBorder="1" applyAlignment="1">
      <alignment horizontal="left" vertical="center" wrapText="1"/>
    </xf>
    <xf numFmtId="0" fontId="26" fillId="0" borderId="16" xfId="6" applyFont="1" applyBorder="1" applyAlignment="1">
      <alignment horizontal="center" vertical="center" wrapText="1"/>
    </xf>
    <xf numFmtId="0" fontId="26" fillId="0" borderId="29" xfId="6" applyFont="1" applyBorder="1" applyAlignment="1">
      <alignment horizontal="center" vertical="center" wrapText="1"/>
    </xf>
    <xf numFmtId="44" fontId="26" fillId="0" borderId="11" xfId="6" applyNumberFormat="1" applyFont="1" applyBorder="1" applyAlignment="1">
      <alignment horizontal="center" vertical="center" wrapText="1"/>
    </xf>
    <xf numFmtId="37" fontId="26" fillId="4" borderId="27" xfId="6" applyNumberFormat="1" applyFont="1" applyFill="1" applyBorder="1" applyAlignment="1">
      <alignment horizontal="center" vertical="center" wrapText="1"/>
    </xf>
    <xf numFmtId="37" fontId="26" fillId="0" borderId="26" xfId="6" applyNumberFormat="1" applyFont="1" applyBorder="1" applyAlignment="1">
      <alignment horizontal="center" vertical="center" wrapText="1"/>
    </xf>
    <xf numFmtId="44" fontId="26" fillId="0" borderId="58" xfId="6" applyNumberFormat="1" applyFont="1" applyBorder="1" applyAlignment="1">
      <alignment horizontal="center" vertical="center" wrapText="1"/>
    </xf>
    <xf numFmtId="1" fontId="26" fillId="0" borderId="16" xfId="6" applyNumberFormat="1" applyFont="1" applyBorder="1" applyAlignment="1">
      <alignment horizontal="center" vertical="center" wrapText="1"/>
    </xf>
    <xf numFmtId="44" fontId="26" fillId="0" borderId="1" xfId="6" applyNumberFormat="1" applyFont="1" applyBorder="1" applyAlignment="1">
      <alignment horizontal="center" vertical="center" wrapText="1"/>
    </xf>
    <xf numFmtId="37" fontId="26" fillId="0" borderId="1" xfId="6" applyNumberFormat="1" applyFont="1" applyBorder="1" applyAlignment="1">
      <alignment horizontal="center" vertical="center" wrapText="1"/>
    </xf>
    <xf numFmtId="0" fontId="26" fillId="0" borderId="1" xfId="6" applyNumberFormat="1" applyFont="1" applyBorder="1" applyAlignment="1">
      <alignment horizontal="center" vertical="center" wrapText="1"/>
    </xf>
    <xf numFmtId="44" fontId="26" fillId="0" borderId="59" xfId="6" applyNumberFormat="1" applyFont="1" applyBorder="1" applyAlignment="1">
      <alignment horizontal="center" vertical="center" wrapText="1"/>
    </xf>
    <xf numFmtId="37" fontId="26" fillId="0" borderId="51" xfId="6" applyNumberFormat="1" applyFont="1" applyBorder="1" applyAlignment="1">
      <alignment horizontal="center" vertical="center" wrapText="1"/>
    </xf>
    <xf numFmtId="44" fontId="26" fillId="0" borderId="14" xfId="6" applyNumberFormat="1" applyFont="1" applyBorder="1" applyAlignment="1">
      <alignment horizontal="center" vertical="center" wrapText="1"/>
    </xf>
    <xf numFmtId="0" fontId="26" fillId="0" borderId="23" xfId="6" applyFont="1" applyBorder="1" applyAlignment="1">
      <alignment horizontal="center" vertical="center" wrapText="1"/>
    </xf>
    <xf numFmtId="44" fontId="26" fillId="0" borderId="47" xfId="6" applyNumberFormat="1" applyFont="1" applyBorder="1" applyAlignment="1">
      <alignment horizontal="center" vertical="center" wrapText="1"/>
    </xf>
    <xf numFmtId="1" fontId="26" fillId="0" borderId="24" xfId="6" applyNumberFormat="1" applyFont="1" applyBorder="1" applyAlignment="1">
      <alignment horizontal="center" vertical="center" wrapText="1"/>
    </xf>
    <xf numFmtId="44" fontId="26" fillId="0" borderId="13" xfId="6" applyNumberFormat="1" applyFont="1" applyBorder="1" applyAlignment="1">
      <alignment horizontal="center" vertical="center" wrapText="1"/>
    </xf>
    <xf numFmtId="37" fontId="26" fillId="0" borderId="13" xfId="6" applyNumberFormat="1" applyFont="1" applyBorder="1" applyAlignment="1">
      <alignment horizontal="center" vertical="center" wrapText="1"/>
    </xf>
    <xf numFmtId="0" fontId="26" fillId="0" borderId="60" xfId="6" applyFont="1" applyBorder="1" applyAlignment="1">
      <alignment horizontal="center" vertical="center" wrapText="1"/>
    </xf>
    <xf numFmtId="44" fontId="26" fillId="0" borderId="61" xfId="6" applyNumberFormat="1" applyFont="1" applyBorder="1" applyAlignment="1">
      <alignment horizontal="center" vertical="center" wrapText="1"/>
    </xf>
    <xf numFmtId="0" fontId="30" fillId="0" borderId="20" xfId="6" applyFont="1" applyBorder="1" applyAlignment="1">
      <alignment vertical="center" wrapText="1"/>
    </xf>
    <xf numFmtId="37" fontId="30" fillId="0" borderId="34" xfId="6" applyNumberFormat="1" applyFont="1" applyBorder="1" applyAlignment="1">
      <alignment horizontal="center" vertical="center" wrapText="1"/>
    </xf>
    <xf numFmtId="44" fontId="30" fillId="0" borderId="37" xfId="6" applyNumberFormat="1" applyFont="1" applyBorder="1" applyAlignment="1">
      <alignment horizontal="center" vertical="center" wrapText="1"/>
    </xf>
    <xf numFmtId="37" fontId="30" fillId="0" borderId="4" xfId="6" applyNumberFormat="1" applyFont="1" applyBorder="1" applyAlignment="1">
      <alignment horizontal="center" vertical="center" wrapText="1"/>
    </xf>
    <xf numFmtId="37" fontId="30" fillId="0" borderId="36" xfId="6" applyNumberFormat="1" applyFont="1" applyBorder="1" applyAlignment="1">
      <alignment horizontal="center" vertical="center" wrapText="1"/>
    </xf>
    <xf numFmtId="44" fontId="30" fillId="0" borderId="35" xfId="6" applyNumberFormat="1" applyFont="1" applyBorder="1" applyAlignment="1">
      <alignment horizontal="center" vertical="center" wrapText="1"/>
    </xf>
    <xf numFmtId="0" fontId="30" fillId="0" borderId="4" xfId="6" applyNumberFormat="1" applyFont="1" applyBorder="1" applyAlignment="1">
      <alignment horizontal="center" vertical="center" wrapText="1"/>
    </xf>
    <xf numFmtId="0" fontId="30" fillId="0" borderId="35" xfId="6" applyNumberFormat="1" applyFont="1" applyBorder="1" applyAlignment="1">
      <alignment horizontal="center" vertical="center" wrapText="1"/>
    </xf>
    <xf numFmtId="0" fontId="30" fillId="0" borderId="34" xfId="6" applyNumberFormat="1" applyFont="1" applyBorder="1" applyAlignment="1">
      <alignment horizontal="center" vertical="center" wrapText="1"/>
    </xf>
    <xf numFmtId="44" fontId="30" fillId="0" borderId="4" xfId="6" applyNumberFormat="1" applyFont="1" applyBorder="1" applyAlignment="1">
      <alignment horizontal="center" vertical="center" wrapText="1"/>
    </xf>
    <xf numFmtId="0" fontId="30" fillId="0" borderId="6" xfId="6" applyNumberFormat="1" applyFont="1" applyBorder="1" applyAlignment="1">
      <alignment horizontal="center" vertical="center" wrapText="1"/>
    </xf>
    <xf numFmtId="44" fontId="30" fillId="0" borderId="7" xfId="6" applyNumberFormat="1" applyFont="1" applyBorder="1" applyAlignment="1">
      <alignment horizontal="center" vertical="center" wrapText="1"/>
    </xf>
    <xf numFmtId="44" fontId="30" fillId="0" borderId="18" xfId="6" applyNumberFormat="1" applyFont="1" applyBorder="1" applyAlignment="1">
      <alignment horizontal="center" vertical="center" wrapText="1"/>
    </xf>
    <xf numFmtId="0" fontId="30" fillId="0" borderId="38" xfId="6" applyFont="1" applyBorder="1" applyAlignment="1">
      <alignment horizontal="center" vertical="center" wrapText="1"/>
    </xf>
    <xf numFmtId="0" fontId="30" fillId="0" borderId="36" xfId="6" applyFont="1" applyBorder="1" applyAlignment="1">
      <alignment horizontal="center" vertical="center" wrapText="1"/>
    </xf>
    <xf numFmtId="10" fontId="30" fillId="0" borderId="37" xfId="6" applyNumberFormat="1" applyFont="1" applyBorder="1" applyAlignment="1">
      <alignment horizontal="center" vertical="center" wrapText="1"/>
    </xf>
    <xf numFmtId="10" fontId="30" fillId="0" borderId="4" xfId="6" applyNumberFormat="1" applyFont="1" applyBorder="1" applyAlignment="1">
      <alignment horizontal="center" vertical="center" wrapText="1"/>
    </xf>
    <xf numFmtId="44" fontId="30" fillId="0" borderId="38" xfId="6" applyNumberFormat="1" applyFont="1" applyBorder="1" applyAlignment="1">
      <alignment horizontal="center" vertical="center" wrapText="1"/>
    </xf>
    <xf numFmtId="44" fontId="30" fillId="0" borderId="34" xfId="6" applyNumberFormat="1" applyFont="1" applyBorder="1" applyAlignment="1">
      <alignment horizontal="center" vertical="center" wrapText="1"/>
    </xf>
    <xf numFmtId="10" fontId="30" fillId="0" borderId="5" xfId="6" applyNumberFormat="1" applyFont="1" applyBorder="1" applyAlignment="1">
      <alignment horizontal="center" vertical="center" wrapText="1"/>
    </xf>
    <xf numFmtId="0" fontId="35" fillId="0" borderId="0" xfId="6" applyFont="1" applyAlignment="1">
      <alignment vertical="center" wrapText="1"/>
    </xf>
    <xf numFmtId="0" fontId="35" fillId="0" borderId="0" xfId="6" applyFont="1" applyAlignment="1">
      <alignment horizontal="left" vertical="center" wrapText="1"/>
    </xf>
    <xf numFmtId="0" fontId="35" fillId="0" borderId="0" xfId="6" applyFont="1"/>
    <xf numFmtId="0" fontId="26" fillId="4" borderId="15" xfId="6" applyFont="1" applyFill="1" applyBorder="1" applyAlignment="1">
      <alignment horizontal="center" vertical="center"/>
    </xf>
    <xf numFmtId="0" fontId="26" fillId="4" borderId="9" xfId="6" applyFont="1" applyFill="1" applyBorder="1" applyAlignment="1">
      <alignment horizontal="left" vertical="center" wrapText="1"/>
    </xf>
    <xf numFmtId="14" fontId="26" fillId="4" borderId="8" xfId="6" applyNumberFormat="1" applyFont="1" applyFill="1" applyBorder="1" applyAlignment="1">
      <alignment horizontal="right" vertical="center" wrapText="1"/>
    </xf>
    <xf numFmtId="168" fontId="26" fillId="4" borderId="8" xfId="6" applyNumberFormat="1" applyFont="1" applyFill="1" applyBorder="1" applyAlignment="1">
      <alignment horizontal="center" vertical="center" wrapText="1"/>
    </xf>
    <xf numFmtId="0" fontId="26" fillId="4" borderId="8" xfId="6" applyFont="1" applyFill="1" applyBorder="1" applyAlignment="1">
      <alignment horizontal="left" vertical="justify" wrapText="1"/>
    </xf>
    <xf numFmtId="44" fontId="26" fillId="4" borderId="8" xfId="6" applyNumberFormat="1" applyFont="1" applyFill="1" applyBorder="1" applyAlignment="1">
      <alignment horizontal="center" vertical="justify" wrapText="1"/>
    </xf>
    <xf numFmtId="167" fontId="26" fillId="4" borderId="8" xfId="6" applyNumberFormat="1" applyFont="1" applyFill="1" applyBorder="1" applyAlignment="1">
      <alignment horizontal="center" vertical="center" wrapText="1"/>
    </xf>
    <xf numFmtId="0" fontId="26" fillId="4" borderId="28" xfId="6" applyFont="1" applyFill="1" applyBorder="1" applyAlignment="1">
      <alignment horizontal="center" vertical="center" wrapText="1"/>
    </xf>
    <xf numFmtId="0" fontId="26" fillId="4" borderId="29" xfId="6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2" fillId="0" borderId="0" xfId="6" applyFont="1" applyBorder="1" applyAlignment="1">
      <alignment horizontal="center" vertical="center" wrapText="1"/>
    </xf>
    <xf numFmtId="44" fontId="26" fillId="4" borderId="2" xfId="6" applyNumberFormat="1" applyFont="1" applyFill="1" applyBorder="1" applyAlignment="1">
      <alignment horizontal="center" vertical="center" wrapText="1"/>
    </xf>
    <xf numFmtId="44" fontId="26" fillId="4" borderId="3" xfId="6" applyNumberFormat="1" applyFont="1" applyFill="1" applyBorder="1" applyAlignment="1">
      <alignment horizontal="center" vertical="center" wrapText="1"/>
    </xf>
    <xf numFmtId="0" fontId="26" fillId="4" borderId="2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26" fillId="4" borderId="31" xfId="6" applyFont="1" applyFill="1" applyBorder="1" applyAlignment="1">
      <alignment horizontal="center" vertical="center" wrapText="1"/>
    </xf>
    <xf numFmtId="0" fontId="26" fillId="4" borderId="32" xfId="6" applyFont="1" applyFill="1" applyBorder="1" applyAlignment="1">
      <alignment horizontal="center" vertical="center" wrapText="1"/>
    </xf>
    <xf numFmtId="0" fontId="29" fillId="4" borderId="35" xfId="6" applyFont="1" applyFill="1" applyBorder="1" applyAlignment="1">
      <alignment horizontal="center" vertical="center" wrapText="1"/>
    </xf>
    <xf numFmtId="0" fontId="29" fillId="4" borderId="17" xfId="6" applyFont="1" applyFill="1" applyBorder="1" applyAlignment="1">
      <alignment horizontal="center" vertical="center" wrapText="1"/>
    </xf>
    <xf numFmtId="0" fontId="29" fillId="4" borderId="36" xfId="6" applyFont="1" applyFill="1" applyBorder="1" applyAlignment="1">
      <alignment horizontal="center" vertical="center" wrapText="1"/>
    </xf>
    <xf numFmtId="0" fontId="23" fillId="4" borderId="0" xfId="6" applyFont="1" applyFill="1" applyAlignment="1">
      <alignment horizontal="center" vertical="center" wrapText="1"/>
    </xf>
    <xf numFmtId="44" fontId="26" fillId="4" borderId="2" xfId="6" applyNumberFormat="1" applyFont="1" applyFill="1" applyBorder="1" applyAlignment="1">
      <alignment horizontal="center" vertical="center"/>
    </xf>
    <xf numFmtId="44" fontId="26" fillId="4" borderId="3" xfId="6" applyNumberFormat="1" applyFont="1" applyFill="1" applyBorder="1" applyAlignment="1">
      <alignment horizontal="center" vertical="center"/>
    </xf>
    <xf numFmtId="0" fontId="26" fillId="4" borderId="25" xfId="6" applyFont="1" applyFill="1" applyBorder="1" applyAlignment="1">
      <alignment horizontal="center" vertical="center" wrapText="1"/>
    </xf>
    <xf numFmtId="0" fontId="26" fillId="4" borderId="23" xfId="6" applyFont="1" applyFill="1" applyBorder="1" applyAlignment="1">
      <alignment horizontal="center" vertical="center" wrapText="1"/>
    </xf>
    <xf numFmtId="0" fontId="31" fillId="4" borderId="35" xfId="6" applyFont="1" applyFill="1" applyBorder="1" applyAlignment="1">
      <alignment horizontal="center" vertical="center" wrapText="1"/>
    </xf>
    <xf numFmtId="0" fontId="31" fillId="4" borderId="17" xfId="6" applyFont="1" applyFill="1" applyBorder="1" applyAlignment="1">
      <alignment horizontal="center" vertical="center" wrapText="1"/>
    </xf>
    <xf numFmtId="0" fontId="31" fillId="4" borderId="36" xfId="6" applyFont="1" applyFill="1" applyBorder="1" applyAlignment="1">
      <alignment horizontal="center" vertical="center" wrapText="1"/>
    </xf>
    <xf numFmtId="0" fontId="21" fillId="4" borderId="0" xfId="6" applyFont="1" applyFill="1" applyAlignment="1">
      <alignment horizontal="center" vertical="center" wrapText="1"/>
    </xf>
    <xf numFmtId="44" fontId="26" fillId="4" borderId="2" xfId="6" applyNumberFormat="1" applyFont="1" applyFill="1" applyBorder="1" applyAlignment="1">
      <alignment horizontal="center" vertical="justify" wrapText="1"/>
    </xf>
    <xf numFmtId="44" fontId="26" fillId="4" borderId="3" xfId="6" applyNumberFormat="1" applyFont="1" applyFill="1" applyBorder="1" applyAlignment="1">
      <alignment horizontal="center" vertical="justify" wrapText="1"/>
    </xf>
    <xf numFmtId="0" fontId="33" fillId="0" borderId="0" xfId="6" applyFont="1" applyBorder="1" applyAlignment="1">
      <alignment horizontal="center" vertical="center" wrapText="1"/>
    </xf>
    <xf numFmtId="0" fontId="34" fillId="0" borderId="0" xfId="6" applyFont="1" applyBorder="1" applyAlignment="1">
      <alignment horizontal="center" wrapText="1"/>
    </xf>
    <xf numFmtId="0" fontId="30" fillId="0" borderId="42" xfId="6" applyFont="1" applyBorder="1" applyAlignment="1">
      <alignment horizontal="center" vertical="center" wrapText="1"/>
    </xf>
    <xf numFmtId="0" fontId="30" fillId="0" borderId="46" xfId="6" applyFont="1" applyBorder="1" applyAlignment="1">
      <alignment horizontal="center" vertical="center" wrapText="1"/>
    </xf>
    <xf numFmtId="0" fontId="30" fillId="0" borderId="50" xfId="6" applyFont="1" applyBorder="1" applyAlignment="1">
      <alignment horizontal="center" vertical="center" wrapText="1"/>
    </xf>
    <xf numFmtId="0" fontId="30" fillId="0" borderId="15" xfId="6" applyFont="1" applyBorder="1" applyAlignment="1">
      <alignment horizontal="center" vertical="center" wrapText="1"/>
    </xf>
    <xf numFmtId="0" fontId="30" fillId="0" borderId="43" xfId="6" applyFont="1" applyBorder="1" applyAlignment="1">
      <alignment horizontal="center" vertical="center" wrapText="1"/>
    </xf>
    <xf numFmtId="0" fontId="30" fillId="0" borderId="8" xfId="6" applyFont="1" applyBorder="1" applyAlignment="1">
      <alignment horizontal="center" vertical="center" wrapText="1"/>
    </xf>
    <xf numFmtId="0" fontId="30" fillId="0" borderId="9" xfId="6" applyFont="1" applyBorder="1" applyAlignment="1">
      <alignment horizontal="center" vertical="center" wrapText="1"/>
    </xf>
    <xf numFmtId="0" fontId="30" fillId="0" borderId="44" xfId="6" applyFont="1" applyBorder="1" applyAlignment="1">
      <alignment horizontal="center" vertical="center" wrapText="1"/>
    </xf>
    <xf numFmtId="0" fontId="30" fillId="0" borderId="45" xfId="6" applyFont="1" applyBorder="1" applyAlignment="1">
      <alignment horizontal="center" vertical="center" wrapText="1"/>
    </xf>
    <xf numFmtId="0" fontId="30" fillId="0" borderId="33" xfId="6" applyFont="1" applyBorder="1" applyAlignment="1">
      <alignment horizontal="center" vertical="center" wrapText="1"/>
    </xf>
    <xf numFmtId="0" fontId="30" fillId="0" borderId="49" xfId="6" applyFont="1" applyBorder="1" applyAlignment="1">
      <alignment horizontal="center" vertical="center" wrapText="1"/>
    </xf>
    <xf numFmtId="0" fontId="29" fillId="0" borderId="0" xfId="6" applyFont="1" applyAlignment="1">
      <alignment horizontal="left" vertical="center" wrapText="1"/>
    </xf>
    <xf numFmtId="0" fontId="30" fillId="0" borderId="40" xfId="6" applyFont="1" applyBorder="1" applyAlignment="1">
      <alignment horizontal="center" vertical="center" wrapText="1"/>
    </xf>
    <xf numFmtId="0" fontId="30" fillId="0" borderId="47" xfId="6" applyFont="1" applyBorder="1" applyAlignment="1">
      <alignment horizontal="center" vertical="center" wrapText="1"/>
    </xf>
    <xf numFmtId="0" fontId="30" fillId="0" borderId="32" xfId="6" applyFont="1" applyBorder="1" applyAlignment="1">
      <alignment horizontal="center" vertical="center" wrapText="1"/>
    </xf>
    <xf numFmtId="0" fontId="30" fillId="0" borderId="27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  <xf numFmtId="0" fontId="30" fillId="0" borderId="48" xfId="6" applyFont="1" applyBorder="1" applyAlignment="1">
      <alignment horizontal="center" vertical="center" wrapText="1"/>
    </xf>
    <xf numFmtId="0" fontId="30" fillId="0" borderId="52" xfId="6" applyFont="1" applyBorder="1" applyAlignment="1">
      <alignment horizontal="center" vertical="center" wrapText="1"/>
    </xf>
    <xf numFmtId="0" fontId="30" fillId="0" borderId="4" xfId="6" applyFont="1" applyBorder="1" applyAlignment="1">
      <alignment horizontal="left" vertical="center" wrapText="1"/>
    </xf>
    <xf numFmtId="0" fontId="30" fillId="0" borderId="17" xfId="6" applyFont="1" applyBorder="1" applyAlignment="1">
      <alignment horizontal="left" vertical="center" wrapText="1"/>
    </xf>
    <xf numFmtId="0" fontId="30" fillId="0" borderId="0" xfId="6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5">
    <cellStyle name="Millares 2" xfId="7"/>
    <cellStyle name="Millares 2 2" xfId="8"/>
    <cellStyle name="Millares 3" xfId="9"/>
    <cellStyle name="Millares 4" xfId="10"/>
    <cellStyle name="Millares 5" xfId="11"/>
    <cellStyle name="Millares 6" xfId="12"/>
    <cellStyle name="Millares 6 2" xfId="13"/>
    <cellStyle name="Moneda 2" xfId="14"/>
    <cellStyle name="Moneda 2 2" xfId="15"/>
    <cellStyle name="Moneda 2 3" xfId="16"/>
    <cellStyle name="Moneda 3" xfId="1"/>
    <cellStyle name="Moneda 3 2" xfId="17"/>
    <cellStyle name="Moneda 4" xfId="18"/>
    <cellStyle name="Normal" xfId="0" builtinId="0"/>
    <cellStyle name="Normal 2" xfId="4"/>
    <cellStyle name="Normal 2 2" xfId="2"/>
    <cellStyle name="Normal 2 3" xfId="19"/>
    <cellStyle name="Normal 2 3 2" xfId="20"/>
    <cellStyle name="Normal 2 4" xfId="21"/>
    <cellStyle name="Normal 2 4 2" xfId="22"/>
    <cellStyle name="Normal 2 5" xfId="23"/>
    <cellStyle name="Normal 2 6" xfId="24"/>
    <cellStyle name="Normal 2 7" xfId="25"/>
    <cellStyle name="Normal 2 7 2" xfId="26"/>
    <cellStyle name="Normal 3" xfId="3"/>
    <cellStyle name="Normal 3 2" xfId="6"/>
    <cellStyle name="Normal 3 3" xfId="5"/>
    <cellStyle name="Normal 4" xfId="27"/>
    <cellStyle name="Normal 4 2" xfId="28"/>
    <cellStyle name="Normal 5" xfId="29"/>
    <cellStyle name="Normal 6" xfId="30"/>
    <cellStyle name="Normal 7" xfId="31"/>
    <cellStyle name="Normal 7 2" xfId="32"/>
    <cellStyle name="Normal 8" xfId="33"/>
    <cellStyle name="Porcentual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66675</xdr:rowOff>
    </xdr:from>
    <xdr:to>
      <xdr:col>3</xdr:col>
      <xdr:colOff>514350</xdr:colOff>
      <xdr:row>4</xdr:row>
      <xdr:rowOff>219075</xdr:rowOff>
    </xdr:to>
    <xdr:pic>
      <xdr:nvPicPr>
        <xdr:cNvPr id="2" name="Imagen 6" descr="Descripción: LOGO CENTA  GRANDE NOMBRE - MERGED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28600"/>
          <a:ext cx="14954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1047750</xdr:colOff>
      <xdr:row>1</xdr:row>
      <xdr:rowOff>0</xdr:rowOff>
    </xdr:from>
    <xdr:to>
      <xdr:col>8</xdr:col>
      <xdr:colOff>904875</xdr:colOff>
      <xdr:row>4</xdr:row>
      <xdr:rowOff>152400</xdr:rowOff>
    </xdr:to>
    <xdr:pic>
      <xdr:nvPicPr>
        <xdr:cNvPr id="3" name="Imagen 3" descr="C:\Users\marlon.sorto\Desktop\NUEVA IMAGEN PAF\2_IdentidadGrafica\Logo_PAF\JPEG\NuevologoPAF_201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62600" y="161925"/>
          <a:ext cx="1257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790575</xdr:colOff>
      <xdr:row>1</xdr:row>
      <xdr:rowOff>171450</xdr:rowOff>
    </xdr:from>
    <xdr:to>
      <xdr:col>14</xdr:col>
      <xdr:colOff>466725</xdr:colOff>
      <xdr:row>5</xdr:row>
      <xdr:rowOff>0</xdr:rowOff>
    </xdr:to>
    <xdr:pic>
      <xdr:nvPicPr>
        <xdr:cNvPr id="4" name="Picture 1259" descr="ULTIMO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34525" y="333375"/>
          <a:ext cx="1285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333375</xdr:colOff>
      <xdr:row>6</xdr:row>
      <xdr:rowOff>57150</xdr:rowOff>
    </xdr:to>
    <xdr:pic>
      <xdr:nvPicPr>
        <xdr:cNvPr id="2" name="Imagen 6" descr="Descripción: LOGO CENTA  GRANDE NOMBRE - MERGED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1009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400050</xdr:colOff>
      <xdr:row>5</xdr:row>
      <xdr:rowOff>142875</xdr:rowOff>
    </xdr:to>
    <xdr:pic>
      <xdr:nvPicPr>
        <xdr:cNvPr id="3" name="Picture 1259" descr="ULTIMO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05800" y="514350"/>
          <a:ext cx="685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116420</xdr:colOff>
      <xdr:row>0</xdr:row>
      <xdr:rowOff>42334</xdr:rowOff>
    </xdr:from>
    <xdr:to>
      <xdr:col>8</xdr:col>
      <xdr:colOff>833127</xdr:colOff>
      <xdr:row>4</xdr:row>
      <xdr:rowOff>21167</xdr:rowOff>
    </xdr:to>
    <xdr:pic>
      <xdr:nvPicPr>
        <xdr:cNvPr id="2" name="1 Imagen" descr="LOGO GOBIERNO DE EL SALVADOR 201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9920" y="42334"/>
          <a:ext cx="2069257" cy="8170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910167</xdr:colOff>
      <xdr:row>0</xdr:row>
      <xdr:rowOff>0</xdr:rowOff>
    </xdr:from>
    <xdr:to>
      <xdr:col>5</xdr:col>
      <xdr:colOff>2072852</xdr:colOff>
      <xdr:row>4</xdr:row>
      <xdr:rowOff>21166</xdr:rowOff>
    </xdr:to>
    <xdr:pic>
      <xdr:nvPicPr>
        <xdr:cNvPr id="3" name="2 Imagen" descr="C:\Users\marlon.sorto\Desktop\NUEVA IMAGEN PAF\2_IdentidadGrafica\Logo_PAF\JPEG\NuevologoPAF_2012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217" y="0"/>
          <a:ext cx="1162685" cy="8593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656168</xdr:colOff>
      <xdr:row>4</xdr:row>
      <xdr:rowOff>0</xdr:rowOff>
    </xdr:to>
    <xdr:pic>
      <xdr:nvPicPr>
        <xdr:cNvPr id="4" name="3 Imagen" descr="Descripción: LOGO CENTA  GRANDE NOMBRE - MERGED copy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0394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41"/>
  <sheetViews>
    <sheetView tabSelected="1" topLeftCell="A98" workbookViewId="0">
      <selection sqref="A1:P105"/>
    </sheetView>
  </sheetViews>
  <sheetFormatPr baseColWidth="10" defaultRowHeight="12.75"/>
  <cols>
    <col min="1" max="1" width="3.42578125" style="146" customWidth="1"/>
    <col min="2" max="2" width="8.5703125" style="147" customWidth="1"/>
    <col min="3" max="3" width="14.5703125" style="147" customWidth="1"/>
    <col min="4" max="4" width="10.85546875" style="147" customWidth="1"/>
    <col min="5" max="5" width="10.42578125" style="147" customWidth="1"/>
    <col min="6" max="6" width="8.7109375" style="147" customWidth="1"/>
    <col min="7" max="7" width="11.140625" style="148" customWidth="1"/>
    <col min="8" max="8" width="21" style="148" customWidth="1"/>
    <col min="9" max="9" width="20.28515625" style="149" customWidth="1"/>
    <col min="10" max="10" width="11.85546875" style="149" customWidth="1"/>
    <col min="11" max="11" width="10.28515625" style="149" customWidth="1"/>
    <col min="12" max="12" width="13.140625" style="149" customWidth="1"/>
    <col min="13" max="13" width="5.140625" style="149" customWidth="1"/>
    <col min="14" max="14" width="5.85546875" style="150" customWidth="1"/>
    <col min="15" max="15" width="10.7109375" style="146" customWidth="1"/>
    <col min="16" max="16" width="10.5703125" style="146" customWidth="1"/>
    <col min="17" max="256" width="11.42578125" style="146"/>
    <col min="257" max="257" width="3.42578125" style="146" customWidth="1"/>
    <col min="258" max="258" width="8.5703125" style="146" customWidth="1"/>
    <col min="259" max="259" width="14.5703125" style="146" customWidth="1"/>
    <col min="260" max="260" width="10.85546875" style="146" customWidth="1"/>
    <col min="261" max="261" width="10.42578125" style="146" customWidth="1"/>
    <col min="262" max="262" width="8.7109375" style="146" customWidth="1"/>
    <col min="263" max="263" width="11.140625" style="146" customWidth="1"/>
    <col min="264" max="264" width="21" style="146" customWidth="1"/>
    <col min="265" max="265" width="20.28515625" style="146" customWidth="1"/>
    <col min="266" max="266" width="11.85546875" style="146" customWidth="1"/>
    <col min="267" max="267" width="10.28515625" style="146" customWidth="1"/>
    <col min="268" max="268" width="13.140625" style="146" customWidth="1"/>
    <col min="269" max="269" width="5.140625" style="146" customWidth="1"/>
    <col min="270" max="270" width="5.85546875" style="146" customWidth="1"/>
    <col min="271" max="271" width="10.7109375" style="146" customWidth="1"/>
    <col min="272" max="272" width="10.5703125" style="146" customWidth="1"/>
    <col min="273" max="512" width="11.42578125" style="146"/>
    <col min="513" max="513" width="3.42578125" style="146" customWidth="1"/>
    <col min="514" max="514" width="8.5703125" style="146" customWidth="1"/>
    <col min="515" max="515" width="14.5703125" style="146" customWidth="1"/>
    <col min="516" max="516" width="10.85546875" style="146" customWidth="1"/>
    <col min="517" max="517" width="10.42578125" style="146" customWidth="1"/>
    <col min="518" max="518" width="8.7109375" style="146" customWidth="1"/>
    <col min="519" max="519" width="11.140625" style="146" customWidth="1"/>
    <col min="520" max="520" width="21" style="146" customWidth="1"/>
    <col min="521" max="521" width="20.28515625" style="146" customWidth="1"/>
    <col min="522" max="522" width="11.85546875" style="146" customWidth="1"/>
    <col min="523" max="523" width="10.28515625" style="146" customWidth="1"/>
    <col min="524" max="524" width="13.140625" style="146" customWidth="1"/>
    <col min="525" max="525" width="5.140625" style="146" customWidth="1"/>
    <col min="526" max="526" width="5.85546875" style="146" customWidth="1"/>
    <col min="527" max="527" width="10.7109375" style="146" customWidth="1"/>
    <col min="528" max="528" width="10.5703125" style="146" customWidth="1"/>
    <col min="529" max="768" width="11.42578125" style="146"/>
    <col min="769" max="769" width="3.42578125" style="146" customWidth="1"/>
    <col min="770" max="770" width="8.5703125" style="146" customWidth="1"/>
    <col min="771" max="771" width="14.5703125" style="146" customWidth="1"/>
    <col min="772" max="772" width="10.85546875" style="146" customWidth="1"/>
    <col min="773" max="773" width="10.42578125" style="146" customWidth="1"/>
    <col min="774" max="774" width="8.7109375" style="146" customWidth="1"/>
    <col min="775" max="775" width="11.140625" style="146" customWidth="1"/>
    <col min="776" max="776" width="21" style="146" customWidth="1"/>
    <col min="777" max="777" width="20.28515625" style="146" customWidth="1"/>
    <col min="778" max="778" width="11.85546875" style="146" customWidth="1"/>
    <col min="779" max="779" width="10.28515625" style="146" customWidth="1"/>
    <col min="780" max="780" width="13.140625" style="146" customWidth="1"/>
    <col min="781" max="781" width="5.140625" style="146" customWidth="1"/>
    <col min="782" max="782" width="5.85546875" style="146" customWidth="1"/>
    <col min="783" max="783" width="10.7109375" style="146" customWidth="1"/>
    <col min="784" max="784" width="10.5703125" style="146" customWidth="1"/>
    <col min="785" max="1024" width="11.42578125" style="146"/>
    <col min="1025" max="1025" width="3.42578125" style="146" customWidth="1"/>
    <col min="1026" max="1026" width="8.5703125" style="146" customWidth="1"/>
    <col min="1027" max="1027" width="14.5703125" style="146" customWidth="1"/>
    <col min="1028" max="1028" width="10.85546875" style="146" customWidth="1"/>
    <col min="1029" max="1029" width="10.42578125" style="146" customWidth="1"/>
    <col min="1030" max="1030" width="8.7109375" style="146" customWidth="1"/>
    <col min="1031" max="1031" width="11.140625" style="146" customWidth="1"/>
    <col min="1032" max="1032" width="21" style="146" customWidth="1"/>
    <col min="1033" max="1033" width="20.28515625" style="146" customWidth="1"/>
    <col min="1034" max="1034" width="11.85546875" style="146" customWidth="1"/>
    <col min="1035" max="1035" width="10.28515625" style="146" customWidth="1"/>
    <col min="1036" max="1036" width="13.140625" style="146" customWidth="1"/>
    <col min="1037" max="1037" width="5.140625" style="146" customWidth="1"/>
    <col min="1038" max="1038" width="5.85546875" style="146" customWidth="1"/>
    <col min="1039" max="1039" width="10.7109375" style="146" customWidth="1"/>
    <col min="1040" max="1040" width="10.5703125" style="146" customWidth="1"/>
    <col min="1041" max="1280" width="11.42578125" style="146"/>
    <col min="1281" max="1281" width="3.42578125" style="146" customWidth="1"/>
    <col min="1282" max="1282" width="8.5703125" style="146" customWidth="1"/>
    <col min="1283" max="1283" width="14.5703125" style="146" customWidth="1"/>
    <col min="1284" max="1284" width="10.85546875" style="146" customWidth="1"/>
    <col min="1285" max="1285" width="10.42578125" style="146" customWidth="1"/>
    <col min="1286" max="1286" width="8.7109375" style="146" customWidth="1"/>
    <col min="1287" max="1287" width="11.140625" style="146" customWidth="1"/>
    <col min="1288" max="1288" width="21" style="146" customWidth="1"/>
    <col min="1289" max="1289" width="20.28515625" style="146" customWidth="1"/>
    <col min="1290" max="1290" width="11.85546875" style="146" customWidth="1"/>
    <col min="1291" max="1291" width="10.28515625" style="146" customWidth="1"/>
    <col min="1292" max="1292" width="13.140625" style="146" customWidth="1"/>
    <col min="1293" max="1293" width="5.140625" style="146" customWidth="1"/>
    <col min="1294" max="1294" width="5.85546875" style="146" customWidth="1"/>
    <col min="1295" max="1295" width="10.7109375" style="146" customWidth="1"/>
    <col min="1296" max="1296" width="10.5703125" style="146" customWidth="1"/>
    <col min="1297" max="1536" width="11.42578125" style="146"/>
    <col min="1537" max="1537" width="3.42578125" style="146" customWidth="1"/>
    <col min="1538" max="1538" width="8.5703125" style="146" customWidth="1"/>
    <col min="1539" max="1539" width="14.5703125" style="146" customWidth="1"/>
    <col min="1540" max="1540" width="10.85546875" style="146" customWidth="1"/>
    <col min="1541" max="1541" width="10.42578125" style="146" customWidth="1"/>
    <col min="1542" max="1542" width="8.7109375" style="146" customWidth="1"/>
    <col min="1543" max="1543" width="11.140625" style="146" customWidth="1"/>
    <col min="1544" max="1544" width="21" style="146" customWidth="1"/>
    <col min="1545" max="1545" width="20.28515625" style="146" customWidth="1"/>
    <col min="1546" max="1546" width="11.85546875" style="146" customWidth="1"/>
    <col min="1547" max="1547" width="10.28515625" style="146" customWidth="1"/>
    <col min="1548" max="1548" width="13.140625" style="146" customWidth="1"/>
    <col min="1549" max="1549" width="5.140625" style="146" customWidth="1"/>
    <col min="1550" max="1550" width="5.85546875" style="146" customWidth="1"/>
    <col min="1551" max="1551" width="10.7109375" style="146" customWidth="1"/>
    <col min="1552" max="1552" width="10.5703125" style="146" customWidth="1"/>
    <col min="1553" max="1792" width="11.42578125" style="146"/>
    <col min="1793" max="1793" width="3.42578125" style="146" customWidth="1"/>
    <col min="1794" max="1794" width="8.5703125" style="146" customWidth="1"/>
    <col min="1795" max="1795" width="14.5703125" style="146" customWidth="1"/>
    <col min="1796" max="1796" width="10.85546875" style="146" customWidth="1"/>
    <col min="1797" max="1797" width="10.42578125" style="146" customWidth="1"/>
    <col min="1798" max="1798" width="8.7109375" style="146" customWidth="1"/>
    <col min="1799" max="1799" width="11.140625" style="146" customWidth="1"/>
    <col min="1800" max="1800" width="21" style="146" customWidth="1"/>
    <col min="1801" max="1801" width="20.28515625" style="146" customWidth="1"/>
    <col min="1802" max="1802" width="11.85546875" style="146" customWidth="1"/>
    <col min="1803" max="1803" width="10.28515625" style="146" customWidth="1"/>
    <col min="1804" max="1804" width="13.140625" style="146" customWidth="1"/>
    <col min="1805" max="1805" width="5.140625" style="146" customWidth="1"/>
    <col min="1806" max="1806" width="5.85546875" style="146" customWidth="1"/>
    <col min="1807" max="1807" width="10.7109375" style="146" customWidth="1"/>
    <col min="1808" max="1808" width="10.5703125" style="146" customWidth="1"/>
    <col min="1809" max="2048" width="11.42578125" style="146"/>
    <col min="2049" max="2049" width="3.42578125" style="146" customWidth="1"/>
    <col min="2050" max="2050" width="8.5703125" style="146" customWidth="1"/>
    <col min="2051" max="2051" width="14.5703125" style="146" customWidth="1"/>
    <col min="2052" max="2052" width="10.85546875" style="146" customWidth="1"/>
    <col min="2053" max="2053" width="10.42578125" style="146" customWidth="1"/>
    <col min="2054" max="2054" width="8.7109375" style="146" customWidth="1"/>
    <col min="2055" max="2055" width="11.140625" style="146" customWidth="1"/>
    <col min="2056" max="2056" width="21" style="146" customWidth="1"/>
    <col min="2057" max="2057" width="20.28515625" style="146" customWidth="1"/>
    <col min="2058" max="2058" width="11.85546875" style="146" customWidth="1"/>
    <col min="2059" max="2059" width="10.28515625" style="146" customWidth="1"/>
    <col min="2060" max="2060" width="13.140625" style="146" customWidth="1"/>
    <col min="2061" max="2061" width="5.140625" style="146" customWidth="1"/>
    <col min="2062" max="2062" width="5.85546875" style="146" customWidth="1"/>
    <col min="2063" max="2063" width="10.7109375" style="146" customWidth="1"/>
    <col min="2064" max="2064" width="10.5703125" style="146" customWidth="1"/>
    <col min="2065" max="2304" width="11.42578125" style="146"/>
    <col min="2305" max="2305" width="3.42578125" style="146" customWidth="1"/>
    <col min="2306" max="2306" width="8.5703125" style="146" customWidth="1"/>
    <col min="2307" max="2307" width="14.5703125" style="146" customWidth="1"/>
    <col min="2308" max="2308" width="10.85546875" style="146" customWidth="1"/>
    <col min="2309" max="2309" width="10.42578125" style="146" customWidth="1"/>
    <col min="2310" max="2310" width="8.7109375" style="146" customWidth="1"/>
    <col min="2311" max="2311" width="11.140625" style="146" customWidth="1"/>
    <col min="2312" max="2312" width="21" style="146" customWidth="1"/>
    <col min="2313" max="2313" width="20.28515625" style="146" customWidth="1"/>
    <col min="2314" max="2314" width="11.85546875" style="146" customWidth="1"/>
    <col min="2315" max="2315" width="10.28515625" style="146" customWidth="1"/>
    <col min="2316" max="2316" width="13.140625" style="146" customWidth="1"/>
    <col min="2317" max="2317" width="5.140625" style="146" customWidth="1"/>
    <col min="2318" max="2318" width="5.85546875" style="146" customWidth="1"/>
    <col min="2319" max="2319" width="10.7109375" style="146" customWidth="1"/>
    <col min="2320" max="2320" width="10.5703125" style="146" customWidth="1"/>
    <col min="2321" max="2560" width="11.42578125" style="146"/>
    <col min="2561" max="2561" width="3.42578125" style="146" customWidth="1"/>
    <col min="2562" max="2562" width="8.5703125" style="146" customWidth="1"/>
    <col min="2563" max="2563" width="14.5703125" style="146" customWidth="1"/>
    <col min="2564" max="2564" width="10.85546875" style="146" customWidth="1"/>
    <col min="2565" max="2565" width="10.42578125" style="146" customWidth="1"/>
    <col min="2566" max="2566" width="8.7109375" style="146" customWidth="1"/>
    <col min="2567" max="2567" width="11.140625" style="146" customWidth="1"/>
    <col min="2568" max="2568" width="21" style="146" customWidth="1"/>
    <col min="2569" max="2569" width="20.28515625" style="146" customWidth="1"/>
    <col min="2570" max="2570" width="11.85546875" style="146" customWidth="1"/>
    <col min="2571" max="2571" width="10.28515625" style="146" customWidth="1"/>
    <col min="2572" max="2572" width="13.140625" style="146" customWidth="1"/>
    <col min="2573" max="2573" width="5.140625" style="146" customWidth="1"/>
    <col min="2574" max="2574" width="5.85546875" style="146" customWidth="1"/>
    <col min="2575" max="2575" width="10.7109375" style="146" customWidth="1"/>
    <col min="2576" max="2576" width="10.5703125" style="146" customWidth="1"/>
    <col min="2577" max="2816" width="11.42578125" style="146"/>
    <col min="2817" max="2817" width="3.42578125" style="146" customWidth="1"/>
    <col min="2818" max="2818" width="8.5703125" style="146" customWidth="1"/>
    <col min="2819" max="2819" width="14.5703125" style="146" customWidth="1"/>
    <col min="2820" max="2820" width="10.85546875" style="146" customWidth="1"/>
    <col min="2821" max="2821" width="10.42578125" style="146" customWidth="1"/>
    <col min="2822" max="2822" width="8.7109375" style="146" customWidth="1"/>
    <col min="2823" max="2823" width="11.140625" style="146" customWidth="1"/>
    <col min="2824" max="2824" width="21" style="146" customWidth="1"/>
    <col min="2825" max="2825" width="20.28515625" style="146" customWidth="1"/>
    <col min="2826" max="2826" width="11.85546875" style="146" customWidth="1"/>
    <col min="2827" max="2827" width="10.28515625" style="146" customWidth="1"/>
    <col min="2828" max="2828" width="13.140625" style="146" customWidth="1"/>
    <col min="2829" max="2829" width="5.140625" style="146" customWidth="1"/>
    <col min="2830" max="2830" width="5.85546875" style="146" customWidth="1"/>
    <col min="2831" max="2831" width="10.7109375" style="146" customWidth="1"/>
    <col min="2832" max="2832" width="10.5703125" style="146" customWidth="1"/>
    <col min="2833" max="3072" width="11.42578125" style="146"/>
    <col min="3073" max="3073" width="3.42578125" style="146" customWidth="1"/>
    <col min="3074" max="3074" width="8.5703125" style="146" customWidth="1"/>
    <col min="3075" max="3075" width="14.5703125" style="146" customWidth="1"/>
    <col min="3076" max="3076" width="10.85546875" style="146" customWidth="1"/>
    <col min="3077" max="3077" width="10.42578125" style="146" customWidth="1"/>
    <col min="3078" max="3078" width="8.7109375" style="146" customWidth="1"/>
    <col min="3079" max="3079" width="11.140625" style="146" customWidth="1"/>
    <col min="3080" max="3080" width="21" style="146" customWidth="1"/>
    <col min="3081" max="3081" width="20.28515625" style="146" customWidth="1"/>
    <col min="3082" max="3082" width="11.85546875" style="146" customWidth="1"/>
    <col min="3083" max="3083" width="10.28515625" style="146" customWidth="1"/>
    <col min="3084" max="3084" width="13.140625" style="146" customWidth="1"/>
    <col min="3085" max="3085" width="5.140625" style="146" customWidth="1"/>
    <col min="3086" max="3086" width="5.85546875" style="146" customWidth="1"/>
    <col min="3087" max="3087" width="10.7109375" style="146" customWidth="1"/>
    <col min="3088" max="3088" width="10.5703125" style="146" customWidth="1"/>
    <col min="3089" max="3328" width="11.42578125" style="146"/>
    <col min="3329" max="3329" width="3.42578125" style="146" customWidth="1"/>
    <col min="3330" max="3330" width="8.5703125" style="146" customWidth="1"/>
    <col min="3331" max="3331" width="14.5703125" style="146" customWidth="1"/>
    <col min="3332" max="3332" width="10.85546875" style="146" customWidth="1"/>
    <col min="3333" max="3333" width="10.42578125" style="146" customWidth="1"/>
    <col min="3334" max="3334" width="8.7109375" style="146" customWidth="1"/>
    <col min="3335" max="3335" width="11.140625" style="146" customWidth="1"/>
    <col min="3336" max="3336" width="21" style="146" customWidth="1"/>
    <col min="3337" max="3337" width="20.28515625" style="146" customWidth="1"/>
    <col min="3338" max="3338" width="11.85546875" style="146" customWidth="1"/>
    <col min="3339" max="3339" width="10.28515625" style="146" customWidth="1"/>
    <col min="3340" max="3340" width="13.140625" style="146" customWidth="1"/>
    <col min="3341" max="3341" width="5.140625" style="146" customWidth="1"/>
    <col min="3342" max="3342" width="5.85546875" style="146" customWidth="1"/>
    <col min="3343" max="3343" width="10.7109375" style="146" customWidth="1"/>
    <col min="3344" max="3344" width="10.5703125" style="146" customWidth="1"/>
    <col min="3345" max="3584" width="11.42578125" style="146"/>
    <col min="3585" max="3585" width="3.42578125" style="146" customWidth="1"/>
    <col min="3586" max="3586" width="8.5703125" style="146" customWidth="1"/>
    <col min="3587" max="3587" width="14.5703125" style="146" customWidth="1"/>
    <col min="3588" max="3588" width="10.85546875" style="146" customWidth="1"/>
    <col min="3589" max="3589" width="10.42578125" style="146" customWidth="1"/>
    <col min="3590" max="3590" width="8.7109375" style="146" customWidth="1"/>
    <col min="3591" max="3591" width="11.140625" style="146" customWidth="1"/>
    <col min="3592" max="3592" width="21" style="146" customWidth="1"/>
    <col min="3593" max="3593" width="20.28515625" style="146" customWidth="1"/>
    <col min="3594" max="3594" width="11.85546875" style="146" customWidth="1"/>
    <col min="3595" max="3595" width="10.28515625" style="146" customWidth="1"/>
    <col min="3596" max="3596" width="13.140625" style="146" customWidth="1"/>
    <col min="3597" max="3597" width="5.140625" style="146" customWidth="1"/>
    <col min="3598" max="3598" width="5.85546875" style="146" customWidth="1"/>
    <col min="3599" max="3599" width="10.7109375" style="146" customWidth="1"/>
    <col min="3600" max="3600" width="10.5703125" style="146" customWidth="1"/>
    <col min="3601" max="3840" width="11.42578125" style="146"/>
    <col min="3841" max="3841" width="3.42578125" style="146" customWidth="1"/>
    <col min="3842" max="3842" width="8.5703125" style="146" customWidth="1"/>
    <col min="3843" max="3843" width="14.5703125" style="146" customWidth="1"/>
    <col min="3844" max="3844" width="10.85546875" style="146" customWidth="1"/>
    <col min="3845" max="3845" width="10.42578125" style="146" customWidth="1"/>
    <col min="3846" max="3846" width="8.7109375" style="146" customWidth="1"/>
    <col min="3847" max="3847" width="11.140625" style="146" customWidth="1"/>
    <col min="3848" max="3848" width="21" style="146" customWidth="1"/>
    <col min="3849" max="3849" width="20.28515625" style="146" customWidth="1"/>
    <col min="3850" max="3850" width="11.85546875" style="146" customWidth="1"/>
    <col min="3851" max="3851" width="10.28515625" style="146" customWidth="1"/>
    <col min="3852" max="3852" width="13.140625" style="146" customWidth="1"/>
    <col min="3853" max="3853" width="5.140625" style="146" customWidth="1"/>
    <col min="3854" max="3854" width="5.85546875" style="146" customWidth="1"/>
    <col min="3855" max="3855" width="10.7109375" style="146" customWidth="1"/>
    <col min="3856" max="3856" width="10.5703125" style="146" customWidth="1"/>
    <col min="3857" max="4096" width="11.42578125" style="146"/>
    <col min="4097" max="4097" width="3.42578125" style="146" customWidth="1"/>
    <col min="4098" max="4098" width="8.5703125" style="146" customWidth="1"/>
    <col min="4099" max="4099" width="14.5703125" style="146" customWidth="1"/>
    <col min="4100" max="4100" width="10.85546875" style="146" customWidth="1"/>
    <col min="4101" max="4101" width="10.42578125" style="146" customWidth="1"/>
    <col min="4102" max="4102" width="8.7109375" style="146" customWidth="1"/>
    <col min="4103" max="4103" width="11.140625" style="146" customWidth="1"/>
    <col min="4104" max="4104" width="21" style="146" customWidth="1"/>
    <col min="4105" max="4105" width="20.28515625" style="146" customWidth="1"/>
    <col min="4106" max="4106" width="11.85546875" style="146" customWidth="1"/>
    <col min="4107" max="4107" width="10.28515625" style="146" customWidth="1"/>
    <col min="4108" max="4108" width="13.140625" style="146" customWidth="1"/>
    <col min="4109" max="4109" width="5.140625" style="146" customWidth="1"/>
    <col min="4110" max="4110" width="5.85546875" style="146" customWidth="1"/>
    <col min="4111" max="4111" width="10.7109375" style="146" customWidth="1"/>
    <col min="4112" max="4112" width="10.5703125" style="146" customWidth="1"/>
    <col min="4113" max="4352" width="11.42578125" style="146"/>
    <col min="4353" max="4353" width="3.42578125" style="146" customWidth="1"/>
    <col min="4354" max="4354" width="8.5703125" style="146" customWidth="1"/>
    <col min="4355" max="4355" width="14.5703125" style="146" customWidth="1"/>
    <col min="4356" max="4356" width="10.85546875" style="146" customWidth="1"/>
    <col min="4357" max="4357" width="10.42578125" style="146" customWidth="1"/>
    <col min="4358" max="4358" width="8.7109375" style="146" customWidth="1"/>
    <col min="4359" max="4359" width="11.140625" style="146" customWidth="1"/>
    <col min="4360" max="4360" width="21" style="146" customWidth="1"/>
    <col min="4361" max="4361" width="20.28515625" style="146" customWidth="1"/>
    <col min="4362" max="4362" width="11.85546875" style="146" customWidth="1"/>
    <col min="4363" max="4363" width="10.28515625" style="146" customWidth="1"/>
    <col min="4364" max="4364" width="13.140625" style="146" customWidth="1"/>
    <col min="4365" max="4365" width="5.140625" style="146" customWidth="1"/>
    <col min="4366" max="4366" width="5.85546875" style="146" customWidth="1"/>
    <col min="4367" max="4367" width="10.7109375" style="146" customWidth="1"/>
    <col min="4368" max="4368" width="10.5703125" style="146" customWidth="1"/>
    <col min="4369" max="4608" width="11.42578125" style="146"/>
    <col min="4609" max="4609" width="3.42578125" style="146" customWidth="1"/>
    <col min="4610" max="4610" width="8.5703125" style="146" customWidth="1"/>
    <col min="4611" max="4611" width="14.5703125" style="146" customWidth="1"/>
    <col min="4612" max="4612" width="10.85546875" style="146" customWidth="1"/>
    <col min="4613" max="4613" width="10.42578125" style="146" customWidth="1"/>
    <col min="4614" max="4614" width="8.7109375" style="146" customWidth="1"/>
    <col min="4615" max="4615" width="11.140625" style="146" customWidth="1"/>
    <col min="4616" max="4616" width="21" style="146" customWidth="1"/>
    <col min="4617" max="4617" width="20.28515625" style="146" customWidth="1"/>
    <col min="4618" max="4618" width="11.85546875" style="146" customWidth="1"/>
    <col min="4619" max="4619" width="10.28515625" style="146" customWidth="1"/>
    <col min="4620" max="4620" width="13.140625" style="146" customWidth="1"/>
    <col min="4621" max="4621" width="5.140625" style="146" customWidth="1"/>
    <col min="4622" max="4622" width="5.85546875" style="146" customWidth="1"/>
    <col min="4623" max="4623" width="10.7109375" style="146" customWidth="1"/>
    <col min="4624" max="4624" width="10.5703125" style="146" customWidth="1"/>
    <col min="4625" max="4864" width="11.42578125" style="146"/>
    <col min="4865" max="4865" width="3.42578125" style="146" customWidth="1"/>
    <col min="4866" max="4866" width="8.5703125" style="146" customWidth="1"/>
    <col min="4867" max="4867" width="14.5703125" style="146" customWidth="1"/>
    <col min="4868" max="4868" width="10.85546875" style="146" customWidth="1"/>
    <col min="4869" max="4869" width="10.42578125" style="146" customWidth="1"/>
    <col min="4870" max="4870" width="8.7109375" style="146" customWidth="1"/>
    <col min="4871" max="4871" width="11.140625" style="146" customWidth="1"/>
    <col min="4872" max="4872" width="21" style="146" customWidth="1"/>
    <col min="4873" max="4873" width="20.28515625" style="146" customWidth="1"/>
    <col min="4874" max="4874" width="11.85546875" style="146" customWidth="1"/>
    <col min="4875" max="4875" width="10.28515625" style="146" customWidth="1"/>
    <col min="4876" max="4876" width="13.140625" style="146" customWidth="1"/>
    <col min="4877" max="4877" width="5.140625" style="146" customWidth="1"/>
    <col min="4878" max="4878" width="5.85546875" style="146" customWidth="1"/>
    <col min="4879" max="4879" width="10.7109375" style="146" customWidth="1"/>
    <col min="4880" max="4880" width="10.5703125" style="146" customWidth="1"/>
    <col min="4881" max="5120" width="11.42578125" style="146"/>
    <col min="5121" max="5121" width="3.42578125" style="146" customWidth="1"/>
    <col min="5122" max="5122" width="8.5703125" style="146" customWidth="1"/>
    <col min="5123" max="5123" width="14.5703125" style="146" customWidth="1"/>
    <col min="5124" max="5124" width="10.85546875" style="146" customWidth="1"/>
    <col min="5125" max="5125" width="10.42578125" style="146" customWidth="1"/>
    <col min="5126" max="5126" width="8.7109375" style="146" customWidth="1"/>
    <col min="5127" max="5127" width="11.140625" style="146" customWidth="1"/>
    <col min="5128" max="5128" width="21" style="146" customWidth="1"/>
    <col min="5129" max="5129" width="20.28515625" style="146" customWidth="1"/>
    <col min="5130" max="5130" width="11.85546875" style="146" customWidth="1"/>
    <col min="5131" max="5131" width="10.28515625" style="146" customWidth="1"/>
    <col min="5132" max="5132" width="13.140625" style="146" customWidth="1"/>
    <col min="5133" max="5133" width="5.140625" style="146" customWidth="1"/>
    <col min="5134" max="5134" width="5.85546875" style="146" customWidth="1"/>
    <col min="5135" max="5135" width="10.7109375" style="146" customWidth="1"/>
    <col min="5136" max="5136" width="10.5703125" style="146" customWidth="1"/>
    <col min="5137" max="5376" width="11.42578125" style="146"/>
    <col min="5377" max="5377" width="3.42578125" style="146" customWidth="1"/>
    <col min="5378" max="5378" width="8.5703125" style="146" customWidth="1"/>
    <col min="5379" max="5379" width="14.5703125" style="146" customWidth="1"/>
    <col min="5380" max="5380" width="10.85546875" style="146" customWidth="1"/>
    <col min="5381" max="5381" width="10.42578125" style="146" customWidth="1"/>
    <col min="5382" max="5382" width="8.7109375" style="146" customWidth="1"/>
    <col min="5383" max="5383" width="11.140625" style="146" customWidth="1"/>
    <col min="5384" max="5384" width="21" style="146" customWidth="1"/>
    <col min="5385" max="5385" width="20.28515625" style="146" customWidth="1"/>
    <col min="5386" max="5386" width="11.85546875" style="146" customWidth="1"/>
    <col min="5387" max="5387" width="10.28515625" style="146" customWidth="1"/>
    <col min="5388" max="5388" width="13.140625" style="146" customWidth="1"/>
    <col min="5389" max="5389" width="5.140625" style="146" customWidth="1"/>
    <col min="5390" max="5390" width="5.85546875" style="146" customWidth="1"/>
    <col min="5391" max="5391" width="10.7109375" style="146" customWidth="1"/>
    <col min="5392" max="5392" width="10.5703125" style="146" customWidth="1"/>
    <col min="5393" max="5632" width="11.42578125" style="146"/>
    <col min="5633" max="5633" width="3.42578125" style="146" customWidth="1"/>
    <col min="5634" max="5634" width="8.5703125" style="146" customWidth="1"/>
    <col min="5635" max="5635" width="14.5703125" style="146" customWidth="1"/>
    <col min="5636" max="5636" width="10.85546875" style="146" customWidth="1"/>
    <col min="5637" max="5637" width="10.42578125" style="146" customWidth="1"/>
    <col min="5638" max="5638" width="8.7109375" style="146" customWidth="1"/>
    <col min="5639" max="5639" width="11.140625" style="146" customWidth="1"/>
    <col min="5640" max="5640" width="21" style="146" customWidth="1"/>
    <col min="5641" max="5641" width="20.28515625" style="146" customWidth="1"/>
    <col min="5642" max="5642" width="11.85546875" style="146" customWidth="1"/>
    <col min="5643" max="5643" width="10.28515625" style="146" customWidth="1"/>
    <col min="5644" max="5644" width="13.140625" style="146" customWidth="1"/>
    <col min="5645" max="5645" width="5.140625" style="146" customWidth="1"/>
    <col min="5646" max="5646" width="5.85546875" style="146" customWidth="1"/>
    <col min="5647" max="5647" width="10.7109375" style="146" customWidth="1"/>
    <col min="5648" max="5648" width="10.5703125" style="146" customWidth="1"/>
    <col min="5649" max="5888" width="11.42578125" style="146"/>
    <col min="5889" max="5889" width="3.42578125" style="146" customWidth="1"/>
    <col min="5890" max="5890" width="8.5703125" style="146" customWidth="1"/>
    <col min="5891" max="5891" width="14.5703125" style="146" customWidth="1"/>
    <col min="5892" max="5892" width="10.85546875" style="146" customWidth="1"/>
    <col min="5893" max="5893" width="10.42578125" style="146" customWidth="1"/>
    <col min="5894" max="5894" width="8.7109375" style="146" customWidth="1"/>
    <col min="5895" max="5895" width="11.140625" style="146" customWidth="1"/>
    <col min="5896" max="5896" width="21" style="146" customWidth="1"/>
    <col min="5897" max="5897" width="20.28515625" style="146" customWidth="1"/>
    <col min="5898" max="5898" width="11.85546875" style="146" customWidth="1"/>
    <col min="5899" max="5899" width="10.28515625" style="146" customWidth="1"/>
    <col min="5900" max="5900" width="13.140625" style="146" customWidth="1"/>
    <col min="5901" max="5901" width="5.140625" style="146" customWidth="1"/>
    <col min="5902" max="5902" width="5.85546875" style="146" customWidth="1"/>
    <col min="5903" max="5903" width="10.7109375" style="146" customWidth="1"/>
    <col min="5904" max="5904" width="10.5703125" style="146" customWidth="1"/>
    <col min="5905" max="6144" width="11.42578125" style="146"/>
    <col min="6145" max="6145" width="3.42578125" style="146" customWidth="1"/>
    <col min="6146" max="6146" width="8.5703125" style="146" customWidth="1"/>
    <col min="6147" max="6147" width="14.5703125" style="146" customWidth="1"/>
    <col min="6148" max="6148" width="10.85546875" style="146" customWidth="1"/>
    <col min="6149" max="6149" width="10.42578125" style="146" customWidth="1"/>
    <col min="6150" max="6150" width="8.7109375" style="146" customWidth="1"/>
    <col min="6151" max="6151" width="11.140625" style="146" customWidth="1"/>
    <col min="6152" max="6152" width="21" style="146" customWidth="1"/>
    <col min="6153" max="6153" width="20.28515625" style="146" customWidth="1"/>
    <col min="6154" max="6154" width="11.85546875" style="146" customWidth="1"/>
    <col min="6155" max="6155" width="10.28515625" style="146" customWidth="1"/>
    <col min="6156" max="6156" width="13.140625" style="146" customWidth="1"/>
    <col min="6157" max="6157" width="5.140625" style="146" customWidth="1"/>
    <col min="6158" max="6158" width="5.85546875" style="146" customWidth="1"/>
    <col min="6159" max="6159" width="10.7109375" style="146" customWidth="1"/>
    <col min="6160" max="6160" width="10.5703125" style="146" customWidth="1"/>
    <col min="6161" max="6400" width="11.42578125" style="146"/>
    <col min="6401" max="6401" width="3.42578125" style="146" customWidth="1"/>
    <col min="6402" max="6402" width="8.5703125" style="146" customWidth="1"/>
    <col min="6403" max="6403" width="14.5703125" style="146" customWidth="1"/>
    <col min="6404" max="6404" width="10.85546875" style="146" customWidth="1"/>
    <col min="6405" max="6405" width="10.42578125" style="146" customWidth="1"/>
    <col min="6406" max="6406" width="8.7109375" style="146" customWidth="1"/>
    <col min="6407" max="6407" width="11.140625" style="146" customWidth="1"/>
    <col min="6408" max="6408" width="21" style="146" customWidth="1"/>
    <col min="6409" max="6409" width="20.28515625" style="146" customWidth="1"/>
    <col min="6410" max="6410" width="11.85546875" style="146" customWidth="1"/>
    <col min="6411" max="6411" width="10.28515625" style="146" customWidth="1"/>
    <col min="6412" max="6412" width="13.140625" style="146" customWidth="1"/>
    <col min="6413" max="6413" width="5.140625" style="146" customWidth="1"/>
    <col min="6414" max="6414" width="5.85546875" style="146" customWidth="1"/>
    <col min="6415" max="6415" width="10.7109375" style="146" customWidth="1"/>
    <col min="6416" max="6416" width="10.5703125" style="146" customWidth="1"/>
    <col min="6417" max="6656" width="11.42578125" style="146"/>
    <col min="6657" max="6657" width="3.42578125" style="146" customWidth="1"/>
    <col min="6658" max="6658" width="8.5703125" style="146" customWidth="1"/>
    <col min="6659" max="6659" width="14.5703125" style="146" customWidth="1"/>
    <col min="6660" max="6660" width="10.85546875" style="146" customWidth="1"/>
    <col min="6661" max="6661" width="10.42578125" style="146" customWidth="1"/>
    <col min="6662" max="6662" width="8.7109375" style="146" customWidth="1"/>
    <col min="6663" max="6663" width="11.140625" style="146" customWidth="1"/>
    <col min="6664" max="6664" width="21" style="146" customWidth="1"/>
    <col min="6665" max="6665" width="20.28515625" style="146" customWidth="1"/>
    <col min="6666" max="6666" width="11.85546875" style="146" customWidth="1"/>
    <col min="6667" max="6667" width="10.28515625" style="146" customWidth="1"/>
    <col min="6668" max="6668" width="13.140625" style="146" customWidth="1"/>
    <col min="6669" max="6669" width="5.140625" style="146" customWidth="1"/>
    <col min="6670" max="6670" width="5.85546875" style="146" customWidth="1"/>
    <col min="6671" max="6671" width="10.7109375" style="146" customWidth="1"/>
    <col min="6672" max="6672" width="10.5703125" style="146" customWidth="1"/>
    <col min="6673" max="6912" width="11.42578125" style="146"/>
    <col min="6913" max="6913" width="3.42578125" style="146" customWidth="1"/>
    <col min="6914" max="6914" width="8.5703125" style="146" customWidth="1"/>
    <col min="6915" max="6915" width="14.5703125" style="146" customWidth="1"/>
    <col min="6916" max="6916" width="10.85546875" style="146" customWidth="1"/>
    <col min="6917" max="6917" width="10.42578125" style="146" customWidth="1"/>
    <col min="6918" max="6918" width="8.7109375" style="146" customWidth="1"/>
    <col min="6919" max="6919" width="11.140625" style="146" customWidth="1"/>
    <col min="6920" max="6920" width="21" style="146" customWidth="1"/>
    <col min="6921" max="6921" width="20.28515625" style="146" customWidth="1"/>
    <col min="6922" max="6922" width="11.85546875" style="146" customWidth="1"/>
    <col min="6923" max="6923" width="10.28515625" style="146" customWidth="1"/>
    <col min="6924" max="6924" width="13.140625" style="146" customWidth="1"/>
    <col min="6925" max="6925" width="5.140625" style="146" customWidth="1"/>
    <col min="6926" max="6926" width="5.85546875" style="146" customWidth="1"/>
    <col min="6927" max="6927" width="10.7109375" style="146" customWidth="1"/>
    <col min="6928" max="6928" width="10.5703125" style="146" customWidth="1"/>
    <col min="6929" max="7168" width="11.42578125" style="146"/>
    <col min="7169" max="7169" width="3.42578125" style="146" customWidth="1"/>
    <col min="7170" max="7170" width="8.5703125" style="146" customWidth="1"/>
    <col min="7171" max="7171" width="14.5703125" style="146" customWidth="1"/>
    <col min="7172" max="7172" width="10.85546875" style="146" customWidth="1"/>
    <col min="7173" max="7173" width="10.42578125" style="146" customWidth="1"/>
    <col min="7174" max="7174" width="8.7109375" style="146" customWidth="1"/>
    <col min="7175" max="7175" width="11.140625" style="146" customWidth="1"/>
    <col min="7176" max="7176" width="21" style="146" customWidth="1"/>
    <col min="7177" max="7177" width="20.28515625" style="146" customWidth="1"/>
    <col min="7178" max="7178" width="11.85546875" style="146" customWidth="1"/>
    <col min="7179" max="7179" width="10.28515625" style="146" customWidth="1"/>
    <col min="7180" max="7180" width="13.140625" style="146" customWidth="1"/>
    <col min="7181" max="7181" width="5.140625" style="146" customWidth="1"/>
    <col min="7182" max="7182" width="5.85546875" style="146" customWidth="1"/>
    <col min="7183" max="7183" width="10.7109375" style="146" customWidth="1"/>
    <col min="7184" max="7184" width="10.5703125" style="146" customWidth="1"/>
    <col min="7185" max="7424" width="11.42578125" style="146"/>
    <col min="7425" max="7425" width="3.42578125" style="146" customWidth="1"/>
    <col min="7426" max="7426" width="8.5703125" style="146" customWidth="1"/>
    <col min="7427" max="7427" width="14.5703125" style="146" customWidth="1"/>
    <col min="7428" max="7428" width="10.85546875" style="146" customWidth="1"/>
    <col min="7429" max="7429" width="10.42578125" style="146" customWidth="1"/>
    <col min="7430" max="7430" width="8.7109375" style="146" customWidth="1"/>
    <col min="7431" max="7431" width="11.140625" style="146" customWidth="1"/>
    <col min="7432" max="7432" width="21" style="146" customWidth="1"/>
    <col min="7433" max="7433" width="20.28515625" style="146" customWidth="1"/>
    <col min="7434" max="7434" width="11.85546875" style="146" customWidth="1"/>
    <col min="7435" max="7435" width="10.28515625" style="146" customWidth="1"/>
    <col min="7436" max="7436" width="13.140625" style="146" customWidth="1"/>
    <col min="7437" max="7437" width="5.140625" style="146" customWidth="1"/>
    <col min="7438" max="7438" width="5.85546875" style="146" customWidth="1"/>
    <col min="7439" max="7439" width="10.7109375" style="146" customWidth="1"/>
    <col min="7440" max="7440" width="10.5703125" style="146" customWidth="1"/>
    <col min="7441" max="7680" width="11.42578125" style="146"/>
    <col min="7681" max="7681" width="3.42578125" style="146" customWidth="1"/>
    <col min="7682" max="7682" width="8.5703125" style="146" customWidth="1"/>
    <col min="7683" max="7683" width="14.5703125" style="146" customWidth="1"/>
    <col min="7684" max="7684" width="10.85546875" style="146" customWidth="1"/>
    <col min="7685" max="7685" width="10.42578125" style="146" customWidth="1"/>
    <col min="7686" max="7686" width="8.7109375" style="146" customWidth="1"/>
    <col min="7687" max="7687" width="11.140625" style="146" customWidth="1"/>
    <col min="7688" max="7688" width="21" style="146" customWidth="1"/>
    <col min="7689" max="7689" width="20.28515625" style="146" customWidth="1"/>
    <col min="7690" max="7690" width="11.85546875" style="146" customWidth="1"/>
    <col min="7691" max="7691" width="10.28515625" style="146" customWidth="1"/>
    <col min="7692" max="7692" width="13.140625" style="146" customWidth="1"/>
    <col min="7693" max="7693" width="5.140625" style="146" customWidth="1"/>
    <col min="7694" max="7694" width="5.85546875" style="146" customWidth="1"/>
    <col min="7695" max="7695" width="10.7109375" style="146" customWidth="1"/>
    <col min="7696" max="7696" width="10.5703125" style="146" customWidth="1"/>
    <col min="7697" max="7936" width="11.42578125" style="146"/>
    <col min="7937" max="7937" width="3.42578125" style="146" customWidth="1"/>
    <col min="7938" max="7938" width="8.5703125" style="146" customWidth="1"/>
    <col min="7939" max="7939" width="14.5703125" style="146" customWidth="1"/>
    <col min="7940" max="7940" width="10.85546875" style="146" customWidth="1"/>
    <col min="7941" max="7941" width="10.42578125" style="146" customWidth="1"/>
    <col min="7942" max="7942" width="8.7109375" style="146" customWidth="1"/>
    <col min="7943" max="7943" width="11.140625" style="146" customWidth="1"/>
    <col min="7944" max="7944" width="21" style="146" customWidth="1"/>
    <col min="7945" max="7945" width="20.28515625" style="146" customWidth="1"/>
    <col min="7946" max="7946" width="11.85546875" style="146" customWidth="1"/>
    <col min="7947" max="7947" width="10.28515625" style="146" customWidth="1"/>
    <col min="7948" max="7948" width="13.140625" style="146" customWidth="1"/>
    <col min="7949" max="7949" width="5.140625" style="146" customWidth="1"/>
    <col min="7950" max="7950" width="5.85546875" style="146" customWidth="1"/>
    <col min="7951" max="7951" width="10.7109375" style="146" customWidth="1"/>
    <col min="7952" max="7952" width="10.5703125" style="146" customWidth="1"/>
    <col min="7953" max="8192" width="11.42578125" style="146"/>
    <col min="8193" max="8193" width="3.42578125" style="146" customWidth="1"/>
    <col min="8194" max="8194" width="8.5703125" style="146" customWidth="1"/>
    <col min="8195" max="8195" width="14.5703125" style="146" customWidth="1"/>
    <col min="8196" max="8196" width="10.85546875" style="146" customWidth="1"/>
    <col min="8197" max="8197" width="10.42578125" style="146" customWidth="1"/>
    <col min="8198" max="8198" width="8.7109375" style="146" customWidth="1"/>
    <col min="8199" max="8199" width="11.140625" style="146" customWidth="1"/>
    <col min="8200" max="8200" width="21" style="146" customWidth="1"/>
    <col min="8201" max="8201" width="20.28515625" style="146" customWidth="1"/>
    <col min="8202" max="8202" width="11.85546875" style="146" customWidth="1"/>
    <col min="8203" max="8203" width="10.28515625" style="146" customWidth="1"/>
    <col min="8204" max="8204" width="13.140625" style="146" customWidth="1"/>
    <col min="8205" max="8205" width="5.140625" style="146" customWidth="1"/>
    <col min="8206" max="8206" width="5.85546875" style="146" customWidth="1"/>
    <col min="8207" max="8207" width="10.7109375" style="146" customWidth="1"/>
    <col min="8208" max="8208" width="10.5703125" style="146" customWidth="1"/>
    <col min="8209" max="8448" width="11.42578125" style="146"/>
    <col min="8449" max="8449" width="3.42578125" style="146" customWidth="1"/>
    <col min="8450" max="8450" width="8.5703125" style="146" customWidth="1"/>
    <col min="8451" max="8451" width="14.5703125" style="146" customWidth="1"/>
    <col min="8452" max="8452" width="10.85546875" style="146" customWidth="1"/>
    <col min="8453" max="8453" width="10.42578125" style="146" customWidth="1"/>
    <col min="8454" max="8454" width="8.7109375" style="146" customWidth="1"/>
    <col min="8455" max="8455" width="11.140625" style="146" customWidth="1"/>
    <col min="8456" max="8456" width="21" style="146" customWidth="1"/>
    <col min="8457" max="8457" width="20.28515625" style="146" customWidth="1"/>
    <col min="8458" max="8458" width="11.85546875" style="146" customWidth="1"/>
    <col min="8459" max="8459" width="10.28515625" style="146" customWidth="1"/>
    <col min="8460" max="8460" width="13.140625" style="146" customWidth="1"/>
    <col min="8461" max="8461" width="5.140625" style="146" customWidth="1"/>
    <col min="8462" max="8462" width="5.85546875" style="146" customWidth="1"/>
    <col min="8463" max="8463" width="10.7109375" style="146" customWidth="1"/>
    <col min="8464" max="8464" width="10.5703125" style="146" customWidth="1"/>
    <col min="8465" max="8704" width="11.42578125" style="146"/>
    <col min="8705" max="8705" width="3.42578125" style="146" customWidth="1"/>
    <col min="8706" max="8706" width="8.5703125" style="146" customWidth="1"/>
    <col min="8707" max="8707" width="14.5703125" style="146" customWidth="1"/>
    <col min="8708" max="8708" width="10.85546875" style="146" customWidth="1"/>
    <col min="8709" max="8709" width="10.42578125" style="146" customWidth="1"/>
    <col min="8710" max="8710" width="8.7109375" style="146" customWidth="1"/>
    <col min="8711" max="8711" width="11.140625" style="146" customWidth="1"/>
    <col min="8712" max="8712" width="21" style="146" customWidth="1"/>
    <col min="8713" max="8713" width="20.28515625" style="146" customWidth="1"/>
    <col min="8714" max="8714" width="11.85546875" style="146" customWidth="1"/>
    <col min="8715" max="8715" width="10.28515625" style="146" customWidth="1"/>
    <col min="8716" max="8716" width="13.140625" style="146" customWidth="1"/>
    <col min="8717" max="8717" width="5.140625" style="146" customWidth="1"/>
    <col min="8718" max="8718" width="5.85546875" style="146" customWidth="1"/>
    <col min="8719" max="8719" width="10.7109375" style="146" customWidth="1"/>
    <col min="8720" max="8720" width="10.5703125" style="146" customWidth="1"/>
    <col min="8721" max="8960" width="11.42578125" style="146"/>
    <col min="8961" max="8961" width="3.42578125" style="146" customWidth="1"/>
    <col min="8962" max="8962" width="8.5703125" style="146" customWidth="1"/>
    <col min="8963" max="8963" width="14.5703125" style="146" customWidth="1"/>
    <col min="8964" max="8964" width="10.85546875" style="146" customWidth="1"/>
    <col min="8965" max="8965" width="10.42578125" style="146" customWidth="1"/>
    <col min="8966" max="8966" width="8.7109375" style="146" customWidth="1"/>
    <col min="8967" max="8967" width="11.140625" style="146" customWidth="1"/>
    <col min="8968" max="8968" width="21" style="146" customWidth="1"/>
    <col min="8969" max="8969" width="20.28515625" style="146" customWidth="1"/>
    <col min="8970" max="8970" width="11.85546875" style="146" customWidth="1"/>
    <col min="8971" max="8971" width="10.28515625" style="146" customWidth="1"/>
    <col min="8972" max="8972" width="13.140625" style="146" customWidth="1"/>
    <col min="8973" max="8973" width="5.140625" style="146" customWidth="1"/>
    <col min="8974" max="8974" width="5.85546875" style="146" customWidth="1"/>
    <col min="8975" max="8975" width="10.7109375" style="146" customWidth="1"/>
    <col min="8976" max="8976" width="10.5703125" style="146" customWidth="1"/>
    <col min="8977" max="9216" width="11.42578125" style="146"/>
    <col min="9217" max="9217" width="3.42578125" style="146" customWidth="1"/>
    <col min="9218" max="9218" width="8.5703125" style="146" customWidth="1"/>
    <col min="9219" max="9219" width="14.5703125" style="146" customWidth="1"/>
    <col min="9220" max="9220" width="10.85546875" style="146" customWidth="1"/>
    <col min="9221" max="9221" width="10.42578125" style="146" customWidth="1"/>
    <col min="9222" max="9222" width="8.7109375" style="146" customWidth="1"/>
    <col min="9223" max="9223" width="11.140625" style="146" customWidth="1"/>
    <col min="9224" max="9224" width="21" style="146" customWidth="1"/>
    <col min="9225" max="9225" width="20.28515625" style="146" customWidth="1"/>
    <col min="9226" max="9226" width="11.85546875" style="146" customWidth="1"/>
    <col min="9227" max="9227" width="10.28515625" style="146" customWidth="1"/>
    <col min="9228" max="9228" width="13.140625" style="146" customWidth="1"/>
    <col min="9229" max="9229" width="5.140625" style="146" customWidth="1"/>
    <col min="9230" max="9230" width="5.85546875" style="146" customWidth="1"/>
    <col min="9231" max="9231" width="10.7109375" style="146" customWidth="1"/>
    <col min="9232" max="9232" width="10.5703125" style="146" customWidth="1"/>
    <col min="9233" max="9472" width="11.42578125" style="146"/>
    <col min="9473" max="9473" width="3.42578125" style="146" customWidth="1"/>
    <col min="9474" max="9474" width="8.5703125" style="146" customWidth="1"/>
    <col min="9475" max="9475" width="14.5703125" style="146" customWidth="1"/>
    <col min="9476" max="9476" width="10.85546875" style="146" customWidth="1"/>
    <col min="9477" max="9477" width="10.42578125" style="146" customWidth="1"/>
    <col min="9478" max="9478" width="8.7109375" style="146" customWidth="1"/>
    <col min="9479" max="9479" width="11.140625" style="146" customWidth="1"/>
    <col min="9480" max="9480" width="21" style="146" customWidth="1"/>
    <col min="9481" max="9481" width="20.28515625" style="146" customWidth="1"/>
    <col min="9482" max="9482" width="11.85546875" style="146" customWidth="1"/>
    <col min="9483" max="9483" width="10.28515625" style="146" customWidth="1"/>
    <col min="9484" max="9484" width="13.140625" style="146" customWidth="1"/>
    <col min="9485" max="9485" width="5.140625" style="146" customWidth="1"/>
    <col min="9486" max="9486" width="5.85546875" style="146" customWidth="1"/>
    <col min="9487" max="9487" width="10.7109375" style="146" customWidth="1"/>
    <col min="9488" max="9488" width="10.5703125" style="146" customWidth="1"/>
    <col min="9489" max="9728" width="11.42578125" style="146"/>
    <col min="9729" max="9729" width="3.42578125" style="146" customWidth="1"/>
    <col min="9730" max="9730" width="8.5703125" style="146" customWidth="1"/>
    <col min="9731" max="9731" width="14.5703125" style="146" customWidth="1"/>
    <col min="9732" max="9732" width="10.85546875" style="146" customWidth="1"/>
    <col min="9733" max="9733" width="10.42578125" style="146" customWidth="1"/>
    <col min="9734" max="9734" width="8.7109375" style="146" customWidth="1"/>
    <col min="9735" max="9735" width="11.140625" style="146" customWidth="1"/>
    <col min="9736" max="9736" width="21" style="146" customWidth="1"/>
    <col min="9737" max="9737" width="20.28515625" style="146" customWidth="1"/>
    <col min="9738" max="9738" width="11.85546875" style="146" customWidth="1"/>
    <col min="9739" max="9739" width="10.28515625" style="146" customWidth="1"/>
    <col min="9740" max="9740" width="13.140625" style="146" customWidth="1"/>
    <col min="9741" max="9741" width="5.140625" style="146" customWidth="1"/>
    <col min="9742" max="9742" width="5.85546875" style="146" customWidth="1"/>
    <col min="9743" max="9743" width="10.7109375" style="146" customWidth="1"/>
    <col min="9744" max="9744" width="10.5703125" style="146" customWidth="1"/>
    <col min="9745" max="9984" width="11.42578125" style="146"/>
    <col min="9985" max="9985" width="3.42578125" style="146" customWidth="1"/>
    <col min="9986" max="9986" width="8.5703125" style="146" customWidth="1"/>
    <col min="9987" max="9987" width="14.5703125" style="146" customWidth="1"/>
    <col min="9988" max="9988" width="10.85546875" style="146" customWidth="1"/>
    <col min="9989" max="9989" width="10.42578125" style="146" customWidth="1"/>
    <col min="9990" max="9990" width="8.7109375" style="146" customWidth="1"/>
    <col min="9991" max="9991" width="11.140625" style="146" customWidth="1"/>
    <col min="9992" max="9992" width="21" style="146" customWidth="1"/>
    <col min="9993" max="9993" width="20.28515625" style="146" customWidth="1"/>
    <col min="9994" max="9994" width="11.85546875" style="146" customWidth="1"/>
    <col min="9995" max="9995" width="10.28515625" style="146" customWidth="1"/>
    <col min="9996" max="9996" width="13.140625" style="146" customWidth="1"/>
    <col min="9997" max="9997" width="5.140625" style="146" customWidth="1"/>
    <col min="9998" max="9998" width="5.85546875" style="146" customWidth="1"/>
    <col min="9999" max="9999" width="10.7109375" style="146" customWidth="1"/>
    <col min="10000" max="10000" width="10.5703125" style="146" customWidth="1"/>
    <col min="10001" max="10240" width="11.42578125" style="146"/>
    <col min="10241" max="10241" width="3.42578125" style="146" customWidth="1"/>
    <col min="10242" max="10242" width="8.5703125" style="146" customWidth="1"/>
    <col min="10243" max="10243" width="14.5703125" style="146" customWidth="1"/>
    <col min="10244" max="10244" width="10.85546875" style="146" customWidth="1"/>
    <col min="10245" max="10245" width="10.42578125" style="146" customWidth="1"/>
    <col min="10246" max="10246" width="8.7109375" style="146" customWidth="1"/>
    <col min="10247" max="10247" width="11.140625" style="146" customWidth="1"/>
    <col min="10248" max="10248" width="21" style="146" customWidth="1"/>
    <col min="10249" max="10249" width="20.28515625" style="146" customWidth="1"/>
    <col min="10250" max="10250" width="11.85546875" style="146" customWidth="1"/>
    <col min="10251" max="10251" width="10.28515625" style="146" customWidth="1"/>
    <col min="10252" max="10252" width="13.140625" style="146" customWidth="1"/>
    <col min="10253" max="10253" width="5.140625" style="146" customWidth="1"/>
    <col min="10254" max="10254" width="5.85546875" style="146" customWidth="1"/>
    <col min="10255" max="10255" width="10.7109375" style="146" customWidth="1"/>
    <col min="10256" max="10256" width="10.5703125" style="146" customWidth="1"/>
    <col min="10257" max="10496" width="11.42578125" style="146"/>
    <col min="10497" max="10497" width="3.42578125" style="146" customWidth="1"/>
    <col min="10498" max="10498" width="8.5703125" style="146" customWidth="1"/>
    <col min="10499" max="10499" width="14.5703125" style="146" customWidth="1"/>
    <col min="10500" max="10500" width="10.85546875" style="146" customWidth="1"/>
    <col min="10501" max="10501" width="10.42578125" style="146" customWidth="1"/>
    <col min="10502" max="10502" width="8.7109375" style="146" customWidth="1"/>
    <col min="10503" max="10503" width="11.140625" style="146" customWidth="1"/>
    <col min="10504" max="10504" width="21" style="146" customWidth="1"/>
    <col min="10505" max="10505" width="20.28515625" style="146" customWidth="1"/>
    <col min="10506" max="10506" width="11.85546875" style="146" customWidth="1"/>
    <col min="10507" max="10507" width="10.28515625" style="146" customWidth="1"/>
    <col min="10508" max="10508" width="13.140625" style="146" customWidth="1"/>
    <col min="10509" max="10509" width="5.140625" style="146" customWidth="1"/>
    <col min="10510" max="10510" width="5.85546875" style="146" customWidth="1"/>
    <col min="10511" max="10511" width="10.7109375" style="146" customWidth="1"/>
    <col min="10512" max="10512" width="10.5703125" style="146" customWidth="1"/>
    <col min="10513" max="10752" width="11.42578125" style="146"/>
    <col min="10753" max="10753" width="3.42578125" style="146" customWidth="1"/>
    <col min="10754" max="10754" width="8.5703125" style="146" customWidth="1"/>
    <col min="10755" max="10755" width="14.5703125" style="146" customWidth="1"/>
    <col min="10756" max="10756" width="10.85546875" style="146" customWidth="1"/>
    <col min="10757" max="10757" width="10.42578125" style="146" customWidth="1"/>
    <col min="10758" max="10758" width="8.7109375" style="146" customWidth="1"/>
    <col min="10759" max="10759" width="11.140625" style="146" customWidth="1"/>
    <col min="10760" max="10760" width="21" style="146" customWidth="1"/>
    <col min="10761" max="10761" width="20.28515625" style="146" customWidth="1"/>
    <col min="10762" max="10762" width="11.85546875" style="146" customWidth="1"/>
    <col min="10763" max="10763" width="10.28515625" style="146" customWidth="1"/>
    <col min="10764" max="10764" width="13.140625" style="146" customWidth="1"/>
    <col min="10765" max="10765" width="5.140625" style="146" customWidth="1"/>
    <col min="10766" max="10766" width="5.85546875" style="146" customWidth="1"/>
    <col min="10767" max="10767" width="10.7109375" style="146" customWidth="1"/>
    <col min="10768" max="10768" width="10.5703125" style="146" customWidth="1"/>
    <col min="10769" max="11008" width="11.42578125" style="146"/>
    <col min="11009" max="11009" width="3.42578125" style="146" customWidth="1"/>
    <col min="11010" max="11010" width="8.5703125" style="146" customWidth="1"/>
    <col min="11011" max="11011" width="14.5703125" style="146" customWidth="1"/>
    <col min="11012" max="11012" width="10.85546875" style="146" customWidth="1"/>
    <col min="11013" max="11013" width="10.42578125" style="146" customWidth="1"/>
    <col min="11014" max="11014" width="8.7109375" style="146" customWidth="1"/>
    <col min="11015" max="11015" width="11.140625" style="146" customWidth="1"/>
    <col min="11016" max="11016" width="21" style="146" customWidth="1"/>
    <col min="11017" max="11017" width="20.28515625" style="146" customWidth="1"/>
    <col min="11018" max="11018" width="11.85546875" style="146" customWidth="1"/>
    <col min="11019" max="11019" width="10.28515625" style="146" customWidth="1"/>
    <col min="11020" max="11020" width="13.140625" style="146" customWidth="1"/>
    <col min="11021" max="11021" width="5.140625" style="146" customWidth="1"/>
    <col min="11022" max="11022" width="5.85546875" style="146" customWidth="1"/>
    <col min="11023" max="11023" width="10.7109375" style="146" customWidth="1"/>
    <col min="11024" max="11024" width="10.5703125" style="146" customWidth="1"/>
    <col min="11025" max="11264" width="11.42578125" style="146"/>
    <col min="11265" max="11265" width="3.42578125" style="146" customWidth="1"/>
    <col min="11266" max="11266" width="8.5703125" style="146" customWidth="1"/>
    <col min="11267" max="11267" width="14.5703125" style="146" customWidth="1"/>
    <col min="11268" max="11268" width="10.85546875" style="146" customWidth="1"/>
    <col min="11269" max="11269" width="10.42578125" style="146" customWidth="1"/>
    <col min="11270" max="11270" width="8.7109375" style="146" customWidth="1"/>
    <col min="11271" max="11271" width="11.140625" style="146" customWidth="1"/>
    <col min="11272" max="11272" width="21" style="146" customWidth="1"/>
    <col min="11273" max="11273" width="20.28515625" style="146" customWidth="1"/>
    <col min="11274" max="11274" width="11.85546875" style="146" customWidth="1"/>
    <col min="11275" max="11275" width="10.28515625" style="146" customWidth="1"/>
    <col min="11276" max="11276" width="13.140625" style="146" customWidth="1"/>
    <col min="11277" max="11277" width="5.140625" style="146" customWidth="1"/>
    <col min="11278" max="11278" width="5.85546875" style="146" customWidth="1"/>
    <col min="11279" max="11279" width="10.7109375" style="146" customWidth="1"/>
    <col min="11280" max="11280" width="10.5703125" style="146" customWidth="1"/>
    <col min="11281" max="11520" width="11.42578125" style="146"/>
    <col min="11521" max="11521" width="3.42578125" style="146" customWidth="1"/>
    <col min="11522" max="11522" width="8.5703125" style="146" customWidth="1"/>
    <col min="11523" max="11523" width="14.5703125" style="146" customWidth="1"/>
    <col min="11524" max="11524" width="10.85546875" style="146" customWidth="1"/>
    <col min="11525" max="11525" width="10.42578125" style="146" customWidth="1"/>
    <col min="11526" max="11526" width="8.7109375" style="146" customWidth="1"/>
    <col min="11527" max="11527" width="11.140625" style="146" customWidth="1"/>
    <col min="11528" max="11528" width="21" style="146" customWidth="1"/>
    <col min="11529" max="11529" width="20.28515625" style="146" customWidth="1"/>
    <col min="11530" max="11530" width="11.85546875" style="146" customWidth="1"/>
    <col min="11531" max="11531" width="10.28515625" style="146" customWidth="1"/>
    <col min="11532" max="11532" width="13.140625" style="146" customWidth="1"/>
    <col min="11533" max="11533" width="5.140625" style="146" customWidth="1"/>
    <col min="11534" max="11534" width="5.85546875" style="146" customWidth="1"/>
    <col min="11535" max="11535" width="10.7109375" style="146" customWidth="1"/>
    <col min="11536" max="11536" width="10.5703125" style="146" customWidth="1"/>
    <col min="11537" max="11776" width="11.42578125" style="146"/>
    <col min="11777" max="11777" width="3.42578125" style="146" customWidth="1"/>
    <col min="11778" max="11778" width="8.5703125" style="146" customWidth="1"/>
    <col min="11779" max="11779" width="14.5703125" style="146" customWidth="1"/>
    <col min="11780" max="11780" width="10.85546875" style="146" customWidth="1"/>
    <col min="11781" max="11781" width="10.42578125" style="146" customWidth="1"/>
    <col min="11782" max="11782" width="8.7109375" style="146" customWidth="1"/>
    <col min="11783" max="11783" width="11.140625" style="146" customWidth="1"/>
    <col min="11784" max="11784" width="21" style="146" customWidth="1"/>
    <col min="11785" max="11785" width="20.28515625" style="146" customWidth="1"/>
    <col min="11786" max="11786" width="11.85546875" style="146" customWidth="1"/>
    <col min="11787" max="11787" width="10.28515625" style="146" customWidth="1"/>
    <col min="11788" max="11788" width="13.140625" style="146" customWidth="1"/>
    <col min="11789" max="11789" width="5.140625" style="146" customWidth="1"/>
    <col min="11790" max="11790" width="5.85546875" style="146" customWidth="1"/>
    <col min="11791" max="11791" width="10.7109375" style="146" customWidth="1"/>
    <col min="11792" max="11792" width="10.5703125" style="146" customWidth="1"/>
    <col min="11793" max="12032" width="11.42578125" style="146"/>
    <col min="12033" max="12033" width="3.42578125" style="146" customWidth="1"/>
    <col min="12034" max="12034" width="8.5703125" style="146" customWidth="1"/>
    <col min="12035" max="12035" width="14.5703125" style="146" customWidth="1"/>
    <col min="12036" max="12036" width="10.85546875" style="146" customWidth="1"/>
    <col min="12037" max="12037" width="10.42578125" style="146" customWidth="1"/>
    <col min="12038" max="12038" width="8.7109375" style="146" customWidth="1"/>
    <col min="12039" max="12039" width="11.140625" style="146" customWidth="1"/>
    <col min="12040" max="12040" width="21" style="146" customWidth="1"/>
    <col min="12041" max="12041" width="20.28515625" style="146" customWidth="1"/>
    <col min="12042" max="12042" width="11.85546875" style="146" customWidth="1"/>
    <col min="12043" max="12043" width="10.28515625" style="146" customWidth="1"/>
    <col min="12044" max="12044" width="13.140625" style="146" customWidth="1"/>
    <col min="12045" max="12045" width="5.140625" style="146" customWidth="1"/>
    <col min="12046" max="12046" width="5.85546875" style="146" customWidth="1"/>
    <col min="12047" max="12047" width="10.7109375" style="146" customWidth="1"/>
    <col min="12048" max="12048" width="10.5703125" style="146" customWidth="1"/>
    <col min="12049" max="12288" width="11.42578125" style="146"/>
    <col min="12289" max="12289" width="3.42578125" style="146" customWidth="1"/>
    <col min="12290" max="12290" width="8.5703125" style="146" customWidth="1"/>
    <col min="12291" max="12291" width="14.5703125" style="146" customWidth="1"/>
    <col min="12292" max="12292" width="10.85546875" style="146" customWidth="1"/>
    <col min="12293" max="12293" width="10.42578125" style="146" customWidth="1"/>
    <col min="12294" max="12294" width="8.7109375" style="146" customWidth="1"/>
    <col min="12295" max="12295" width="11.140625" style="146" customWidth="1"/>
    <col min="12296" max="12296" width="21" style="146" customWidth="1"/>
    <col min="12297" max="12297" width="20.28515625" style="146" customWidth="1"/>
    <col min="12298" max="12298" width="11.85546875" style="146" customWidth="1"/>
    <col min="12299" max="12299" width="10.28515625" style="146" customWidth="1"/>
    <col min="12300" max="12300" width="13.140625" style="146" customWidth="1"/>
    <col min="12301" max="12301" width="5.140625" style="146" customWidth="1"/>
    <col min="12302" max="12302" width="5.85546875" style="146" customWidth="1"/>
    <col min="12303" max="12303" width="10.7109375" style="146" customWidth="1"/>
    <col min="12304" max="12304" width="10.5703125" style="146" customWidth="1"/>
    <col min="12305" max="12544" width="11.42578125" style="146"/>
    <col min="12545" max="12545" width="3.42578125" style="146" customWidth="1"/>
    <col min="12546" max="12546" width="8.5703125" style="146" customWidth="1"/>
    <col min="12547" max="12547" width="14.5703125" style="146" customWidth="1"/>
    <col min="12548" max="12548" width="10.85546875" style="146" customWidth="1"/>
    <col min="12549" max="12549" width="10.42578125" style="146" customWidth="1"/>
    <col min="12550" max="12550" width="8.7109375" style="146" customWidth="1"/>
    <col min="12551" max="12551" width="11.140625" style="146" customWidth="1"/>
    <col min="12552" max="12552" width="21" style="146" customWidth="1"/>
    <col min="12553" max="12553" width="20.28515625" style="146" customWidth="1"/>
    <col min="12554" max="12554" width="11.85546875" style="146" customWidth="1"/>
    <col min="12555" max="12555" width="10.28515625" style="146" customWidth="1"/>
    <col min="12556" max="12556" width="13.140625" style="146" customWidth="1"/>
    <col min="12557" max="12557" width="5.140625" style="146" customWidth="1"/>
    <col min="12558" max="12558" width="5.85546875" style="146" customWidth="1"/>
    <col min="12559" max="12559" width="10.7109375" style="146" customWidth="1"/>
    <col min="12560" max="12560" width="10.5703125" style="146" customWidth="1"/>
    <col min="12561" max="12800" width="11.42578125" style="146"/>
    <col min="12801" max="12801" width="3.42578125" style="146" customWidth="1"/>
    <col min="12802" max="12802" width="8.5703125" style="146" customWidth="1"/>
    <col min="12803" max="12803" width="14.5703125" style="146" customWidth="1"/>
    <col min="12804" max="12804" width="10.85546875" style="146" customWidth="1"/>
    <col min="12805" max="12805" width="10.42578125" style="146" customWidth="1"/>
    <col min="12806" max="12806" width="8.7109375" style="146" customWidth="1"/>
    <col min="12807" max="12807" width="11.140625" style="146" customWidth="1"/>
    <col min="12808" max="12808" width="21" style="146" customWidth="1"/>
    <col min="12809" max="12809" width="20.28515625" style="146" customWidth="1"/>
    <col min="12810" max="12810" width="11.85546875" style="146" customWidth="1"/>
    <col min="12811" max="12811" width="10.28515625" style="146" customWidth="1"/>
    <col min="12812" max="12812" width="13.140625" style="146" customWidth="1"/>
    <col min="12813" max="12813" width="5.140625" style="146" customWidth="1"/>
    <col min="12814" max="12814" width="5.85546875" style="146" customWidth="1"/>
    <col min="12815" max="12815" width="10.7109375" style="146" customWidth="1"/>
    <col min="12816" max="12816" width="10.5703125" style="146" customWidth="1"/>
    <col min="12817" max="13056" width="11.42578125" style="146"/>
    <col min="13057" max="13057" width="3.42578125" style="146" customWidth="1"/>
    <col min="13058" max="13058" width="8.5703125" style="146" customWidth="1"/>
    <col min="13059" max="13059" width="14.5703125" style="146" customWidth="1"/>
    <col min="13060" max="13060" width="10.85546875" style="146" customWidth="1"/>
    <col min="13061" max="13061" width="10.42578125" style="146" customWidth="1"/>
    <col min="13062" max="13062" width="8.7109375" style="146" customWidth="1"/>
    <col min="13063" max="13063" width="11.140625" style="146" customWidth="1"/>
    <col min="13064" max="13064" width="21" style="146" customWidth="1"/>
    <col min="13065" max="13065" width="20.28515625" style="146" customWidth="1"/>
    <col min="13066" max="13066" width="11.85546875" style="146" customWidth="1"/>
    <col min="13067" max="13067" width="10.28515625" style="146" customWidth="1"/>
    <col min="13068" max="13068" width="13.140625" style="146" customWidth="1"/>
    <col min="13069" max="13069" width="5.140625" style="146" customWidth="1"/>
    <col min="13070" max="13070" width="5.85546875" style="146" customWidth="1"/>
    <col min="13071" max="13071" width="10.7109375" style="146" customWidth="1"/>
    <col min="13072" max="13072" width="10.5703125" style="146" customWidth="1"/>
    <col min="13073" max="13312" width="11.42578125" style="146"/>
    <col min="13313" max="13313" width="3.42578125" style="146" customWidth="1"/>
    <col min="13314" max="13314" width="8.5703125" style="146" customWidth="1"/>
    <col min="13315" max="13315" width="14.5703125" style="146" customWidth="1"/>
    <col min="13316" max="13316" width="10.85546875" style="146" customWidth="1"/>
    <col min="13317" max="13317" width="10.42578125" style="146" customWidth="1"/>
    <col min="13318" max="13318" width="8.7109375" style="146" customWidth="1"/>
    <col min="13319" max="13319" width="11.140625" style="146" customWidth="1"/>
    <col min="13320" max="13320" width="21" style="146" customWidth="1"/>
    <col min="13321" max="13321" width="20.28515625" style="146" customWidth="1"/>
    <col min="13322" max="13322" width="11.85546875" style="146" customWidth="1"/>
    <col min="13323" max="13323" width="10.28515625" style="146" customWidth="1"/>
    <col min="13324" max="13324" width="13.140625" style="146" customWidth="1"/>
    <col min="13325" max="13325" width="5.140625" style="146" customWidth="1"/>
    <col min="13326" max="13326" width="5.85546875" style="146" customWidth="1"/>
    <col min="13327" max="13327" width="10.7109375" style="146" customWidth="1"/>
    <col min="13328" max="13328" width="10.5703125" style="146" customWidth="1"/>
    <col min="13329" max="13568" width="11.42578125" style="146"/>
    <col min="13569" max="13569" width="3.42578125" style="146" customWidth="1"/>
    <col min="13570" max="13570" width="8.5703125" style="146" customWidth="1"/>
    <col min="13571" max="13571" width="14.5703125" style="146" customWidth="1"/>
    <col min="13572" max="13572" width="10.85546875" style="146" customWidth="1"/>
    <col min="13573" max="13573" width="10.42578125" style="146" customWidth="1"/>
    <col min="13574" max="13574" width="8.7109375" style="146" customWidth="1"/>
    <col min="13575" max="13575" width="11.140625" style="146" customWidth="1"/>
    <col min="13576" max="13576" width="21" style="146" customWidth="1"/>
    <col min="13577" max="13577" width="20.28515625" style="146" customWidth="1"/>
    <col min="13578" max="13578" width="11.85546875" style="146" customWidth="1"/>
    <col min="13579" max="13579" width="10.28515625" style="146" customWidth="1"/>
    <col min="13580" max="13580" width="13.140625" style="146" customWidth="1"/>
    <col min="13581" max="13581" width="5.140625" style="146" customWidth="1"/>
    <col min="13582" max="13582" width="5.85546875" style="146" customWidth="1"/>
    <col min="13583" max="13583" width="10.7109375" style="146" customWidth="1"/>
    <col min="13584" max="13584" width="10.5703125" style="146" customWidth="1"/>
    <col min="13585" max="13824" width="11.42578125" style="146"/>
    <col min="13825" max="13825" width="3.42578125" style="146" customWidth="1"/>
    <col min="13826" max="13826" width="8.5703125" style="146" customWidth="1"/>
    <col min="13827" max="13827" width="14.5703125" style="146" customWidth="1"/>
    <col min="13828" max="13828" width="10.85546875" style="146" customWidth="1"/>
    <col min="13829" max="13829" width="10.42578125" style="146" customWidth="1"/>
    <col min="13830" max="13830" width="8.7109375" style="146" customWidth="1"/>
    <col min="13831" max="13831" width="11.140625" style="146" customWidth="1"/>
    <col min="13832" max="13832" width="21" style="146" customWidth="1"/>
    <col min="13833" max="13833" width="20.28515625" style="146" customWidth="1"/>
    <col min="13834" max="13834" width="11.85546875" style="146" customWidth="1"/>
    <col min="13835" max="13835" width="10.28515625" style="146" customWidth="1"/>
    <col min="13836" max="13836" width="13.140625" style="146" customWidth="1"/>
    <col min="13837" max="13837" width="5.140625" style="146" customWidth="1"/>
    <col min="13838" max="13838" width="5.85546875" style="146" customWidth="1"/>
    <col min="13839" max="13839" width="10.7109375" style="146" customWidth="1"/>
    <col min="13840" max="13840" width="10.5703125" style="146" customWidth="1"/>
    <col min="13841" max="14080" width="11.42578125" style="146"/>
    <col min="14081" max="14081" width="3.42578125" style="146" customWidth="1"/>
    <col min="14082" max="14082" width="8.5703125" style="146" customWidth="1"/>
    <col min="14083" max="14083" width="14.5703125" style="146" customWidth="1"/>
    <col min="14084" max="14084" width="10.85546875" style="146" customWidth="1"/>
    <col min="14085" max="14085" width="10.42578125" style="146" customWidth="1"/>
    <col min="14086" max="14086" width="8.7109375" style="146" customWidth="1"/>
    <col min="14087" max="14087" width="11.140625" style="146" customWidth="1"/>
    <col min="14088" max="14088" width="21" style="146" customWidth="1"/>
    <col min="14089" max="14089" width="20.28515625" style="146" customWidth="1"/>
    <col min="14090" max="14090" width="11.85546875" style="146" customWidth="1"/>
    <col min="14091" max="14091" width="10.28515625" style="146" customWidth="1"/>
    <col min="14092" max="14092" width="13.140625" style="146" customWidth="1"/>
    <col min="14093" max="14093" width="5.140625" style="146" customWidth="1"/>
    <col min="14094" max="14094" width="5.85546875" style="146" customWidth="1"/>
    <col min="14095" max="14095" width="10.7109375" style="146" customWidth="1"/>
    <col min="14096" max="14096" width="10.5703125" style="146" customWidth="1"/>
    <col min="14097" max="14336" width="11.42578125" style="146"/>
    <col min="14337" max="14337" width="3.42578125" style="146" customWidth="1"/>
    <col min="14338" max="14338" width="8.5703125" style="146" customWidth="1"/>
    <col min="14339" max="14339" width="14.5703125" style="146" customWidth="1"/>
    <col min="14340" max="14340" width="10.85546875" style="146" customWidth="1"/>
    <col min="14341" max="14341" width="10.42578125" style="146" customWidth="1"/>
    <col min="14342" max="14342" width="8.7109375" style="146" customWidth="1"/>
    <col min="14343" max="14343" width="11.140625" style="146" customWidth="1"/>
    <col min="14344" max="14344" width="21" style="146" customWidth="1"/>
    <col min="14345" max="14345" width="20.28515625" style="146" customWidth="1"/>
    <col min="14346" max="14346" width="11.85546875" style="146" customWidth="1"/>
    <col min="14347" max="14347" width="10.28515625" style="146" customWidth="1"/>
    <col min="14348" max="14348" width="13.140625" style="146" customWidth="1"/>
    <col min="14349" max="14349" width="5.140625" style="146" customWidth="1"/>
    <col min="14350" max="14350" width="5.85546875" style="146" customWidth="1"/>
    <col min="14351" max="14351" width="10.7109375" style="146" customWidth="1"/>
    <col min="14352" max="14352" width="10.5703125" style="146" customWidth="1"/>
    <col min="14353" max="14592" width="11.42578125" style="146"/>
    <col min="14593" max="14593" width="3.42578125" style="146" customWidth="1"/>
    <col min="14594" max="14594" width="8.5703125" style="146" customWidth="1"/>
    <col min="14595" max="14595" width="14.5703125" style="146" customWidth="1"/>
    <col min="14596" max="14596" width="10.85546875" style="146" customWidth="1"/>
    <col min="14597" max="14597" width="10.42578125" style="146" customWidth="1"/>
    <col min="14598" max="14598" width="8.7109375" style="146" customWidth="1"/>
    <col min="14599" max="14599" width="11.140625" style="146" customWidth="1"/>
    <col min="14600" max="14600" width="21" style="146" customWidth="1"/>
    <col min="14601" max="14601" width="20.28515625" style="146" customWidth="1"/>
    <col min="14602" max="14602" width="11.85546875" style="146" customWidth="1"/>
    <col min="14603" max="14603" width="10.28515625" style="146" customWidth="1"/>
    <col min="14604" max="14604" width="13.140625" style="146" customWidth="1"/>
    <col min="14605" max="14605" width="5.140625" style="146" customWidth="1"/>
    <col min="14606" max="14606" width="5.85546875" style="146" customWidth="1"/>
    <col min="14607" max="14607" width="10.7109375" style="146" customWidth="1"/>
    <col min="14608" max="14608" width="10.5703125" style="146" customWidth="1"/>
    <col min="14609" max="14848" width="11.42578125" style="146"/>
    <col min="14849" max="14849" width="3.42578125" style="146" customWidth="1"/>
    <col min="14850" max="14850" width="8.5703125" style="146" customWidth="1"/>
    <col min="14851" max="14851" width="14.5703125" style="146" customWidth="1"/>
    <col min="14852" max="14852" width="10.85546875" style="146" customWidth="1"/>
    <col min="14853" max="14853" width="10.42578125" style="146" customWidth="1"/>
    <col min="14854" max="14854" width="8.7109375" style="146" customWidth="1"/>
    <col min="14855" max="14855" width="11.140625" style="146" customWidth="1"/>
    <col min="14856" max="14856" width="21" style="146" customWidth="1"/>
    <col min="14857" max="14857" width="20.28515625" style="146" customWidth="1"/>
    <col min="14858" max="14858" width="11.85546875" style="146" customWidth="1"/>
    <col min="14859" max="14859" width="10.28515625" style="146" customWidth="1"/>
    <col min="14860" max="14860" width="13.140625" style="146" customWidth="1"/>
    <col min="14861" max="14861" width="5.140625" style="146" customWidth="1"/>
    <col min="14862" max="14862" width="5.85546875" style="146" customWidth="1"/>
    <col min="14863" max="14863" width="10.7109375" style="146" customWidth="1"/>
    <col min="14864" max="14864" width="10.5703125" style="146" customWidth="1"/>
    <col min="14865" max="15104" width="11.42578125" style="146"/>
    <col min="15105" max="15105" width="3.42578125" style="146" customWidth="1"/>
    <col min="15106" max="15106" width="8.5703125" style="146" customWidth="1"/>
    <col min="15107" max="15107" width="14.5703125" style="146" customWidth="1"/>
    <col min="15108" max="15108" width="10.85546875" style="146" customWidth="1"/>
    <col min="15109" max="15109" width="10.42578125" style="146" customWidth="1"/>
    <col min="15110" max="15110" width="8.7109375" style="146" customWidth="1"/>
    <col min="15111" max="15111" width="11.140625" style="146" customWidth="1"/>
    <col min="15112" max="15112" width="21" style="146" customWidth="1"/>
    <col min="15113" max="15113" width="20.28515625" style="146" customWidth="1"/>
    <col min="15114" max="15114" width="11.85546875" style="146" customWidth="1"/>
    <col min="15115" max="15115" width="10.28515625" style="146" customWidth="1"/>
    <col min="15116" max="15116" width="13.140625" style="146" customWidth="1"/>
    <col min="15117" max="15117" width="5.140625" style="146" customWidth="1"/>
    <col min="15118" max="15118" width="5.85546875" style="146" customWidth="1"/>
    <col min="15119" max="15119" width="10.7109375" style="146" customWidth="1"/>
    <col min="15120" max="15120" width="10.5703125" style="146" customWidth="1"/>
    <col min="15121" max="15360" width="11.42578125" style="146"/>
    <col min="15361" max="15361" width="3.42578125" style="146" customWidth="1"/>
    <col min="15362" max="15362" width="8.5703125" style="146" customWidth="1"/>
    <col min="15363" max="15363" width="14.5703125" style="146" customWidth="1"/>
    <col min="15364" max="15364" width="10.85546875" style="146" customWidth="1"/>
    <col min="15365" max="15365" width="10.42578125" style="146" customWidth="1"/>
    <col min="15366" max="15366" width="8.7109375" style="146" customWidth="1"/>
    <col min="15367" max="15367" width="11.140625" style="146" customWidth="1"/>
    <col min="15368" max="15368" width="21" style="146" customWidth="1"/>
    <col min="15369" max="15369" width="20.28515625" style="146" customWidth="1"/>
    <col min="15370" max="15370" width="11.85546875" style="146" customWidth="1"/>
    <col min="15371" max="15371" width="10.28515625" style="146" customWidth="1"/>
    <col min="15372" max="15372" width="13.140625" style="146" customWidth="1"/>
    <col min="15373" max="15373" width="5.140625" style="146" customWidth="1"/>
    <col min="15374" max="15374" width="5.85546875" style="146" customWidth="1"/>
    <col min="15375" max="15375" width="10.7109375" style="146" customWidth="1"/>
    <col min="15376" max="15376" width="10.5703125" style="146" customWidth="1"/>
    <col min="15377" max="15616" width="11.42578125" style="146"/>
    <col min="15617" max="15617" width="3.42578125" style="146" customWidth="1"/>
    <col min="15618" max="15618" width="8.5703125" style="146" customWidth="1"/>
    <col min="15619" max="15619" width="14.5703125" style="146" customWidth="1"/>
    <col min="15620" max="15620" width="10.85546875" style="146" customWidth="1"/>
    <col min="15621" max="15621" width="10.42578125" style="146" customWidth="1"/>
    <col min="15622" max="15622" width="8.7109375" style="146" customWidth="1"/>
    <col min="15623" max="15623" width="11.140625" style="146" customWidth="1"/>
    <col min="15624" max="15624" width="21" style="146" customWidth="1"/>
    <col min="15625" max="15625" width="20.28515625" style="146" customWidth="1"/>
    <col min="15626" max="15626" width="11.85546875" style="146" customWidth="1"/>
    <col min="15627" max="15627" width="10.28515625" style="146" customWidth="1"/>
    <col min="15628" max="15628" width="13.140625" style="146" customWidth="1"/>
    <col min="15629" max="15629" width="5.140625" style="146" customWidth="1"/>
    <col min="15630" max="15630" width="5.85546875" style="146" customWidth="1"/>
    <col min="15631" max="15631" width="10.7109375" style="146" customWidth="1"/>
    <col min="15632" max="15632" width="10.5703125" style="146" customWidth="1"/>
    <col min="15633" max="15872" width="11.42578125" style="146"/>
    <col min="15873" max="15873" width="3.42578125" style="146" customWidth="1"/>
    <col min="15874" max="15874" width="8.5703125" style="146" customWidth="1"/>
    <col min="15875" max="15875" width="14.5703125" style="146" customWidth="1"/>
    <col min="15876" max="15876" width="10.85546875" style="146" customWidth="1"/>
    <col min="15877" max="15877" width="10.42578125" style="146" customWidth="1"/>
    <col min="15878" max="15878" width="8.7109375" style="146" customWidth="1"/>
    <col min="15879" max="15879" width="11.140625" style="146" customWidth="1"/>
    <col min="15880" max="15880" width="21" style="146" customWidth="1"/>
    <col min="15881" max="15881" width="20.28515625" style="146" customWidth="1"/>
    <col min="15882" max="15882" width="11.85546875" style="146" customWidth="1"/>
    <col min="15883" max="15883" width="10.28515625" style="146" customWidth="1"/>
    <col min="15884" max="15884" width="13.140625" style="146" customWidth="1"/>
    <col min="15885" max="15885" width="5.140625" style="146" customWidth="1"/>
    <col min="15886" max="15886" width="5.85546875" style="146" customWidth="1"/>
    <col min="15887" max="15887" width="10.7109375" style="146" customWidth="1"/>
    <col min="15888" max="15888" width="10.5703125" style="146" customWidth="1"/>
    <col min="15889" max="16128" width="11.42578125" style="146"/>
    <col min="16129" max="16129" width="3.42578125" style="146" customWidth="1"/>
    <col min="16130" max="16130" width="8.5703125" style="146" customWidth="1"/>
    <col min="16131" max="16131" width="14.5703125" style="146" customWidth="1"/>
    <col min="16132" max="16132" width="10.85546875" style="146" customWidth="1"/>
    <col min="16133" max="16133" width="10.42578125" style="146" customWidth="1"/>
    <col min="16134" max="16134" width="8.7109375" style="146" customWidth="1"/>
    <col min="16135" max="16135" width="11.140625" style="146" customWidth="1"/>
    <col min="16136" max="16136" width="21" style="146" customWidth="1"/>
    <col min="16137" max="16137" width="20.28515625" style="146" customWidth="1"/>
    <col min="16138" max="16138" width="11.85546875" style="146" customWidth="1"/>
    <col min="16139" max="16139" width="10.28515625" style="146" customWidth="1"/>
    <col min="16140" max="16140" width="13.140625" style="146" customWidth="1"/>
    <col min="16141" max="16141" width="5.140625" style="146" customWidth="1"/>
    <col min="16142" max="16142" width="5.85546875" style="146" customWidth="1"/>
    <col min="16143" max="16143" width="10.7109375" style="146" customWidth="1"/>
    <col min="16144" max="16144" width="10.5703125" style="146" customWidth="1"/>
    <col min="16145" max="16384" width="11.42578125" style="146"/>
  </cols>
  <sheetData>
    <row r="2" spans="1:17" ht="18.75" customHeight="1"/>
    <row r="3" spans="1:17" ht="19.5" customHeight="1"/>
    <row r="4" spans="1:17" ht="18" customHeight="1"/>
    <row r="5" spans="1:17" ht="23.25" customHeight="1"/>
    <row r="6" spans="1:17" ht="22.5">
      <c r="A6" s="151"/>
      <c r="B6" s="375" t="s">
        <v>1070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152"/>
      <c r="P6" s="152"/>
      <c r="Q6" s="153"/>
    </row>
    <row r="7" spans="1:17" ht="18" customHeight="1">
      <c r="A7" s="151"/>
      <c r="B7" s="376" t="s">
        <v>1071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153"/>
      <c r="P7" s="153"/>
      <c r="Q7" s="153"/>
    </row>
    <row r="8" spans="1:17" ht="13.5"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153"/>
      <c r="P8" s="153"/>
      <c r="Q8" s="153"/>
    </row>
    <row r="9" spans="1:17" ht="25.5" thickBot="1">
      <c r="A9" s="154" t="s">
        <v>1072</v>
      </c>
      <c r="B9" s="155" t="s">
        <v>1073</v>
      </c>
      <c r="C9" s="156" t="s">
        <v>1074</v>
      </c>
      <c r="D9" s="155" t="s">
        <v>1075</v>
      </c>
      <c r="E9" s="155" t="s">
        <v>1076</v>
      </c>
      <c r="F9" s="155" t="s">
        <v>1077</v>
      </c>
      <c r="G9" s="157" t="s">
        <v>1078</v>
      </c>
      <c r="H9" s="158" t="s">
        <v>1079</v>
      </c>
      <c r="I9" s="159" t="s">
        <v>1080</v>
      </c>
      <c r="J9" s="160" t="s">
        <v>1081</v>
      </c>
      <c r="K9" s="160" t="s">
        <v>1082</v>
      </c>
      <c r="L9" s="160" t="s">
        <v>1083</v>
      </c>
      <c r="M9" s="160" t="s">
        <v>1084</v>
      </c>
      <c r="N9" s="161" t="s">
        <v>1085</v>
      </c>
      <c r="O9" s="162" t="s">
        <v>1086</v>
      </c>
      <c r="P9" s="163" t="s">
        <v>1087</v>
      </c>
      <c r="Q9" s="153"/>
    </row>
    <row r="10" spans="1:17" ht="40.5">
      <c r="A10" s="366">
        <v>1</v>
      </c>
      <c r="B10" s="247">
        <v>3762</v>
      </c>
      <c r="C10" s="254" t="s">
        <v>1088</v>
      </c>
      <c r="D10" s="247" t="s">
        <v>1089</v>
      </c>
      <c r="E10" s="250">
        <v>42180</v>
      </c>
      <c r="F10" s="247">
        <v>737</v>
      </c>
      <c r="G10" s="250">
        <v>42191</v>
      </c>
      <c r="H10" s="248" t="s">
        <v>1090</v>
      </c>
      <c r="I10" s="248" t="s">
        <v>1091</v>
      </c>
      <c r="J10" s="252">
        <v>339</v>
      </c>
      <c r="K10" s="253" t="s">
        <v>1092</v>
      </c>
      <c r="L10" s="254" t="s">
        <v>1093</v>
      </c>
      <c r="M10" s="247"/>
      <c r="N10" s="255"/>
      <c r="O10" s="247"/>
      <c r="P10" s="367" t="s">
        <v>1094</v>
      </c>
      <c r="Q10" s="171"/>
    </row>
    <row r="11" spans="1:17" ht="40.5">
      <c r="A11" s="172">
        <v>2</v>
      </c>
      <c r="B11" s="164">
        <v>3758</v>
      </c>
      <c r="C11" s="173" t="s">
        <v>1088</v>
      </c>
      <c r="D11" s="164" t="s">
        <v>1089</v>
      </c>
      <c r="E11" s="166">
        <v>42180</v>
      </c>
      <c r="F11" s="164">
        <v>738</v>
      </c>
      <c r="G11" s="166">
        <v>42191</v>
      </c>
      <c r="H11" s="167" t="s">
        <v>1090</v>
      </c>
      <c r="I11" s="167" t="s">
        <v>1095</v>
      </c>
      <c r="J11" s="168">
        <v>293</v>
      </c>
      <c r="K11" s="169" t="s">
        <v>1092</v>
      </c>
      <c r="L11" s="165" t="s">
        <v>1093</v>
      </c>
      <c r="M11" s="164"/>
      <c r="N11" s="170"/>
      <c r="O11" s="164"/>
      <c r="P11" s="189" t="s">
        <v>1094</v>
      </c>
      <c r="Q11" s="171"/>
    </row>
    <row r="12" spans="1:17" ht="40.5">
      <c r="A12" s="174">
        <v>3</v>
      </c>
      <c r="B12" s="175">
        <v>3759</v>
      </c>
      <c r="C12" s="176" t="s">
        <v>1088</v>
      </c>
      <c r="D12" s="175" t="s">
        <v>1089</v>
      </c>
      <c r="E12" s="177">
        <v>42180</v>
      </c>
      <c r="F12" s="175">
        <v>739</v>
      </c>
      <c r="G12" s="177">
        <v>42191</v>
      </c>
      <c r="H12" s="178" t="s">
        <v>1090</v>
      </c>
      <c r="I12" s="178" t="s">
        <v>1096</v>
      </c>
      <c r="J12" s="179">
        <v>520</v>
      </c>
      <c r="K12" s="180" t="s">
        <v>1092</v>
      </c>
      <c r="L12" s="176" t="s">
        <v>1093</v>
      </c>
      <c r="M12" s="175"/>
      <c r="N12" s="181"/>
      <c r="O12" s="175"/>
      <c r="P12" s="187" t="s">
        <v>1094</v>
      </c>
      <c r="Q12" s="171"/>
    </row>
    <row r="13" spans="1:17" ht="27">
      <c r="A13" s="172">
        <v>4</v>
      </c>
      <c r="B13" s="175">
        <v>3510</v>
      </c>
      <c r="C13" s="182" t="s">
        <v>1097</v>
      </c>
      <c r="D13" s="175" t="s">
        <v>1089</v>
      </c>
      <c r="E13" s="183">
        <v>42115</v>
      </c>
      <c r="F13" s="184">
        <v>740</v>
      </c>
      <c r="G13" s="177">
        <v>42191</v>
      </c>
      <c r="H13" s="185" t="s">
        <v>1098</v>
      </c>
      <c r="I13" s="185" t="s">
        <v>1099</v>
      </c>
      <c r="J13" s="378">
        <v>5793.55</v>
      </c>
      <c r="K13" s="180" t="s">
        <v>1092</v>
      </c>
      <c r="L13" s="182" t="s">
        <v>1100</v>
      </c>
      <c r="M13" s="184"/>
      <c r="N13" s="186"/>
      <c r="O13" s="175"/>
      <c r="P13" s="187" t="s">
        <v>1101</v>
      </c>
      <c r="Q13" s="171"/>
    </row>
    <row r="14" spans="1:17" ht="27">
      <c r="A14" s="172">
        <v>5</v>
      </c>
      <c r="B14" s="164">
        <v>3510</v>
      </c>
      <c r="C14" s="167" t="s">
        <v>1097</v>
      </c>
      <c r="D14" s="164" t="s">
        <v>1089</v>
      </c>
      <c r="E14" s="166">
        <v>42115</v>
      </c>
      <c r="F14" s="164">
        <v>741</v>
      </c>
      <c r="G14" s="166">
        <v>42191</v>
      </c>
      <c r="H14" s="167" t="s">
        <v>1098</v>
      </c>
      <c r="I14" s="167" t="s">
        <v>1099</v>
      </c>
      <c r="J14" s="379"/>
      <c r="K14" s="169" t="s">
        <v>1092</v>
      </c>
      <c r="L14" s="165" t="s">
        <v>1100</v>
      </c>
      <c r="M14" s="164"/>
      <c r="N14" s="170"/>
      <c r="O14" s="188"/>
      <c r="P14" s="189" t="s">
        <v>1101</v>
      </c>
      <c r="Q14" s="171"/>
    </row>
    <row r="15" spans="1:17" ht="27">
      <c r="A15" s="172">
        <v>6</v>
      </c>
      <c r="B15" s="175">
        <v>2199</v>
      </c>
      <c r="C15" s="178" t="s">
        <v>1102</v>
      </c>
      <c r="D15" s="175" t="s">
        <v>1089</v>
      </c>
      <c r="E15" s="177">
        <v>42194</v>
      </c>
      <c r="F15" s="175">
        <v>742</v>
      </c>
      <c r="G15" s="177">
        <v>42192</v>
      </c>
      <c r="H15" s="178" t="s">
        <v>1103</v>
      </c>
      <c r="I15" s="178" t="s">
        <v>1104</v>
      </c>
      <c r="J15" s="180">
        <v>40</v>
      </c>
      <c r="K15" s="180" t="s">
        <v>1092</v>
      </c>
      <c r="L15" s="190" t="s">
        <v>1105</v>
      </c>
      <c r="M15" s="175" t="s">
        <v>1106</v>
      </c>
      <c r="N15" s="181" t="s">
        <v>1106</v>
      </c>
      <c r="O15" s="191"/>
      <c r="P15" s="192" t="s">
        <v>1105</v>
      </c>
      <c r="Q15" s="171"/>
    </row>
    <row r="16" spans="1:17" ht="27">
      <c r="A16" s="172">
        <v>7</v>
      </c>
      <c r="B16" s="175">
        <v>4190</v>
      </c>
      <c r="C16" s="178" t="s">
        <v>1107</v>
      </c>
      <c r="D16" s="175" t="s">
        <v>1089</v>
      </c>
      <c r="E16" s="177">
        <v>42186</v>
      </c>
      <c r="F16" s="175">
        <v>743</v>
      </c>
      <c r="G16" s="177">
        <v>42193</v>
      </c>
      <c r="H16" s="178" t="s">
        <v>1108</v>
      </c>
      <c r="I16" s="178" t="s">
        <v>1109</v>
      </c>
      <c r="J16" s="180">
        <v>450</v>
      </c>
      <c r="K16" s="180" t="s">
        <v>1092</v>
      </c>
      <c r="L16" s="190" t="s">
        <v>1110</v>
      </c>
      <c r="M16" s="175"/>
      <c r="N16" s="181"/>
      <c r="O16" s="191"/>
      <c r="P16" s="192" t="s">
        <v>1105</v>
      </c>
      <c r="Q16" s="171"/>
    </row>
    <row r="17" spans="1:17" ht="27">
      <c r="A17" s="172">
        <v>8</v>
      </c>
      <c r="B17" s="175">
        <v>2971</v>
      </c>
      <c r="C17" s="178" t="s">
        <v>1111</v>
      </c>
      <c r="D17" s="175" t="s">
        <v>1089</v>
      </c>
      <c r="E17" s="177">
        <v>42193</v>
      </c>
      <c r="F17" s="175">
        <v>744</v>
      </c>
      <c r="G17" s="177">
        <v>42193</v>
      </c>
      <c r="H17" s="178" t="s">
        <v>1112</v>
      </c>
      <c r="I17" s="178" t="s">
        <v>1113</v>
      </c>
      <c r="J17" s="180">
        <v>1321.75</v>
      </c>
      <c r="K17" s="180" t="s">
        <v>1092</v>
      </c>
      <c r="L17" s="190" t="s">
        <v>1114</v>
      </c>
      <c r="M17" s="175" t="s">
        <v>1115</v>
      </c>
      <c r="N17" s="181" t="s">
        <v>1115</v>
      </c>
      <c r="O17" s="191"/>
      <c r="P17" s="192" t="s">
        <v>1105</v>
      </c>
      <c r="Q17" s="171"/>
    </row>
    <row r="18" spans="1:17" ht="27">
      <c r="A18" s="172">
        <v>9</v>
      </c>
      <c r="B18" s="175">
        <v>3832</v>
      </c>
      <c r="C18" s="178" t="s">
        <v>1116</v>
      </c>
      <c r="D18" s="175" t="s">
        <v>1089</v>
      </c>
      <c r="E18" s="177">
        <v>42192</v>
      </c>
      <c r="F18" s="175">
        <v>745</v>
      </c>
      <c r="G18" s="177">
        <v>42193</v>
      </c>
      <c r="H18" s="193" t="s">
        <v>1117</v>
      </c>
      <c r="I18" s="178" t="s">
        <v>1118</v>
      </c>
      <c r="J18" s="180">
        <v>4000</v>
      </c>
      <c r="K18" s="180" t="s">
        <v>1092</v>
      </c>
      <c r="L18" s="190" t="s">
        <v>1119</v>
      </c>
      <c r="M18" s="175" t="s">
        <v>1115</v>
      </c>
      <c r="N18" s="181" t="s">
        <v>1115</v>
      </c>
      <c r="O18" s="191"/>
      <c r="P18" s="192" t="s">
        <v>1120</v>
      </c>
      <c r="Q18" s="171"/>
    </row>
    <row r="19" spans="1:17" ht="27">
      <c r="A19" s="172">
        <v>10</v>
      </c>
      <c r="B19" s="175">
        <v>3057</v>
      </c>
      <c r="C19" s="178" t="s">
        <v>1121</v>
      </c>
      <c r="D19" s="175" t="s">
        <v>1089</v>
      </c>
      <c r="E19" s="177">
        <v>42186</v>
      </c>
      <c r="F19" s="175">
        <v>746</v>
      </c>
      <c r="G19" s="177">
        <v>42193</v>
      </c>
      <c r="H19" s="178" t="s">
        <v>1112</v>
      </c>
      <c r="I19" s="178" t="s">
        <v>1122</v>
      </c>
      <c r="J19" s="180">
        <v>3140</v>
      </c>
      <c r="K19" s="180" t="s">
        <v>1092</v>
      </c>
      <c r="L19" s="194" t="s">
        <v>1123</v>
      </c>
      <c r="M19" s="175" t="s">
        <v>1106</v>
      </c>
      <c r="N19" s="181" t="s">
        <v>1106</v>
      </c>
      <c r="O19" s="191"/>
      <c r="P19" s="192" t="s">
        <v>1105</v>
      </c>
      <c r="Q19" s="171"/>
    </row>
    <row r="20" spans="1:17" ht="27">
      <c r="A20" s="172">
        <v>11</v>
      </c>
      <c r="B20" s="175">
        <v>3829</v>
      </c>
      <c r="C20" s="178" t="s">
        <v>1116</v>
      </c>
      <c r="D20" s="175" t="s">
        <v>1089</v>
      </c>
      <c r="E20" s="177">
        <v>42180</v>
      </c>
      <c r="F20" s="175">
        <v>747</v>
      </c>
      <c r="G20" s="177">
        <v>42193</v>
      </c>
      <c r="H20" s="178" t="s">
        <v>1112</v>
      </c>
      <c r="I20" s="178" t="s">
        <v>1124</v>
      </c>
      <c r="J20" s="180">
        <v>206.4</v>
      </c>
      <c r="K20" s="180" t="s">
        <v>1092</v>
      </c>
      <c r="L20" s="194" t="s">
        <v>1119</v>
      </c>
      <c r="M20" s="175" t="s">
        <v>1106</v>
      </c>
      <c r="N20" s="181" t="s">
        <v>1106</v>
      </c>
      <c r="O20" s="191"/>
      <c r="P20" s="192" t="s">
        <v>1105</v>
      </c>
      <c r="Q20" s="171"/>
    </row>
    <row r="21" spans="1:17" ht="27">
      <c r="A21" s="172">
        <v>12</v>
      </c>
      <c r="B21" s="175">
        <v>3055</v>
      </c>
      <c r="C21" s="178" t="s">
        <v>1116</v>
      </c>
      <c r="D21" s="175" t="s">
        <v>1089</v>
      </c>
      <c r="E21" s="177">
        <v>42241</v>
      </c>
      <c r="F21" s="175">
        <v>748</v>
      </c>
      <c r="G21" s="177">
        <v>42193</v>
      </c>
      <c r="H21" s="178" t="s">
        <v>1125</v>
      </c>
      <c r="I21" s="178" t="s">
        <v>1126</v>
      </c>
      <c r="J21" s="180">
        <v>226</v>
      </c>
      <c r="K21" s="180" t="s">
        <v>1092</v>
      </c>
      <c r="L21" s="176" t="s">
        <v>1119</v>
      </c>
      <c r="M21" s="175" t="s">
        <v>1106</v>
      </c>
      <c r="N21" s="181" t="s">
        <v>1106</v>
      </c>
      <c r="O21" s="191"/>
      <c r="P21" s="192" t="s">
        <v>1105</v>
      </c>
      <c r="Q21" s="171"/>
    </row>
    <row r="22" spans="1:17" ht="27">
      <c r="A22" s="172">
        <v>13</v>
      </c>
      <c r="B22" s="175">
        <v>3802</v>
      </c>
      <c r="C22" s="178" t="s">
        <v>1127</v>
      </c>
      <c r="D22" s="175" t="s">
        <v>1089</v>
      </c>
      <c r="E22" s="177">
        <v>42180</v>
      </c>
      <c r="F22" s="175">
        <v>749</v>
      </c>
      <c r="G22" s="177">
        <v>42194</v>
      </c>
      <c r="H22" s="178" t="s">
        <v>1128</v>
      </c>
      <c r="I22" s="178" t="s">
        <v>1129</v>
      </c>
      <c r="J22" s="180">
        <v>245</v>
      </c>
      <c r="K22" s="180" t="s">
        <v>1092</v>
      </c>
      <c r="L22" s="176" t="s">
        <v>1130</v>
      </c>
      <c r="M22" s="175" t="s">
        <v>1106</v>
      </c>
      <c r="N22" s="181" t="s">
        <v>1106</v>
      </c>
      <c r="O22" s="191"/>
      <c r="P22" s="192" t="s">
        <v>1105</v>
      </c>
      <c r="Q22" s="171"/>
    </row>
    <row r="23" spans="1:17" ht="27">
      <c r="A23" s="172">
        <v>14</v>
      </c>
      <c r="B23" s="175">
        <v>3805</v>
      </c>
      <c r="C23" s="178" t="s">
        <v>1127</v>
      </c>
      <c r="D23" s="175" t="s">
        <v>1089</v>
      </c>
      <c r="E23" s="177">
        <v>42180</v>
      </c>
      <c r="F23" s="175">
        <v>750</v>
      </c>
      <c r="G23" s="177">
        <v>42194</v>
      </c>
      <c r="H23" s="178" t="s">
        <v>1131</v>
      </c>
      <c r="I23" s="178" t="s">
        <v>1132</v>
      </c>
      <c r="J23" s="180">
        <v>1162</v>
      </c>
      <c r="K23" s="180" t="s">
        <v>1092</v>
      </c>
      <c r="L23" s="176" t="s">
        <v>1130</v>
      </c>
      <c r="M23" s="175" t="s">
        <v>1106</v>
      </c>
      <c r="N23" s="181" t="s">
        <v>1106</v>
      </c>
      <c r="O23" s="191"/>
      <c r="P23" s="187" t="s">
        <v>1105</v>
      </c>
      <c r="Q23" s="171"/>
    </row>
    <row r="24" spans="1:17" ht="27">
      <c r="A24" s="172">
        <v>15</v>
      </c>
      <c r="B24" s="175">
        <v>3492</v>
      </c>
      <c r="C24" s="178" t="s">
        <v>1133</v>
      </c>
      <c r="D24" s="175" t="s">
        <v>1089</v>
      </c>
      <c r="E24" s="177">
        <v>42184</v>
      </c>
      <c r="F24" s="175">
        <v>751</v>
      </c>
      <c r="G24" s="177">
        <v>42194</v>
      </c>
      <c r="H24" s="178" t="s">
        <v>1134</v>
      </c>
      <c r="I24" s="178" t="s">
        <v>1135</v>
      </c>
      <c r="J24" s="180">
        <v>173.35</v>
      </c>
      <c r="K24" s="180" t="s">
        <v>1092</v>
      </c>
      <c r="L24" s="176" t="s">
        <v>1136</v>
      </c>
      <c r="M24" s="175" t="s">
        <v>1115</v>
      </c>
      <c r="N24" s="181" t="s">
        <v>1115</v>
      </c>
      <c r="O24" s="191"/>
      <c r="P24" s="187" t="s">
        <v>1105</v>
      </c>
      <c r="Q24" s="171"/>
    </row>
    <row r="25" spans="1:17" ht="14.25">
      <c r="A25" s="172">
        <v>16</v>
      </c>
      <c r="B25" s="175"/>
      <c r="C25" s="178"/>
      <c r="D25" s="175"/>
      <c r="E25" s="177"/>
      <c r="F25" s="175">
        <v>752</v>
      </c>
      <c r="G25" s="177"/>
      <c r="H25" s="178"/>
      <c r="I25" s="178"/>
      <c r="J25" s="180"/>
      <c r="K25" s="180"/>
      <c r="L25" s="176"/>
      <c r="M25" s="175"/>
      <c r="N25" s="181"/>
      <c r="O25" s="191" t="s">
        <v>1137</v>
      </c>
      <c r="P25" s="187"/>
      <c r="Q25" s="171"/>
    </row>
    <row r="26" spans="1:17" ht="40.5">
      <c r="A26" s="172">
        <v>17</v>
      </c>
      <c r="B26" s="175">
        <v>13128</v>
      </c>
      <c r="C26" s="178" t="s">
        <v>1138</v>
      </c>
      <c r="D26" s="175" t="s">
        <v>1089</v>
      </c>
      <c r="E26" s="177">
        <v>42131</v>
      </c>
      <c r="F26" s="175">
        <v>753</v>
      </c>
      <c r="G26" s="177">
        <v>42194</v>
      </c>
      <c r="H26" s="178" t="s">
        <v>1139</v>
      </c>
      <c r="I26" s="178" t="s">
        <v>1109</v>
      </c>
      <c r="J26" s="180">
        <v>800</v>
      </c>
      <c r="K26" s="180" t="s">
        <v>1092</v>
      </c>
      <c r="L26" s="176" t="s">
        <v>1140</v>
      </c>
      <c r="M26" s="175" t="s">
        <v>1106</v>
      </c>
      <c r="N26" s="181" t="s">
        <v>1106</v>
      </c>
      <c r="O26" s="191"/>
      <c r="P26" s="187" t="s">
        <v>1105</v>
      </c>
      <c r="Q26" s="171"/>
    </row>
    <row r="27" spans="1:17" ht="27">
      <c r="A27" s="172">
        <v>18</v>
      </c>
      <c r="B27" s="175">
        <v>3227</v>
      </c>
      <c r="C27" s="178" t="s">
        <v>1141</v>
      </c>
      <c r="D27" s="175" t="s">
        <v>1089</v>
      </c>
      <c r="E27" s="177">
        <v>42194</v>
      </c>
      <c r="F27" s="195">
        <v>754</v>
      </c>
      <c r="G27" s="177">
        <v>42194</v>
      </c>
      <c r="H27" s="178" t="s">
        <v>1103</v>
      </c>
      <c r="I27" s="178" t="s">
        <v>1104</v>
      </c>
      <c r="J27" s="180">
        <v>111</v>
      </c>
      <c r="K27" s="180" t="s">
        <v>1092</v>
      </c>
      <c r="L27" s="176" t="s">
        <v>1142</v>
      </c>
      <c r="M27" s="175" t="s">
        <v>1106</v>
      </c>
      <c r="N27" s="181" t="s">
        <v>1106</v>
      </c>
      <c r="O27" s="191"/>
      <c r="P27" s="187" t="s">
        <v>1105</v>
      </c>
      <c r="Q27" s="171"/>
    </row>
    <row r="28" spans="1:17" ht="27">
      <c r="A28" s="172">
        <v>19</v>
      </c>
      <c r="B28" s="175">
        <v>3534</v>
      </c>
      <c r="C28" s="178" t="s">
        <v>1097</v>
      </c>
      <c r="D28" s="175" t="s">
        <v>1089</v>
      </c>
      <c r="E28" s="177">
        <v>42174</v>
      </c>
      <c r="F28" s="175">
        <v>755</v>
      </c>
      <c r="G28" s="177">
        <v>42195</v>
      </c>
      <c r="H28" s="178" t="s">
        <v>1143</v>
      </c>
      <c r="I28" s="178" t="s">
        <v>1144</v>
      </c>
      <c r="J28" s="180">
        <v>1033.1400000000001</v>
      </c>
      <c r="K28" s="180" t="s">
        <v>1092</v>
      </c>
      <c r="L28" s="176" t="s">
        <v>1130</v>
      </c>
      <c r="M28" s="175" t="s">
        <v>1106</v>
      </c>
      <c r="N28" s="181" t="s">
        <v>1106</v>
      </c>
      <c r="O28" s="191"/>
      <c r="P28" s="187" t="s">
        <v>1145</v>
      </c>
      <c r="Q28" s="171"/>
    </row>
    <row r="29" spans="1:17" ht="27">
      <c r="A29" s="172">
        <v>20</v>
      </c>
      <c r="B29" s="175">
        <v>3831</v>
      </c>
      <c r="C29" s="178" t="s">
        <v>1116</v>
      </c>
      <c r="D29" s="175" t="s">
        <v>1089</v>
      </c>
      <c r="E29" s="177">
        <v>42191</v>
      </c>
      <c r="F29" s="175">
        <v>756</v>
      </c>
      <c r="G29" s="177">
        <v>42195</v>
      </c>
      <c r="H29" s="178" t="s">
        <v>1146</v>
      </c>
      <c r="I29" s="178" t="s">
        <v>1147</v>
      </c>
      <c r="J29" s="180">
        <v>768.4</v>
      </c>
      <c r="K29" s="180" t="s">
        <v>1092</v>
      </c>
      <c r="L29" s="176" t="s">
        <v>1119</v>
      </c>
      <c r="M29" s="175" t="s">
        <v>1106</v>
      </c>
      <c r="N29" s="181" t="s">
        <v>1106</v>
      </c>
      <c r="O29" s="191"/>
      <c r="P29" s="187" t="s">
        <v>1105</v>
      </c>
      <c r="Q29" s="171"/>
    </row>
    <row r="30" spans="1:17" ht="14.25">
      <c r="A30" s="172">
        <v>21</v>
      </c>
      <c r="B30" s="175"/>
      <c r="C30" s="178"/>
      <c r="D30" s="175"/>
      <c r="E30" s="177"/>
      <c r="F30" s="175">
        <v>757</v>
      </c>
      <c r="G30" s="177"/>
      <c r="H30" s="178"/>
      <c r="I30" s="178"/>
      <c r="J30" s="180"/>
      <c r="K30" s="180"/>
      <c r="L30" s="176"/>
      <c r="M30" s="175"/>
      <c r="N30" s="181"/>
      <c r="O30" s="191" t="s">
        <v>1137</v>
      </c>
      <c r="P30" s="187"/>
      <c r="Q30" s="196"/>
    </row>
    <row r="31" spans="1:17" ht="27">
      <c r="A31" s="172">
        <v>22</v>
      </c>
      <c r="B31" s="175">
        <v>2957</v>
      </c>
      <c r="C31" s="178" t="s">
        <v>1148</v>
      </c>
      <c r="D31" s="175" t="s">
        <v>1089</v>
      </c>
      <c r="E31" s="177">
        <v>42187</v>
      </c>
      <c r="F31" s="175">
        <v>758</v>
      </c>
      <c r="G31" s="177">
        <v>42195</v>
      </c>
      <c r="H31" s="178" t="s">
        <v>1112</v>
      </c>
      <c r="I31" s="178" t="s">
        <v>1149</v>
      </c>
      <c r="J31" s="180">
        <v>597</v>
      </c>
      <c r="K31" s="180" t="s">
        <v>1092</v>
      </c>
      <c r="L31" s="176" t="s">
        <v>1150</v>
      </c>
      <c r="M31" s="175" t="s">
        <v>1106</v>
      </c>
      <c r="N31" s="181" t="s">
        <v>1106</v>
      </c>
      <c r="O31" s="191"/>
      <c r="P31" s="187" t="s">
        <v>1105</v>
      </c>
      <c r="Q31" s="196"/>
    </row>
    <row r="32" spans="1:17" ht="40.5">
      <c r="A32" s="172">
        <v>23</v>
      </c>
      <c r="B32" s="175">
        <v>2831</v>
      </c>
      <c r="C32" s="178" t="s">
        <v>1088</v>
      </c>
      <c r="D32" s="175" t="s">
        <v>1089</v>
      </c>
      <c r="E32" s="177">
        <v>42194</v>
      </c>
      <c r="F32" s="175">
        <v>759</v>
      </c>
      <c r="G32" s="177">
        <v>42198</v>
      </c>
      <c r="H32" s="178" t="s">
        <v>1151</v>
      </c>
      <c r="I32" s="178" t="s">
        <v>1152</v>
      </c>
      <c r="J32" s="197">
        <v>2384.3000000000002</v>
      </c>
      <c r="K32" s="180" t="s">
        <v>1092</v>
      </c>
      <c r="L32" s="176" t="s">
        <v>1114</v>
      </c>
      <c r="M32" s="175" t="s">
        <v>1106</v>
      </c>
      <c r="N32" s="181" t="s">
        <v>1106</v>
      </c>
      <c r="O32" s="191"/>
      <c r="P32" s="187" t="s">
        <v>1094</v>
      </c>
      <c r="Q32" s="196"/>
    </row>
    <row r="33" spans="1:17" ht="40.5">
      <c r="A33" s="172">
        <v>24</v>
      </c>
      <c r="B33" s="175">
        <v>3887</v>
      </c>
      <c r="C33" s="178" t="s">
        <v>1088</v>
      </c>
      <c r="D33" s="175" t="s">
        <v>1089</v>
      </c>
      <c r="E33" s="177">
        <v>42193</v>
      </c>
      <c r="F33" s="175">
        <v>760</v>
      </c>
      <c r="G33" s="177">
        <v>42199</v>
      </c>
      <c r="H33" s="178" t="s">
        <v>1153</v>
      </c>
      <c r="I33" s="178" t="s">
        <v>1154</v>
      </c>
      <c r="J33" s="197">
        <v>1028.53</v>
      </c>
      <c r="K33" s="180" t="s">
        <v>1092</v>
      </c>
      <c r="L33" s="176" t="s">
        <v>1093</v>
      </c>
      <c r="M33" s="175" t="s">
        <v>1115</v>
      </c>
      <c r="N33" s="181" t="s">
        <v>1115</v>
      </c>
      <c r="O33" s="191"/>
      <c r="P33" s="187" t="s">
        <v>1094</v>
      </c>
      <c r="Q33" s="196"/>
    </row>
    <row r="34" spans="1:17" ht="40.5">
      <c r="A34" s="172">
        <v>25</v>
      </c>
      <c r="B34" s="175">
        <v>3889</v>
      </c>
      <c r="C34" s="178" t="s">
        <v>1088</v>
      </c>
      <c r="D34" s="175" t="s">
        <v>1089</v>
      </c>
      <c r="E34" s="177">
        <v>42193</v>
      </c>
      <c r="F34" s="175">
        <v>761</v>
      </c>
      <c r="G34" s="177">
        <v>42199</v>
      </c>
      <c r="H34" s="178" t="s">
        <v>1153</v>
      </c>
      <c r="I34" s="178" t="s">
        <v>1155</v>
      </c>
      <c r="J34" s="180">
        <v>714</v>
      </c>
      <c r="K34" s="180" t="s">
        <v>1092</v>
      </c>
      <c r="L34" s="176" t="s">
        <v>1093</v>
      </c>
      <c r="M34" s="175" t="s">
        <v>1106</v>
      </c>
      <c r="N34" s="181" t="s">
        <v>1106</v>
      </c>
      <c r="O34" s="191"/>
      <c r="P34" s="187" t="s">
        <v>1094</v>
      </c>
      <c r="Q34" s="196"/>
    </row>
    <row r="35" spans="1:17" ht="40.5">
      <c r="A35" s="172">
        <v>26</v>
      </c>
      <c r="B35" s="175">
        <v>2967</v>
      </c>
      <c r="C35" s="178" t="s">
        <v>1088</v>
      </c>
      <c r="D35" s="175" t="s">
        <v>1089</v>
      </c>
      <c r="E35" s="177">
        <v>42186</v>
      </c>
      <c r="F35" s="195">
        <v>762</v>
      </c>
      <c r="G35" s="177">
        <v>42199</v>
      </c>
      <c r="H35" s="178" t="s">
        <v>1156</v>
      </c>
      <c r="I35" s="178" t="s">
        <v>1157</v>
      </c>
      <c r="J35" s="180">
        <v>120</v>
      </c>
      <c r="K35" s="180" t="s">
        <v>1092</v>
      </c>
      <c r="L35" s="176" t="s">
        <v>1093</v>
      </c>
      <c r="M35" s="175" t="s">
        <v>1106</v>
      </c>
      <c r="N35" s="181" t="s">
        <v>1106</v>
      </c>
      <c r="O35" s="191"/>
      <c r="P35" s="187" t="s">
        <v>1094</v>
      </c>
      <c r="Q35" s="196"/>
    </row>
    <row r="36" spans="1:17" ht="40.5">
      <c r="A36" s="172">
        <v>27</v>
      </c>
      <c r="B36" s="175">
        <v>3771</v>
      </c>
      <c r="C36" s="178" t="s">
        <v>1088</v>
      </c>
      <c r="D36" s="175" t="s">
        <v>1089</v>
      </c>
      <c r="E36" s="177">
        <v>42186</v>
      </c>
      <c r="F36" s="175">
        <v>763</v>
      </c>
      <c r="G36" s="177">
        <v>42199</v>
      </c>
      <c r="H36" s="178" t="s">
        <v>1153</v>
      </c>
      <c r="I36" s="178" t="s">
        <v>1158</v>
      </c>
      <c r="J36" s="180">
        <v>184.9</v>
      </c>
      <c r="K36" s="180" t="s">
        <v>1092</v>
      </c>
      <c r="L36" s="176" t="s">
        <v>1093</v>
      </c>
      <c r="M36" s="175" t="s">
        <v>1115</v>
      </c>
      <c r="N36" s="181" t="s">
        <v>1115</v>
      </c>
      <c r="O36" s="191"/>
      <c r="P36" s="187" t="s">
        <v>1094</v>
      </c>
      <c r="Q36" s="196"/>
    </row>
    <row r="37" spans="1:17" ht="40.5">
      <c r="A37" s="172">
        <v>28</v>
      </c>
      <c r="B37" s="175">
        <v>3726</v>
      </c>
      <c r="C37" s="178" t="s">
        <v>1159</v>
      </c>
      <c r="D37" s="175" t="s">
        <v>1089</v>
      </c>
      <c r="E37" s="177">
        <v>42194</v>
      </c>
      <c r="F37" s="175">
        <v>764</v>
      </c>
      <c r="G37" s="177">
        <v>42199</v>
      </c>
      <c r="H37" s="178" t="s">
        <v>1112</v>
      </c>
      <c r="I37" s="178" t="s">
        <v>1160</v>
      </c>
      <c r="J37" s="180">
        <v>500</v>
      </c>
      <c r="K37" s="180" t="s">
        <v>1092</v>
      </c>
      <c r="L37" s="176" t="s">
        <v>1161</v>
      </c>
      <c r="M37" s="175" t="s">
        <v>1106</v>
      </c>
      <c r="N37" s="181" t="s">
        <v>1106</v>
      </c>
      <c r="O37" s="191"/>
      <c r="P37" s="187" t="s">
        <v>1094</v>
      </c>
      <c r="Q37" s="196"/>
    </row>
    <row r="38" spans="1:17" ht="27">
      <c r="A38" s="172">
        <v>29</v>
      </c>
      <c r="B38" s="175">
        <v>2774</v>
      </c>
      <c r="C38" s="178" t="s">
        <v>1162</v>
      </c>
      <c r="D38" s="175" t="s">
        <v>1163</v>
      </c>
      <c r="E38" s="177">
        <v>42180</v>
      </c>
      <c r="F38" s="198">
        <v>765</v>
      </c>
      <c r="G38" s="177">
        <v>42200</v>
      </c>
      <c r="H38" s="178" t="s">
        <v>1164</v>
      </c>
      <c r="I38" s="178" t="s">
        <v>1165</v>
      </c>
      <c r="J38" s="180">
        <v>4017.72</v>
      </c>
      <c r="K38" s="180" t="s">
        <v>1092</v>
      </c>
      <c r="L38" s="176" t="s">
        <v>1166</v>
      </c>
      <c r="M38" s="175" t="s">
        <v>1115</v>
      </c>
      <c r="N38" s="181" t="s">
        <v>1115</v>
      </c>
      <c r="O38" s="191"/>
      <c r="P38" s="187" t="s">
        <v>1145</v>
      </c>
      <c r="Q38" s="196"/>
    </row>
    <row r="39" spans="1:17" ht="27">
      <c r="A39" s="172">
        <v>30</v>
      </c>
      <c r="B39" s="175">
        <v>2198</v>
      </c>
      <c r="C39" s="178" t="s">
        <v>1097</v>
      </c>
      <c r="D39" s="175" t="s">
        <v>1089</v>
      </c>
      <c r="E39" s="177">
        <v>42198</v>
      </c>
      <c r="F39" s="175">
        <v>766</v>
      </c>
      <c r="G39" s="177">
        <v>42200</v>
      </c>
      <c r="H39" s="178" t="s">
        <v>1167</v>
      </c>
      <c r="I39" s="178" t="s">
        <v>1168</v>
      </c>
      <c r="J39" s="180">
        <v>391.78</v>
      </c>
      <c r="K39" s="180" t="s">
        <v>1169</v>
      </c>
      <c r="L39" s="176" t="s">
        <v>1101</v>
      </c>
      <c r="M39" s="175" t="s">
        <v>1115</v>
      </c>
      <c r="N39" s="181" t="s">
        <v>1115</v>
      </c>
      <c r="O39" s="191"/>
      <c r="P39" s="187" t="s">
        <v>1105</v>
      </c>
      <c r="Q39" s="196"/>
    </row>
    <row r="40" spans="1:17" ht="27">
      <c r="A40" s="172">
        <v>31</v>
      </c>
      <c r="B40" s="175">
        <v>3801</v>
      </c>
      <c r="C40" s="178" t="s">
        <v>1127</v>
      </c>
      <c r="D40" s="175" t="s">
        <v>1089</v>
      </c>
      <c r="E40" s="177">
        <v>42199</v>
      </c>
      <c r="F40" s="175">
        <v>767</v>
      </c>
      <c r="G40" s="177">
        <v>42200</v>
      </c>
      <c r="H40" s="178" t="s">
        <v>1170</v>
      </c>
      <c r="I40" s="178" t="s">
        <v>1171</v>
      </c>
      <c r="J40" s="180">
        <v>148.66999999999999</v>
      </c>
      <c r="K40" s="180" t="s">
        <v>1092</v>
      </c>
      <c r="L40" s="176" t="s">
        <v>1172</v>
      </c>
      <c r="M40" s="175" t="s">
        <v>1106</v>
      </c>
      <c r="N40" s="181" t="s">
        <v>1106</v>
      </c>
      <c r="O40" s="191"/>
      <c r="P40" s="187" t="s">
        <v>1105</v>
      </c>
      <c r="Q40" s="196"/>
    </row>
    <row r="41" spans="1:17" ht="27">
      <c r="A41" s="172">
        <v>32</v>
      </c>
      <c r="B41" s="175">
        <v>3536</v>
      </c>
      <c r="C41" s="178" t="s">
        <v>1097</v>
      </c>
      <c r="D41" s="175" t="s">
        <v>1089</v>
      </c>
      <c r="E41" s="177">
        <v>42177</v>
      </c>
      <c r="F41" s="175">
        <v>768</v>
      </c>
      <c r="G41" s="177">
        <v>42201</v>
      </c>
      <c r="H41" s="178" t="s">
        <v>1173</v>
      </c>
      <c r="I41" s="178" t="s">
        <v>1174</v>
      </c>
      <c r="J41" s="180">
        <v>1061.07</v>
      </c>
      <c r="K41" s="180" t="s">
        <v>1092</v>
      </c>
      <c r="L41" s="176" t="s">
        <v>1175</v>
      </c>
      <c r="M41" s="175" t="s">
        <v>1106</v>
      </c>
      <c r="N41" s="181" t="s">
        <v>1106</v>
      </c>
      <c r="O41" s="191"/>
      <c r="P41" s="187" t="s">
        <v>1120</v>
      </c>
      <c r="Q41" s="196"/>
    </row>
    <row r="42" spans="1:17" ht="40.5">
      <c r="A42" s="172">
        <v>33</v>
      </c>
      <c r="B42" s="175">
        <v>3536</v>
      </c>
      <c r="C42" s="178" t="s">
        <v>1097</v>
      </c>
      <c r="D42" s="175" t="s">
        <v>1089</v>
      </c>
      <c r="E42" s="177">
        <v>42177</v>
      </c>
      <c r="F42" s="175">
        <v>769</v>
      </c>
      <c r="G42" s="177">
        <v>42201</v>
      </c>
      <c r="H42" s="178" t="s">
        <v>1176</v>
      </c>
      <c r="I42" s="178" t="s">
        <v>1177</v>
      </c>
      <c r="J42" s="180">
        <v>2626.66</v>
      </c>
      <c r="K42" s="180" t="s">
        <v>1092</v>
      </c>
      <c r="L42" s="176" t="s">
        <v>1175</v>
      </c>
      <c r="M42" s="175" t="s">
        <v>1106</v>
      </c>
      <c r="N42" s="181" t="s">
        <v>1106</v>
      </c>
      <c r="O42" s="191"/>
      <c r="P42" s="187" t="s">
        <v>1120</v>
      </c>
      <c r="Q42" s="196"/>
    </row>
    <row r="43" spans="1:17" ht="27">
      <c r="A43" s="172">
        <v>34</v>
      </c>
      <c r="B43" s="175">
        <v>3536</v>
      </c>
      <c r="C43" s="178" t="s">
        <v>1097</v>
      </c>
      <c r="D43" s="175" t="s">
        <v>1089</v>
      </c>
      <c r="E43" s="177">
        <v>42177</v>
      </c>
      <c r="F43" s="175">
        <v>770</v>
      </c>
      <c r="G43" s="177">
        <v>42201</v>
      </c>
      <c r="H43" s="178" t="s">
        <v>1178</v>
      </c>
      <c r="I43" s="178" t="s">
        <v>1179</v>
      </c>
      <c r="J43" s="180">
        <v>443.75</v>
      </c>
      <c r="K43" s="180" t="s">
        <v>1092</v>
      </c>
      <c r="L43" s="176" t="s">
        <v>1175</v>
      </c>
      <c r="M43" s="175" t="s">
        <v>1106</v>
      </c>
      <c r="N43" s="181" t="s">
        <v>1106</v>
      </c>
      <c r="O43" s="191"/>
      <c r="P43" s="187" t="s">
        <v>1120</v>
      </c>
      <c r="Q43" s="196"/>
    </row>
    <row r="44" spans="1:17" ht="40.5">
      <c r="A44" s="172">
        <v>35</v>
      </c>
      <c r="B44" s="175">
        <v>3774</v>
      </c>
      <c r="C44" s="178" t="s">
        <v>1088</v>
      </c>
      <c r="D44" s="175" t="s">
        <v>1089</v>
      </c>
      <c r="E44" s="177">
        <v>42195</v>
      </c>
      <c r="F44" s="175">
        <v>771</v>
      </c>
      <c r="G44" s="177">
        <v>42202</v>
      </c>
      <c r="H44" s="178" t="s">
        <v>1156</v>
      </c>
      <c r="I44" s="178" t="s">
        <v>1180</v>
      </c>
      <c r="J44" s="180">
        <v>249.05</v>
      </c>
      <c r="K44" s="180" t="s">
        <v>1092</v>
      </c>
      <c r="L44" s="176" t="s">
        <v>1093</v>
      </c>
      <c r="M44" s="175" t="s">
        <v>1115</v>
      </c>
      <c r="N44" s="181" t="s">
        <v>1115</v>
      </c>
      <c r="O44" s="191"/>
      <c r="P44" s="187" t="s">
        <v>1094</v>
      </c>
      <c r="Q44" s="196"/>
    </row>
    <row r="45" spans="1:17" ht="40.5">
      <c r="A45" s="172">
        <v>36</v>
      </c>
      <c r="B45" s="175">
        <v>2590</v>
      </c>
      <c r="C45" s="178" t="s">
        <v>1181</v>
      </c>
      <c r="D45" s="175" t="s">
        <v>1089</v>
      </c>
      <c r="E45" s="177">
        <v>42195</v>
      </c>
      <c r="F45" s="175">
        <v>772</v>
      </c>
      <c r="G45" s="177">
        <v>42202</v>
      </c>
      <c r="H45" s="178" t="s">
        <v>1112</v>
      </c>
      <c r="I45" s="178" t="s">
        <v>1182</v>
      </c>
      <c r="J45" s="180">
        <v>1285.2</v>
      </c>
      <c r="K45" s="180" t="s">
        <v>1092</v>
      </c>
      <c r="L45" s="176" t="s">
        <v>1183</v>
      </c>
      <c r="M45" s="175" t="s">
        <v>1106</v>
      </c>
      <c r="N45" s="181" t="s">
        <v>1106</v>
      </c>
      <c r="O45" s="191"/>
      <c r="P45" s="187" t="s">
        <v>1120</v>
      </c>
      <c r="Q45" s="196"/>
    </row>
    <row r="46" spans="1:17" ht="40.5">
      <c r="A46" s="172">
        <v>37</v>
      </c>
      <c r="B46" s="175">
        <v>3531</v>
      </c>
      <c r="C46" s="178" t="s">
        <v>1097</v>
      </c>
      <c r="D46" s="175" t="s">
        <v>1089</v>
      </c>
      <c r="E46" s="177">
        <v>42180</v>
      </c>
      <c r="F46" s="175">
        <v>773</v>
      </c>
      <c r="G46" s="177">
        <v>42202</v>
      </c>
      <c r="H46" s="178" t="s">
        <v>1184</v>
      </c>
      <c r="I46" s="178" t="s">
        <v>1185</v>
      </c>
      <c r="J46" s="180">
        <v>110</v>
      </c>
      <c r="K46" s="180" t="s">
        <v>1092</v>
      </c>
      <c r="L46" s="176" t="s">
        <v>1186</v>
      </c>
      <c r="M46" s="175" t="s">
        <v>1106</v>
      </c>
      <c r="N46" s="181" t="s">
        <v>1106</v>
      </c>
      <c r="O46" s="191"/>
      <c r="P46" s="187" t="s">
        <v>1105</v>
      </c>
      <c r="Q46" s="196"/>
    </row>
    <row r="47" spans="1:17" ht="27">
      <c r="A47" s="172">
        <v>38</v>
      </c>
      <c r="B47" s="175">
        <v>2974</v>
      </c>
      <c r="C47" s="178" t="s">
        <v>1148</v>
      </c>
      <c r="D47" s="175" t="s">
        <v>1089</v>
      </c>
      <c r="E47" s="177">
        <v>42186</v>
      </c>
      <c r="F47" s="175">
        <v>774</v>
      </c>
      <c r="G47" s="177">
        <v>42202</v>
      </c>
      <c r="H47" s="178" t="s">
        <v>1112</v>
      </c>
      <c r="I47" s="178" t="s">
        <v>1187</v>
      </c>
      <c r="J47" s="180">
        <v>267.72000000000003</v>
      </c>
      <c r="K47" s="180" t="s">
        <v>1092</v>
      </c>
      <c r="L47" s="176" t="s">
        <v>1150</v>
      </c>
      <c r="M47" s="175" t="s">
        <v>1106</v>
      </c>
      <c r="N47" s="181" t="s">
        <v>1106</v>
      </c>
      <c r="O47" s="191"/>
      <c r="P47" s="187" t="s">
        <v>1105</v>
      </c>
      <c r="Q47" s="196"/>
    </row>
    <row r="48" spans="1:17" ht="27">
      <c r="A48" s="172">
        <v>39</v>
      </c>
      <c r="B48" s="175">
        <v>2974</v>
      </c>
      <c r="C48" s="178" t="s">
        <v>1148</v>
      </c>
      <c r="D48" s="175" t="s">
        <v>1089</v>
      </c>
      <c r="E48" s="177">
        <v>42186</v>
      </c>
      <c r="F48" s="175">
        <v>775</v>
      </c>
      <c r="G48" s="177">
        <v>42202</v>
      </c>
      <c r="H48" s="178" t="s">
        <v>1188</v>
      </c>
      <c r="I48" s="178" t="s">
        <v>1189</v>
      </c>
      <c r="J48" s="180">
        <v>159.53</v>
      </c>
      <c r="K48" s="180" t="s">
        <v>1092</v>
      </c>
      <c r="L48" s="176" t="s">
        <v>1150</v>
      </c>
      <c r="M48" s="175" t="s">
        <v>1106</v>
      </c>
      <c r="N48" s="181" t="s">
        <v>1106</v>
      </c>
      <c r="O48" s="191"/>
      <c r="P48" s="187" t="s">
        <v>1105</v>
      </c>
      <c r="Q48" s="196"/>
    </row>
    <row r="49" spans="1:17" ht="27">
      <c r="A49" s="172">
        <v>40</v>
      </c>
      <c r="B49" s="175">
        <v>3819</v>
      </c>
      <c r="C49" s="178" t="s">
        <v>1127</v>
      </c>
      <c r="D49" s="175" t="s">
        <v>1089</v>
      </c>
      <c r="E49" s="177">
        <v>42198</v>
      </c>
      <c r="F49" s="175">
        <v>776</v>
      </c>
      <c r="G49" s="177">
        <v>42205</v>
      </c>
      <c r="H49" s="178" t="s">
        <v>1190</v>
      </c>
      <c r="I49" s="178" t="s">
        <v>1191</v>
      </c>
      <c r="J49" s="180">
        <v>860</v>
      </c>
      <c r="K49" s="180" t="s">
        <v>1092</v>
      </c>
      <c r="L49" s="176" t="s">
        <v>1130</v>
      </c>
      <c r="M49" s="175" t="s">
        <v>1106</v>
      </c>
      <c r="N49" s="181" t="s">
        <v>1106</v>
      </c>
      <c r="O49" s="191"/>
      <c r="P49" s="187" t="s">
        <v>1120</v>
      </c>
      <c r="Q49" s="196"/>
    </row>
    <row r="50" spans="1:17" ht="40.5">
      <c r="A50" s="172">
        <v>41</v>
      </c>
      <c r="B50" s="175">
        <v>3575</v>
      </c>
      <c r="C50" s="178" t="s">
        <v>1116</v>
      </c>
      <c r="D50" s="175" t="s">
        <v>1089</v>
      </c>
      <c r="E50" s="177">
        <v>42199</v>
      </c>
      <c r="F50" s="175">
        <v>777</v>
      </c>
      <c r="G50" s="177">
        <v>42206</v>
      </c>
      <c r="H50" s="178" t="s">
        <v>1192</v>
      </c>
      <c r="I50" s="178" t="s">
        <v>1193</v>
      </c>
      <c r="J50" s="180">
        <v>700</v>
      </c>
      <c r="K50" s="180" t="s">
        <v>1092</v>
      </c>
      <c r="L50" s="176" t="s">
        <v>1119</v>
      </c>
      <c r="M50" s="175" t="s">
        <v>1106</v>
      </c>
      <c r="N50" s="181" t="s">
        <v>1106</v>
      </c>
      <c r="O50" s="191"/>
      <c r="P50" s="187" t="s">
        <v>1094</v>
      </c>
      <c r="Q50" s="196"/>
    </row>
    <row r="51" spans="1:17" ht="27">
      <c r="A51" s="172">
        <v>42</v>
      </c>
      <c r="B51" s="175">
        <v>2902</v>
      </c>
      <c r="C51" s="178" t="s">
        <v>1162</v>
      </c>
      <c r="D51" s="175" t="s">
        <v>1163</v>
      </c>
      <c r="E51" s="177">
        <v>42205</v>
      </c>
      <c r="F51" s="175">
        <v>778</v>
      </c>
      <c r="G51" s="177">
        <v>42206</v>
      </c>
      <c r="H51" s="178" t="s">
        <v>1194</v>
      </c>
      <c r="I51" s="178" t="s">
        <v>1195</v>
      </c>
      <c r="J51" s="180">
        <v>96</v>
      </c>
      <c r="K51" s="180" t="s">
        <v>1092</v>
      </c>
      <c r="L51" s="176" t="s">
        <v>1196</v>
      </c>
      <c r="M51" s="175" t="s">
        <v>1115</v>
      </c>
      <c r="N51" s="181" t="s">
        <v>1115</v>
      </c>
      <c r="O51" s="191"/>
      <c r="P51" s="187" t="s">
        <v>1101</v>
      </c>
      <c r="Q51" s="196"/>
    </row>
    <row r="52" spans="1:17" ht="40.5">
      <c r="A52" s="172">
        <v>43</v>
      </c>
      <c r="B52" s="175">
        <v>3820</v>
      </c>
      <c r="C52" s="178" t="s">
        <v>1127</v>
      </c>
      <c r="D52" s="175" t="s">
        <v>1089</v>
      </c>
      <c r="E52" s="177">
        <v>42195</v>
      </c>
      <c r="F52" s="175">
        <v>779</v>
      </c>
      <c r="G52" s="177">
        <v>42206</v>
      </c>
      <c r="H52" s="178" t="s">
        <v>1176</v>
      </c>
      <c r="I52" s="178" t="s">
        <v>1197</v>
      </c>
      <c r="J52" s="180">
        <v>1000</v>
      </c>
      <c r="K52" s="180" t="s">
        <v>1092</v>
      </c>
      <c r="L52" s="176" t="s">
        <v>1130</v>
      </c>
      <c r="M52" s="175" t="s">
        <v>1106</v>
      </c>
      <c r="N52" s="181" t="s">
        <v>1106</v>
      </c>
      <c r="O52" s="191"/>
      <c r="P52" s="187" t="s">
        <v>1120</v>
      </c>
      <c r="Q52" s="196"/>
    </row>
    <row r="53" spans="1:17" ht="27">
      <c r="A53" s="172">
        <v>44</v>
      </c>
      <c r="B53" s="175" t="s">
        <v>1198</v>
      </c>
      <c r="C53" s="178" t="s">
        <v>1097</v>
      </c>
      <c r="D53" s="175" t="s">
        <v>1089</v>
      </c>
      <c r="E53" s="177">
        <v>42194</v>
      </c>
      <c r="F53" s="175">
        <v>780</v>
      </c>
      <c r="G53" s="177">
        <v>42207</v>
      </c>
      <c r="H53" s="178" t="s">
        <v>1199</v>
      </c>
      <c r="I53" s="178" t="s">
        <v>1200</v>
      </c>
      <c r="J53" s="180">
        <v>4729</v>
      </c>
      <c r="K53" s="180" t="s">
        <v>1092</v>
      </c>
      <c r="L53" s="176" t="s">
        <v>1201</v>
      </c>
      <c r="M53" s="175" t="s">
        <v>1106</v>
      </c>
      <c r="N53" s="181" t="s">
        <v>1106</v>
      </c>
      <c r="O53" s="191"/>
      <c r="P53" s="187" t="s">
        <v>1120</v>
      </c>
      <c r="Q53" s="196"/>
    </row>
    <row r="54" spans="1:17" ht="27">
      <c r="A54" s="172">
        <v>45</v>
      </c>
      <c r="B54" s="175" t="s">
        <v>1198</v>
      </c>
      <c r="C54" s="178" t="s">
        <v>1097</v>
      </c>
      <c r="D54" s="175" t="s">
        <v>1089</v>
      </c>
      <c r="E54" s="177">
        <v>42194</v>
      </c>
      <c r="F54" s="175">
        <v>781</v>
      </c>
      <c r="G54" s="177">
        <v>42207</v>
      </c>
      <c r="H54" s="178" t="s">
        <v>1202</v>
      </c>
      <c r="I54" s="178" t="s">
        <v>1200</v>
      </c>
      <c r="J54" s="180">
        <v>978.9</v>
      </c>
      <c r="K54" s="180" t="s">
        <v>1092</v>
      </c>
      <c r="L54" s="176" t="s">
        <v>1201</v>
      </c>
      <c r="M54" s="175" t="s">
        <v>1106</v>
      </c>
      <c r="N54" s="181" t="s">
        <v>1106</v>
      </c>
      <c r="O54" s="191"/>
      <c r="P54" s="187" t="s">
        <v>1120</v>
      </c>
      <c r="Q54" s="196"/>
    </row>
    <row r="55" spans="1:17" ht="27">
      <c r="A55" s="172">
        <v>46</v>
      </c>
      <c r="B55" s="175" t="s">
        <v>1198</v>
      </c>
      <c r="C55" s="178" t="s">
        <v>1097</v>
      </c>
      <c r="D55" s="175" t="s">
        <v>1089</v>
      </c>
      <c r="E55" s="177">
        <v>42194</v>
      </c>
      <c r="F55" s="175">
        <v>782</v>
      </c>
      <c r="G55" s="177">
        <v>42207</v>
      </c>
      <c r="H55" s="178" t="s">
        <v>1178</v>
      </c>
      <c r="I55" s="178" t="s">
        <v>1203</v>
      </c>
      <c r="J55" s="180">
        <v>657.58</v>
      </c>
      <c r="K55" s="180" t="s">
        <v>1092</v>
      </c>
      <c r="L55" s="176" t="s">
        <v>1201</v>
      </c>
      <c r="M55" s="175" t="s">
        <v>1106</v>
      </c>
      <c r="N55" s="181" t="s">
        <v>1106</v>
      </c>
      <c r="O55" s="191"/>
      <c r="P55" s="187" t="s">
        <v>1120</v>
      </c>
      <c r="Q55" s="196"/>
    </row>
    <row r="56" spans="1:17" ht="27">
      <c r="A56" s="172">
        <v>47</v>
      </c>
      <c r="B56" s="175" t="s">
        <v>1198</v>
      </c>
      <c r="C56" s="178" t="s">
        <v>1097</v>
      </c>
      <c r="D56" s="175" t="s">
        <v>1089</v>
      </c>
      <c r="E56" s="177">
        <v>42194</v>
      </c>
      <c r="F56" s="175">
        <v>783</v>
      </c>
      <c r="G56" s="177">
        <v>42207</v>
      </c>
      <c r="H56" s="178" t="s">
        <v>1204</v>
      </c>
      <c r="I56" s="178" t="s">
        <v>1205</v>
      </c>
      <c r="J56" s="180">
        <v>2220.4499999999998</v>
      </c>
      <c r="K56" s="180" t="s">
        <v>1092</v>
      </c>
      <c r="L56" s="176" t="s">
        <v>1201</v>
      </c>
      <c r="M56" s="175" t="s">
        <v>1106</v>
      </c>
      <c r="N56" s="181" t="s">
        <v>1106</v>
      </c>
      <c r="O56" s="191"/>
      <c r="P56" s="187" t="s">
        <v>1120</v>
      </c>
      <c r="Q56" s="196"/>
    </row>
    <row r="57" spans="1:17" ht="40.5">
      <c r="A57" s="172">
        <v>48</v>
      </c>
      <c r="B57" s="175">
        <v>3547</v>
      </c>
      <c r="C57" s="178" t="s">
        <v>1097</v>
      </c>
      <c r="D57" s="175" t="s">
        <v>1089</v>
      </c>
      <c r="E57" s="177">
        <v>42206</v>
      </c>
      <c r="F57" s="175">
        <v>784</v>
      </c>
      <c r="G57" s="177">
        <v>42207</v>
      </c>
      <c r="H57" s="178" t="s">
        <v>1178</v>
      </c>
      <c r="I57" s="178" t="s">
        <v>1206</v>
      </c>
      <c r="J57" s="180">
        <v>232.6</v>
      </c>
      <c r="K57" s="180" t="s">
        <v>1092</v>
      </c>
      <c r="L57" s="176" t="s">
        <v>1201</v>
      </c>
      <c r="M57" s="175" t="s">
        <v>1115</v>
      </c>
      <c r="N57" s="181" t="s">
        <v>1106</v>
      </c>
      <c r="O57" s="191"/>
      <c r="P57" s="187" t="s">
        <v>1101</v>
      </c>
      <c r="Q57" s="196"/>
    </row>
    <row r="58" spans="1:17" ht="27">
      <c r="A58" s="172">
        <v>49</v>
      </c>
      <c r="B58" s="175">
        <v>3568</v>
      </c>
      <c r="C58" s="178" t="s">
        <v>1116</v>
      </c>
      <c r="D58" s="175" t="s">
        <v>1163</v>
      </c>
      <c r="E58" s="177">
        <v>42192</v>
      </c>
      <c r="F58" s="175">
        <v>785</v>
      </c>
      <c r="G58" s="177">
        <v>42208</v>
      </c>
      <c r="H58" s="178" t="s">
        <v>1207</v>
      </c>
      <c r="I58" s="178" t="s">
        <v>1208</v>
      </c>
      <c r="J58" s="180">
        <v>33931</v>
      </c>
      <c r="K58" s="180" t="s">
        <v>1092</v>
      </c>
      <c r="L58" s="176" t="s">
        <v>1209</v>
      </c>
      <c r="M58" s="175" t="s">
        <v>1106</v>
      </c>
      <c r="N58" s="181" t="s">
        <v>1106</v>
      </c>
      <c r="O58" s="191"/>
      <c r="P58" s="187" t="s">
        <v>1101</v>
      </c>
      <c r="Q58" s="196"/>
    </row>
    <row r="59" spans="1:17" ht="40.5">
      <c r="A59" s="172">
        <v>50</v>
      </c>
      <c r="B59" s="175">
        <v>3896</v>
      </c>
      <c r="C59" s="178" t="s">
        <v>1088</v>
      </c>
      <c r="D59" s="175" t="s">
        <v>1089</v>
      </c>
      <c r="E59" s="177">
        <v>42201</v>
      </c>
      <c r="F59" s="175">
        <v>786</v>
      </c>
      <c r="G59" s="177">
        <v>42208</v>
      </c>
      <c r="H59" s="178" t="s">
        <v>1156</v>
      </c>
      <c r="I59" s="178" t="s">
        <v>1210</v>
      </c>
      <c r="J59" s="180">
        <v>297.52999999999997</v>
      </c>
      <c r="K59" s="180" t="s">
        <v>1092</v>
      </c>
      <c r="L59" s="176" t="s">
        <v>1093</v>
      </c>
      <c r="M59" s="175" t="s">
        <v>1106</v>
      </c>
      <c r="N59" s="181" t="s">
        <v>1106</v>
      </c>
      <c r="O59" s="191"/>
      <c r="P59" s="187" t="s">
        <v>1094</v>
      </c>
      <c r="Q59" s="196"/>
    </row>
    <row r="60" spans="1:17" ht="40.5">
      <c r="A60" s="172">
        <v>51</v>
      </c>
      <c r="B60" s="175" t="s">
        <v>1211</v>
      </c>
      <c r="C60" s="178" t="s">
        <v>1088</v>
      </c>
      <c r="D60" s="175" t="s">
        <v>1089</v>
      </c>
      <c r="E60" s="177">
        <v>42201</v>
      </c>
      <c r="F60" s="175">
        <v>787</v>
      </c>
      <c r="G60" s="177">
        <v>42208</v>
      </c>
      <c r="H60" s="178" t="s">
        <v>1156</v>
      </c>
      <c r="I60" s="178" t="s">
        <v>1212</v>
      </c>
      <c r="J60" s="378">
        <v>2308.9</v>
      </c>
      <c r="K60" s="180" t="s">
        <v>1092</v>
      </c>
      <c r="L60" s="176" t="s">
        <v>1093</v>
      </c>
      <c r="M60" s="175" t="s">
        <v>1106</v>
      </c>
      <c r="N60" s="181" t="s">
        <v>1106</v>
      </c>
      <c r="O60" s="191"/>
      <c r="P60" s="187" t="s">
        <v>1094</v>
      </c>
      <c r="Q60" s="196"/>
    </row>
    <row r="61" spans="1:17" ht="40.5">
      <c r="A61" s="172">
        <v>52</v>
      </c>
      <c r="B61" s="175" t="s">
        <v>1211</v>
      </c>
      <c r="C61" s="178" t="s">
        <v>1088</v>
      </c>
      <c r="D61" s="175" t="s">
        <v>1089</v>
      </c>
      <c r="E61" s="177">
        <v>42201</v>
      </c>
      <c r="F61" s="175">
        <v>788</v>
      </c>
      <c r="G61" s="177">
        <v>42208</v>
      </c>
      <c r="H61" s="178" t="s">
        <v>1156</v>
      </c>
      <c r="I61" s="178" t="s">
        <v>1212</v>
      </c>
      <c r="J61" s="379"/>
      <c r="K61" s="180" t="s">
        <v>1092</v>
      </c>
      <c r="L61" s="176" t="s">
        <v>1093</v>
      </c>
      <c r="M61" s="175" t="s">
        <v>1106</v>
      </c>
      <c r="N61" s="181" t="s">
        <v>1106</v>
      </c>
      <c r="O61" s="191"/>
      <c r="P61" s="187" t="s">
        <v>1094</v>
      </c>
      <c r="Q61" s="196"/>
    </row>
    <row r="62" spans="1:17" ht="14.25">
      <c r="A62" s="172">
        <v>53</v>
      </c>
      <c r="B62" s="175"/>
      <c r="C62" s="178"/>
      <c r="D62" s="175"/>
      <c r="E62" s="177"/>
      <c r="F62" s="175">
        <v>789</v>
      </c>
      <c r="G62" s="177"/>
      <c r="H62" s="178"/>
      <c r="I62" s="178"/>
      <c r="J62" s="180"/>
      <c r="K62" s="180"/>
      <c r="L62" s="176"/>
      <c r="M62" s="175"/>
      <c r="N62" s="181"/>
      <c r="O62" s="191" t="s">
        <v>1137</v>
      </c>
      <c r="P62" s="187"/>
      <c r="Q62" s="196"/>
    </row>
    <row r="63" spans="1:17" ht="27">
      <c r="A63" s="172">
        <v>54</v>
      </c>
      <c r="B63" s="175">
        <v>3002</v>
      </c>
      <c r="C63" s="178" t="s">
        <v>1102</v>
      </c>
      <c r="D63" s="175" t="s">
        <v>1163</v>
      </c>
      <c r="E63" s="177">
        <v>42208</v>
      </c>
      <c r="F63" s="175">
        <v>790</v>
      </c>
      <c r="G63" s="177">
        <v>42208</v>
      </c>
      <c r="H63" s="178" t="s">
        <v>1213</v>
      </c>
      <c r="I63" s="178" t="s">
        <v>1214</v>
      </c>
      <c r="J63" s="180">
        <v>169.5</v>
      </c>
      <c r="K63" s="180" t="s">
        <v>1092</v>
      </c>
      <c r="L63" s="176" t="s">
        <v>1094</v>
      </c>
      <c r="M63" s="175" t="s">
        <v>1115</v>
      </c>
      <c r="N63" s="181" t="s">
        <v>1115</v>
      </c>
      <c r="O63" s="191"/>
      <c r="P63" s="187" t="s">
        <v>1145</v>
      </c>
      <c r="Q63" s="196"/>
    </row>
    <row r="64" spans="1:17" ht="14.25">
      <c r="A64" s="172">
        <v>55</v>
      </c>
      <c r="B64" s="175"/>
      <c r="C64" s="178"/>
      <c r="D64" s="175"/>
      <c r="E64" s="177"/>
      <c r="F64" s="175">
        <v>791</v>
      </c>
      <c r="G64" s="177"/>
      <c r="H64" s="178"/>
      <c r="I64" s="178"/>
      <c r="J64" s="180"/>
      <c r="K64" s="180"/>
      <c r="L64" s="194"/>
      <c r="M64" s="175"/>
      <c r="N64" s="181"/>
      <c r="O64" s="191" t="s">
        <v>1137</v>
      </c>
      <c r="P64" s="187"/>
      <c r="Q64" s="196"/>
    </row>
    <row r="65" spans="1:17" ht="27">
      <c r="A65" s="172">
        <v>56</v>
      </c>
      <c r="B65" s="175" t="s">
        <v>1215</v>
      </c>
      <c r="C65" s="178" t="s">
        <v>1216</v>
      </c>
      <c r="D65" s="175" t="s">
        <v>1089</v>
      </c>
      <c r="E65" s="177">
        <v>42198</v>
      </c>
      <c r="F65" s="175">
        <v>792</v>
      </c>
      <c r="G65" s="177">
        <v>42208</v>
      </c>
      <c r="H65" s="178" t="s">
        <v>1217</v>
      </c>
      <c r="I65" s="178" t="s">
        <v>1218</v>
      </c>
      <c r="J65" s="180">
        <v>215.35</v>
      </c>
      <c r="K65" s="180" t="s">
        <v>1092</v>
      </c>
      <c r="L65" s="176" t="s">
        <v>1219</v>
      </c>
      <c r="M65" s="175" t="s">
        <v>1106</v>
      </c>
      <c r="N65" s="181" t="s">
        <v>1106</v>
      </c>
      <c r="O65" s="191"/>
      <c r="P65" s="187" t="s">
        <v>1101</v>
      </c>
      <c r="Q65" s="196"/>
    </row>
    <row r="66" spans="1:17" ht="27">
      <c r="A66" s="172">
        <v>57</v>
      </c>
      <c r="B66" s="175">
        <v>3228</v>
      </c>
      <c r="C66" s="178" t="s">
        <v>1141</v>
      </c>
      <c r="D66" s="175" t="s">
        <v>1089</v>
      </c>
      <c r="E66" s="177">
        <v>42208</v>
      </c>
      <c r="F66" s="175">
        <v>793</v>
      </c>
      <c r="G66" s="177">
        <v>42208</v>
      </c>
      <c r="H66" s="178" t="s">
        <v>1103</v>
      </c>
      <c r="I66" s="178" t="s">
        <v>1104</v>
      </c>
      <c r="J66" s="180">
        <v>114</v>
      </c>
      <c r="K66" s="180" t="s">
        <v>1092</v>
      </c>
      <c r="L66" s="176" t="s">
        <v>1142</v>
      </c>
      <c r="M66" s="175" t="s">
        <v>1106</v>
      </c>
      <c r="N66" s="181" t="s">
        <v>1106</v>
      </c>
      <c r="O66" s="191"/>
      <c r="P66" s="187" t="s">
        <v>1105</v>
      </c>
      <c r="Q66" s="196"/>
    </row>
    <row r="67" spans="1:17" ht="27">
      <c r="A67" s="172">
        <v>58</v>
      </c>
      <c r="B67" s="175">
        <v>1923</v>
      </c>
      <c r="C67" s="178" t="s">
        <v>1216</v>
      </c>
      <c r="D67" s="175" t="s">
        <v>1089</v>
      </c>
      <c r="E67" s="177">
        <v>42198</v>
      </c>
      <c r="F67" s="175">
        <v>794</v>
      </c>
      <c r="G67" s="177">
        <v>42208</v>
      </c>
      <c r="H67" s="178" t="s">
        <v>1220</v>
      </c>
      <c r="I67" s="178" t="s">
        <v>1221</v>
      </c>
      <c r="J67" s="180">
        <v>45.9</v>
      </c>
      <c r="K67" s="180" t="s">
        <v>1092</v>
      </c>
      <c r="L67" s="176" t="s">
        <v>1219</v>
      </c>
      <c r="M67" s="175" t="s">
        <v>1106</v>
      </c>
      <c r="N67" s="181" t="s">
        <v>1106</v>
      </c>
      <c r="O67" s="191"/>
      <c r="P67" s="187" t="s">
        <v>1101</v>
      </c>
      <c r="Q67" s="196"/>
    </row>
    <row r="68" spans="1:17" ht="27">
      <c r="A68" s="172">
        <v>59</v>
      </c>
      <c r="B68" s="175">
        <v>3545</v>
      </c>
      <c r="C68" s="178" t="s">
        <v>1097</v>
      </c>
      <c r="D68" s="175" t="s">
        <v>1089</v>
      </c>
      <c r="E68" s="177"/>
      <c r="F68" s="175">
        <v>795</v>
      </c>
      <c r="G68" s="177">
        <v>42212</v>
      </c>
      <c r="H68" s="178" t="s">
        <v>1222</v>
      </c>
      <c r="I68" s="178" t="s">
        <v>1223</v>
      </c>
      <c r="J68" s="180">
        <v>452</v>
      </c>
      <c r="K68" s="180" t="s">
        <v>1092</v>
      </c>
      <c r="L68" s="176" t="s">
        <v>1224</v>
      </c>
      <c r="M68" s="175" t="s">
        <v>1106</v>
      </c>
      <c r="N68" s="181" t="s">
        <v>1106</v>
      </c>
      <c r="O68" s="191"/>
      <c r="P68" s="187" t="s">
        <v>1105</v>
      </c>
      <c r="Q68" s="196"/>
    </row>
    <row r="69" spans="1:17" ht="40.5">
      <c r="A69" s="172">
        <v>60</v>
      </c>
      <c r="B69" s="175">
        <v>3727</v>
      </c>
      <c r="C69" s="178" t="s">
        <v>1159</v>
      </c>
      <c r="D69" s="175" t="s">
        <v>1089</v>
      </c>
      <c r="E69" s="177">
        <v>42209</v>
      </c>
      <c r="F69" s="175">
        <v>796</v>
      </c>
      <c r="G69" s="177">
        <v>42212</v>
      </c>
      <c r="H69" s="178" t="s">
        <v>1225</v>
      </c>
      <c r="I69" s="178" t="s">
        <v>1226</v>
      </c>
      <c r="J69" s="180">
        <v>74</v>
      </c>
      <c r="K69" s="180" t="s">
        <v>1092</v>
      </c>
      <c r="L69" s="176" t="s">
        <v>1227</v>
      </c>
      <c r="M69" s="175" t="s">
        <v>1106</v>
      </c>
      <c r="N69" s="181" t="s">
        <v>1106</v>
      </c>
      <c r="O69" s="191"/>
      <c r="P69" s="187" t="s">
        <v>1105</v>
      </c>
      <c r="Q69" s="196"/>
    </row>
    <row r="70" spans="1:17" ht="40.5">
      <c r="A70" s="172">
        <v>61</v>
      </c>
      <c r="B70" s="175">
        <v>1493</v>
      </c>
      <c r="C70" s="178" t="s">
        <v>1127</v>
      </c>
      <c r="D70" s="175" t="s">
        <v>1089</v>
      </c>
      <c r="E70" s="177">
        <v>42208</v>
      </c>
      <c r="F70" s="175">
        <v>797</v>
      </c>
      <c r="G70" s="177">
        <v>42212</v>
      </c>
      <c r="H70" s="178" t="s">
        <v>1228</v>
      </c>
      <c r="I70" s="178" t="s">
        <v>1229</v>
      </c>
      <c r="J70" s="180">
        <v>250</v>
      </c>
      <c r="K70" s="180" t="s">
        <v>1092</v>
      </c>
      <c r="L70" s="176" t="s">
        <v>1130</v>
      </c>
      <c r="M70" s="175" t="s">
        <v>1106</v>
      </c>
      <c r="N70" s="181" t="s">
        <v>1106</v>
      </c>
      <c r="O70" s="191"/>
      <c r="P70" s="187" t="s">
        <v>1105</v>
      </c>
      <c r="Q70" s="196"/>
    </row>
    <row r="71" spans="1:17" ht="14.25">
      <c r="A71" s="172">
        <v>62</v>
      </c>
      <c r="B71" s="175"/>
      <c r="C71" s="178"/>
      <c r="D71" s="175"/>
      <c r="E71" s="177"/>
      <c r="F71" s="175">
        <v>798</v>
      </c>
      <c r="G71" s="177"/>
      <c r="H71" s="178"/>
      <c r="I71" s="178"/>
      <c r="J71" s="180"/>
      <c r="K71" s="180"/>
      <c r="L71" s="176"/>
      <c r="M71" s="175"/>
      <c r="N71" s="181"/>
      <c r="O71" s="191" t="s">
        <v>1137</v>
      </c>
      <c r="P71" s="187"/>
      <c r="Q71" s="196"/>
    </row>
    <row r="72" spans="1:17" ht="14.25">
      <c r="A72" s="172">
        <v>63</v>
      </c>
      <c r="B72" s="175"/>
      <c r="C72" s="178"/>
      <c r="D72" s="175"/>
      <c r="E72" s="177"/>
      <c r="F72" s="175">
        <v>799</v>
      </c>
      <c r="G72" s="177"/>
      <c r="H72" s="178"/>
      <c r="I72" s="178"/>
      <c r="J72" s="169"/>
      <c r="K72" s="180"/>
      <c r="L72" s="176"/>
      <c r="M72" s="175"/>
      <c r="N72" s="181"/>
      <c r="O72" s="191" t="s">
        <v>1137</v>
      </c>
      <c r="P72" s="187"/>
      <c r="Q72" s="196"/>
    </row>
    <row r="73" spans="1:17" ht="14.25">
      <c r="A73" s="172">
        <v>64</v>
      </c>
      <c r="B73" s="175"/>
      <c r="C73" s="178"/>
      <c r="D73" s="175"/>
      <c r="E73" s="177"/>
      <c r="F73" s="175">
        <v>800</v>
      </c>
      <c r="G73" s="177"/>
      <c r="H73" s="178"/>
      <c r="I73" s="178"/>
      <c r="J73" s="169"/>
      <c r="K73" s="180"/>
      <c r="L73" s="176"/>
      <c r="M73" s="175"/>
      <c r="N73" s="181"/>
      <c r="O73" s="191" t="s">
        <v>1137</v>
      </c>
      <c r="P73" s="187"/>
      <c r="Q73" s="196"/>
    </row>
    <row r="74" spans="1:17" ht="27">
      <c r="A74" s="172">
        <v>65</v>
      </c>
      <c r="B74" s="175">
        <v>3835</v>
      </c>
      <c r="C74" s="178" t="s">
        <v>1116</v>
      </c>
      <c r="D74" s="175" t="s">
        <v>1089</v>
      </c>
      <c r="E74" s="177">
        <v>42206</v>
      </c>
      <c r="F74" s="175">
        <v>801</v>
      </c>
      <c r="G74" s="177">
        <v>42212</v>
      </c>
      <c r="H74" s="178" t="s">
        <v>1230</v>
      </c>
      <c r="I74" s="178" t="s">
        <v>1231</v>
      </c>
      <c r="J74" s="180">
        <v>4500</v>
      </c>
      <c r="K74" s="180" t="s">
        <v>1232</v>
      </c>
      <c r="L74" s="176" t="s">
        <v>1119</v>
      </c>
      <c r="M74" s="175" t="s">
        <v>1115</v>
      </c>
      <c r="N74" s="181" t="s">
        <v>1115</v>
      </c>
      <c r="O74" s="191"/>
      <c r="P74" s="187" t="s">
        <v>1120</v>
      </c>
      <c r="Q74" s="196"/>
    </row>
    <row r="75" spans="1:17" ht="27">
      <c r="A75" s="172">
        <v>66</v>
      </c>
      <c r="B75" s="175">
        <v>3229</v>
      </c>
      <c r="C75" s="178" t="s">
        <v>1141</v>
      </c>
      <c r="D75" s="175" t="s">
        <v>1089</v>
      </c>
      <c r="E75" s="177">
        <v>42213</v>
      </c>
      <c r="F75" s="175">
        <v>802</v>
      </c>
      <c r="G75" s="177">
        <v>42213</v>
      </c>
      <c r="H75" s="178" t="s">
        <v>1103</v>
      </c>
      <c r="I75" s="178" t="s">
        <v>1132</v>
      </c>
      <c r="J75" s="180">
        <v>74.75</v>
      </c>
      <c r="K75" s="180" t="s">
        <v>1092</v>
      </c>
      <c r="L75" s="176" t="s">
        <v>1142</v>
      </c>
      <c r="M75" s="175" t="s">
        <v>1106</v>
      </c>
      <c r="N75" s="181" t="s">
        <v>1106</v>
      </c>
      <c r="O75" s="191"/>
      <c r="P75" s="187" t="s">
        <v>1105</v>
      </c>
      <c r="Q75" s="196"/>
    </row>
    <row r="76" spans="1:17" ht="27">
      <c r="A76" s="172">
        <v>67</v>
      </c>
      <c r="B76" s="175">
        <v>1923</v>
      </c>
      <c r="C76" s="178" t="s">
        <v>1216</v>
      </c>
      <c r="D76" s="175" t="s">
        <v>1089</v>
      </c>
      <c r="E76" s="177">
        <v>42198</v>
      </c>
      <c r="F76" s="175">
        <v>803</v>
      </c>
      <c r="G76" s="177">
        <v>42213</v>
      </c>
      <c r="H76" s="178" t="s">
        <v>1233</v>
      </c>
      <c r="I76" s="178" t="s">
        <v>1234</v>
      </c>
      <c r="J76" s="180">
        <v>300</v>
      </c>
      <c r="K76" s="180" t="s">
        <v>1092</v>
      </c>
      <c r="L76" s="176" t="s">
        <v>1219</v>
      </c>
      <c r="M76" s="175" t="s">
        <v>1106</v>
      </c>
      <c r="N76" s="181" t="s">
        <v>1106</v>
      </c>
      <c r="O76" s="191"/>
      <c r="P76" s="187" t="s">
        <v>1145</v>
      </c>
      <c r="Q76" s="196"/>
    </row>
    <row r="77" spans="1:17" ht="14.25">
      <c r="A77" s="172">
        <v>68</v>
      </c>
      <c r="B77" s="175"/>
      <c r="C77" s="178"/>
      <c r="D77" s="175"/>
      <c r="E77" s="177"/>
      <c r="F77" s="175">
        <v>804</v>
      </c>
      <c r="G77" s="177"/>
      <c r="H77" s="178"/>
      <c r="I77" s="178"/>
      <c r="J77" s="180"/>
      <c r="K77" s="180"/>
      <c r="L77" s="176"/>
      <c r="M77" s="175"/>
      <c r="N77" s="181"/>
      <c r="O77" s="191" t="s">
        <v>1137</v>
      </c>
      <c r="P77" s="187"/>
      <c r="Q77" s="196"/>
    </row>
    <row r="78" spans="1:17" ht="14.25">
      <c r="A78" s="172">
        <v>69</v>
      </c>
      <c r="B78" s="175"/>
      <c r="C78" s="178"/>
      <c r="D78" s="175"/>
      <c r="E78" s="177"/>
      <c r="F78" s="175">
        <v>805</v>
      </c>
      <c r="G78" s="177"/>
      <c r="H78" s="178"/>
      <c r="I78" s="178"/>
      <c r="J78" s="180"/>
      <c r="K78" s="180"/>
      <c r="L78" s="176"/>
      <c r="M78" s="175"/>
      <c r="N78" s="181"/>
      <c r="O78" s="191" t="s">
        <v>1137</v>
      </c>
      <c r="P78" s="187"/>
      <c r="Q78" s="196"/>
    </row>
    <row r="79" spans="1:17" ht="40.5">
      <c r="A79" s="172">
        <v>70</v>
      </c>
      <c r="B79" s="175">
        <v>3603</v>
      </c>
      <c r="C79" s="178" t="s">
        <v>1235</v>
      </c>
      <c r="D79" s="175" t="s">
        <v>1089</v>
      </c>
      <c r="E79" s="177"/>
      <c r="F79" s="175">
        <v>806</v>
      </c>
      <c r="G79" s="177">
        <v>42215</v>
      </c>
      <c r="H79" s="178" t="s">
        <v>1236</v>
      </c>
      <c r="I79" s="178" t="s">
        <v>1237</v>
      </c>
      <c r="J79" s="180">
        <v>462</v>
      </c>
      <c r="K79" s="180" t="s">
        <v>1092</v>
      </c>
      <c r="L79" s="176" t="s">
        <v>1238</v>
      </c>
      <c r="M79" s="175" t="s">
        <v>1106</v>
      </c>
      <c r="N79" s="181" t="s">
        <v>1106</v>
      </c>
      <c r="O79" s="191"/>
      <c r="P79" s="187" t="s">
        <v>1105</v>
      </c>
      <c r="Q79" s="196"/>
    </row>
    <row r="80" spans="1:17" ht="40.5">
      <c r="A80" s="172">
        <v>71</v>
      </c>
      <c r="B80" s="175">
        <v>2811</v>
      </c>
      <c r="C80" s="178" t="s">
        <v>1088</v>
      </c>
      <c r="D80" s="175" t="s">
        <v>1089</v>
      </c>
      <c r="E80" s="177">
        <v>42198</v>
      </c>
      <c r="F80" s="175">
        <v>807</v>
      </c>
      <c r="G80" s="177">
        <v>42215</v>
      </c>
      <c r="H80" s="178" t="s">
        <v>1239</v>
      </c>
      <c r="I80" s="178" t="s">
        <v>1240</v>
      </c>
      <c r="J80" s="180">
        <v>799.75</v>
      </c>
      <c r="K80" s="180" t="s">
        <v>1092</v>
      </c>
      <c r="L80" s="176" t="s">
        <v>1241</v>
      </c>
      <c r="M80" s="175" t="s">
        <v>1106</v>
      </c>
      <c r="N80" s="181" t="s">
        <v>1106</v>
      </c>
      <c r="O80" s="191"/>
      <c r="P80" s="187" t="s">
        <v>1105</v>
      </c>
      <c r="Q80" s="196"/>
    </row>
    <row r="81" spans="1:17" ht="14.25">
      <c r="A81" s="172">
        <v>72</v>
      </c>
      <c r="B81" s="175"/>
      <c r="C81" s="178"/>
      <c r="D81" s="175"/>
      <c r="E81" s="177"/>
      <c r="F81" s="175">
        <v>808</v>
      </c>
      <c r="G81" s="177"/>
      <c r="H81" s="178"/>
      <c r="I81" s="178"/>
      <c r="J81" s="180"/>
      <c r="K81" s="180"/>
      <c r="L81" s="176"/>
      <c r="M81" s="175"/>
      <c r="N81" s="181"/>
      <c r="O81" s="191" t="s">
        <v>1137</v>
      </c>
      <c r="P81" s="187"/>
      <c r="Q81" s="196"/>
    </row>
    <row r="82" spans="1:17" ht="40.5">
      <c r="A82" s="172">
        <v>73</v>
      </c>
      <c r="B82" s="175" t="s">
        <v>1242</v>
      </c>
      <c r="C82" s="178" t="s">
        <v>1088</v>
      </c>
      <c r="D82" s="175" t="s">
        <v>1089</v>
      </c>
      <c r="E82" s="177">
        <v>42198</v>
      </c>
      <c r="F82" s="175">
        <v>809</v>
      </c>
      <c r="G82" s="177">
        <v>42215</v>
      </c>
      <c r="H82" s="178" t="s">
        <v>1217</v>
      </c>
      <c r="I82" s="178" t="s">
        <v>1243</v>
      </c>
      <c r="J82" s="180">
        <v>4076.95</v>
      </c>
      <c r="K82" s="180" t="s">
        <v>1092</v>
      </c>
      <c r="L82" s="176" t="s">
        <v>1241</v>
      </c>
      <c r="M82" s="175" t="s">
        <v>1106</v>
      </c>
      <c r="N82" s="181" t="s">
        <v>1106</v>
      </c>
      <c r="O82" s="191"/>
      <c r="P82" s="187" t="s">
        <v>1105</v>
      </c>
      <c r="Q82" s="196"/>
    </row>
    <row r="83" spans="1:17" ht="40.5">
      <c r="A83" s="172">
        <v>74</v>
      </c>
      <c r="B83" s="175" t="s">
        <v>1242</v>
      </c>
      <c r="C83" s="178" t="s">
        <v>1088</v>
      </c>
      <c r="D83" s="175" t="s">
        <v>1089</v>
      </c>
      <c r="E83" s="177">
        <v>42198</v>
      </c>
      <c r="F83" s="175">
        <v>810</v>
      </c>
      <c r="G83" s="177">
        <v>42215</v>
      </c>
      <c r="H83" s="178" t="s">
        <v>1244</v>
      </c>
      <c r="I83" s="178" t="s">
        <v>1243</v>
      </c>
      <c r="J83" s="180">
        <v>1400.75</v>
      </c>
      <c r="K83" s="180" t="s">
        <v>1092</v>
      </c>
      <c r="L83" s="176" t="s">
        <v>1241</v>
      </c>
      <c r="M83" s="175" t="s">
        <v>1106</v>
      </c>
      <c r="N83" s="181" t="s">
        <v>1106</v>
      </c>
      <c r="O83" s="191"/>
      <c r="P83" s="187" t="s">
        <v>1105</v>
      </c>
      <c r="Q83" s="196"/>
    </row>
    <row r="84" spans="1:17" ht="40.5">
      <c r="A84" s="172">
        <v>75</v>
      </c>
      <c r="B84" s="175">
        <v>3897</v>
      </c>
      <c r="C84" s="178" t="s">
        <v>1088</v>
      </c>
      <c r="D84" s="175" t="s">
        <v>1089</v>
      </c>
      <c r="E84" s="177">
        <v>42201</v>
      </c>
      <c r="F84" s="175">
        <v>811</v>
      </c>
      <c r="G84" s="177">
        <v>42215</v>
      </c>
      <c r="H84" s="178" t="s">
        <v>1090</v>
      </c>
      <c r="I84" s="178" t="s">
        <v>1245</v>
      </c>
      <c r="J84" s="180">
        <v>110</v>
      </c>
      <c r="K84" s="180" t="s">
        <v>1092</v>
      </c>
      <c r="L84" s="176" t="s">
        <v>1093</v>
      </c>
      <c r="M84" s="175" t="s">
        <v>1106</v>
      </c>
      <c r="N84" s="181" t="s">
        <v>1106</v>
      </c>
      <c r="O84" s="191"/>
      <c r="P84" s="187" t="s">
        <v>1094</v>
      </c>
      <c r="Q84" s="196"/>
    </row>
    <row r="85" spans="1:17" ht="40.5">
      <c r="A85" s="172">
        <v>76</v>
      </c>
      <c r="B85" s="175">
        <v>3902</v>
      </c>
      <c r="C85" s="178" t="s">
        <v>1088</v>
      </c>
      <c r="D85" s="175" t="s">
        <v>1089</v>
      </c>
      <c r="E85" s="177">
        <v>42201</v>
      </c>
      <c r="F85" s="175">
        <v>812</v>
      </c>
      <c r="G85" s="177">
        <v>42215</v>
      </c>
      <c r="H85" s="178" t="s">
        <v>1156</v>
      </c>
      <c r="I85" s="178" t="s">
        <v>1246</v>
      </c>
      <c r="J85" s="180">
        <v>142.85</v>
      </c>
      <c r="K85" s="180" t="s">
        <v>1092</v>
      </c>
      <c r="L85" s="176" t="s">
        <v>1093</v>
      </c>
      <c r="M85" s="175" t="s">
        <v>1106</v>
      </c>
      <c r="N85" s="181" t="s">
        <v>1106</v>
      </c>
      <c r="O85" s="191"/>
      <c r="P85" s="187" t="s">
        <v>1094</v>
      </c>
      <c r="Q85" s="196"/>
    </row>
    <row r="86" spans="1:17" ht="27">
      <c r="A86" s="172">
        <v>77</v>
      </c>
      <c r="B86" s="175">
        <v>3901</v>
      </c>
      <c r="C86" s="178" t="s">
        <v>1247</v>
      </c>
      <c r="D86" s="175" t="s">
        <v>1089</v>
      </c>
      <c r="E86" s="177">
        <v>42201</v>
      </c>
      <c r="F86" s="175">
        <v>813</v>
      </c>
      <c r="G86" s="177">
        <v>42215</v>
      </c>
      <c r="H86" s="178" t="s">
        <v>1156</v>
      </c>
      <c r="I86" s="178" t="s">
        <v>1248</v>
      </c>
      <c r="J86" s="180">
        <v>1350.2</v>
      </c>
      <c r="K86" s="180" t="s">
        <v>1092</v>
      </c>
      <c r="L86" s="176" t="s">
        <v>1093</v>
      </c>
      <c r="M86" s="175" t="s">
        <v>1106</v>
      </c>
      <c r="N86" s="181" t="s">
        <v>1106</v>
      </c>
      <c r="O86" s="191"/>
      <c r="P86" s="187" t="s">
        <v>1094</v>
      </c>
      <c r="Q86" s="196"/>
    </row>
    <row r="87" spans="1:17" ht="27">
      <c r="A87" s="172">
        <v>78</v>
      </c>
      <c r="B87" s="175">
        <v>3089</v>
      </c>
      <c r="C87" s="178" t="s">
        <v>1247</v>
      </c>
      <c r="D87" s="175" t="s">
        <v>1089</v>
      </c>
      <c r="E87" s="177">
        <v>42207</v>
      </c>
      <c r="F87" s="175">
        <v>814</v>
      </c>
      <c r="G87" s="177">
        <v>42215</v>
      </c>
      <c r="H87" s="178" t="s">
        <v>1249</v>
      </c>
      <c r="I87" s="178" t="s">
        <v>1250</v>
      </c>
      <c r="J87" s="180">
        <v>406</v>
      </c>
      <c r="K87" s="180" t="s">
        <v>1092</v>
      </c>
      <c r="L87" s="176" t="s">
        <v>1093</v>
      </c>
      <c r="M87" s="175" t="s">
        <v>1106</v>
      </c>
      <c r="N87" s="181" t="s">
        <v>1106</v>
      </c>
      <c r="O87" s="191"/>
      <c r="P87" s="187" t="s">
        <v>1094</v>
      </c>
      <c r="Q87" s="196"/>
    </row>
    <row r="88" spans="1:17" ht="27">
      <c r="A88" s="172">
        <v>79</v>
      </c>
      <c r="B88" s="175">
        <v>3924</v>
      </c>
      <c r="C88" s="178" t="s">
        <v>1247</v>
      </c>
      <c r="D88" s="175" t="s">
        <v>1089</v>
      </c>
      <c r="E88" s="177">
        <v>42207</v>
      </c>
      <c r="F88" s="175">
        <v>815</v>
      </c>
      <c r="G88" s="177">
        <v>42215</v>
      </c>
      <c r="H88" s="178" t="s">
        <v>1249</v>
      </c>
      <c r="I88" s="178" t="s">
        <v>1251</v>
      </c>
      <c r="J88" s="180">
        <v>156</v>
      </c>
      <c r="K88" s="180" t="s">
        <v>1092</v>
      </c>
      <c r="L88" s="176" t="s">
        <v>1093</v>
      </c>
      <c r="M88" s="175" t="s">
        <v>1106</v>
      </c>
      <c r="N88" s="181" t="s">
        <v>1106</v>
      </c>
      <c r="O88" s="191"/>
      <c r="P88" s="187" t="s">
        <v>1094</v>
      </c>
      <c r="Q88" s="196"/>
    </row>
    <row r="89" spans="1:17" ht="27">
      <c r="A89" s="172">
        <v>80</v>
      </c>
      <c r="B89" s="175">
        <v>3920</v>
      </c>
      <c r="C89" s="178" t="s">
        <v>1247</v>
      </c>
      <c r="D89" s="175" t="s">
        <v>1089</v>
      </c>
      <c r="E89" s="177">
        <v>42207</v>
      </c>
      <c r="F89" s="175">
        <v>816</v>
      </c>
      <c r="G89" s="177">
        <v>42215</v>
      </c>
      <c r="H89" s="178" t="s">
        <v>1252</v>
      </c>
      <c r="I89" s="178" t="s">
        <v>1253</v>
      </c>
      <c r="J89" s="180">
        <v>1222</v>
      </c>
      <c r="K89" s="180" t="s">
        <v>1092</v>
      </c>
      <c r="L89" s="176" t="s">
        <v>1093</v>
      </c>
      <c r="M89" s="175" t="s">
        <v>1106</v>
      </c>
      <c r="N89" s="181" t="s">
        <v>1106</v>
      </c>
      <c r="O89" s="191"/>
      <c r="P89" s="187" t="s">
        <v>1094</v>
      </c>
      <c r="Q89" s="196"/>
    </row>
    <row r="90" spans="1:17" ht="27">
      <c r="A90" s="172">
        <v>81</v>
      </c>
      <c r="B90" s="175">
        <v>2868</v>
      </c>
      <c r="C90" s="178" t="s">
        <v>1121</v>
      </c>
      <c r="D90" s="175" t="s">
        <v>1254</v>
      </c>
      <c r="E90" s="177">
        <v>42144</v>
      </c>
      <c r="F90" s="175">
        <v>817</v>
      </c>
      <c r="G90" s="177">
        <v>42216</v>
      </c>
      <c r="H90" s="178" t="s">
        <v>1112</v>
      </c>
      <c r="I90" s="178" t="s">
        <v>1255</v>
      </c>
      <c r="J90" s="180">
        <v>2511</v>
      </c>
      <c r="K90" s="180" t="s">
        <v>1092</v>
      </c>
      <c r="L90" s="176" t="s">
        <v>1256</v>
      </c>
      <c r="M90" s="175" t="s">
        <v>1106</v>
      </c>
      <c r="N90" s="181" t="s">
        <v>1106</v>
      </c>
      <c r="O90" s="191"/>
      <c r="P90" s="187" t="s">
        <v>1105</v>
      </c>
      <c r="Q90" s="196"/>
    </row>
    <row r="91" spans="1:17" ht="27">
      <c r="A91" s="172">
        <v>82</v>
      </c>
      <c r="B91" s="175">
        <v>3836</v>
      </c>
      <c r="C91" s="178" t="s">
        <v>1116</v>
      </c>
      <c r="D91" s="175" t="s">
        <v>1089</v>
      </c>
      <c r="E91" s="177" t="s">
        <v>1257</v>
      </c>
      <c r="F91" s="175">
        <v>818</v>
      </c>
      <c r="G91" s="177">
        <v>42216</v>
      </c>
      <c r="H91" s="178" t="s">
        <v>1258</v>
      </c>
      <c r="I91" s="380" t="s">
        <v>1259</v>
      </c>
      <c r="J91" s="378">
        <v>4500</v>
      </c>
      <c r="K91" s="180" t="s">
        <v>1232</v>
      </c>
      <c r="L91" s="176" t="s">
        <v>1119</v>
      </c>
      <c r="M91" s="175"/>
      <c r="N91" s="181"/>
      <c r="O91" s="191"/>
      <c r="P91" s="187" t="s">
        <v>1120</v>
      </c>
      <c r="Q91" s="196"/>
    </row>
    <row r="92" spans="1:17" ht="27">
      <c r="A92" s="172">
        <v>83</v>
      </c>
      <c r="B92" s="175">
        <v>3836</v>
      </c>
      <c r="C92" s="178" t="s">
        <v>1116</v>
      </c>
      <c r="D92" s="175" t="s">
        <v>1089</v>
      </c>
      <c r="E92" s="177">
        <v>42206</v>
      </c>
      <c r="F92" s="175">
        <v>819</v>
      </c>
      <c r="G92" s="177">
        <v>42216</v>
      </c>
      <c r="H92" s="178" t="s">
        <v>1258</v>
      </c>
      <c r="I92" s="381"/>
      <c r="J92" s="379"/>
      <c r="K92" s="180" t="s">
        <v>1232</v>
      </c>
      <c r="L92" s="176" t="s">
        <v>1119</v>
      </c>
      <c r="M92" s="175"/>
      <c r="N92" s="181"/>
      <c r="O92" s="191"/>
      <c r="P92" s="187" t="s">
        <v>1120</v>
      </c>
      <c r="Q92" s="196"/>
    </row>
    <row r="93" spans="1:17" ht="27">
      <c r="A93" s="172">
        <v>84</v>
      </c>
      <c r="B93" s="175">
        <v>3821</v>
      </c>
      <c r="C93" s="178" t="s">
        <v>1127</v>
      </c>
      <c r="D93" s="175" t="s">
        <v>1089</v>
      </c>
      <c r="E93" s="177">
        <v>42214</v>
      </c>
      <c r="F93" s="175">
        <v>820</v>
      </c>
      <c r="G93" s="177">
        <v>42216</v>
      </c>
      <c r="H93" s="178" t="s">
        <v>1260</v>
      </c>
      <c r="I93" s="178" t="s">
        <v>1261</v>
      </c>
      <c r="J93" s="180">
        <v>875</v>
      </c>
      <c r="K93" s="180" t="s">
        <v>1232</v>
      </c>
      <c r="L93" s="176" t="s">
        <v>1130</v>
      </c>
      <c r="M93" s="175" t="s">
        <v>1106</v>
      </c>
      <c r="N93" s="181" t="s">
        <v>1106</v>
      </c>
      <c r="O93" s="191"/>
      <c r="P93" s="187" t="s">
        <v>1145</v>
      </c>
      <c r="Q93" s="196"/>
    </row>
    <row r="94" spans="1:17" ht="40.5">
      <c r="A94" s="172">
        <v>85</v>
      </c>
      <c r="B94" s="175">
        <v>3678</v>
      </c>
      <c r="C94" s="178" t="s">
        <v>1121</v>
      </c>
      <c r="D94" s="175" t="s">
        <v>1254</v>
      </c>
      <c r="E94" s="177">
        <v>42206</v>
      </c>
      <c r="F94" s="175">
        <v>821</v>
      </c>
      <c r="G94" s="177">
        <v>42216</v>
      </c>
      <c r="H94" s="178" t="s">
        <v>1262</v>
      </c>
      <c r="I94" s="178" t="s">
        <v>1263</v>
      </c>
      <c r="J94" s="180">
        <v>1666.65</v>
      </c>
      <c r="K94" s="180" t="s">
        <v>1092</v>
      </c>
      <c r="L94" s="176" t="s">
        <v>1264</v>
      </c>
      <c r="M94" s="175" t="s">
        <v>1106</v>
      </c>
      <c r="N94" s="181" t="s">
        <v>1106</v>
      </c>
      <c r="O94" s="191"/>
      <c r="P94" s="187" t="s">
        <v>1120</v>
      </c>
      <c r="Q94" s="196"/>
    </row>
    <row r="95" spans="1:17" ht="27">
      <c r="A95" s="172">
        <v>86</v>
      </c>
      <c r="B95" s="175">
        <v>3610</v>
      </c>
      <c r="C95" s="178" t="s">
        <v>1235</v>
      </c>
      <c r="D95" s="175" t="s">
        <v>1089</v>
      </c>
      <c r="E95" s="177">
        <v>42216</v>
      </c>
      <c r="F95" s="175">
        <v>822</v>
      </c>
      <c r="G95" s="177">
        <v>42216</v>
      </c>
      <c r="H95" s="178" t="s">
        <v>1213</v>
      </c>
      <c r="I95" s="178" t="s">
        <v>1214</v>
      </c>
      <c r="J95" s="180">
        <v>142.38</v>
      </c>
      <c r="K95" s="180" t="s">
        <v>1092</v>
      </c>
      <c r="L95" s="176" t="s">
        <v>1265</v>
      </c>
      <c r="M95" s="175" t="s">
        <v>1106</v>
      </c>
      <c r="N95" s="181" t="s">
        <v>1106</v>
      </c>
      <c r="O95" s="191"/>
      <c r="P95" s="187" t="s">
        <v>1145</v>
      </c>
      <c r="Q95" s="196"/>
    </row>
    <row r="96" spans="1:17" ht="40.5">
      <c r="A96" s="172">
        <v>87</v>
      </c>
      <c r="B96" s="175">
        <v>3729</v>
      </c>
      <c r="C96" s="178" t="s">
        <v>1159</v>
      </c>
      <c r="D96" s="175" t="s">
        <v>1089</v>
      </c>
      <c r="E96" s="177"/>
      <c r="F96" s="175">
        <v>823</v>
      </c>
      <c r="G96" s="177">
        <v>42216</v>
      </c>
      <c r="H96" s="178" t="s">
        <v>1266</v>
      </c>
      <c r="I96" s="178" t="s">
        <v>1267</v>
      </c>
      <c r="J96" s="180">
        <v>1160</v>
      </c>
      <c r="K96" s="180" t="s">
        <v>1092</v>
      </c>
      <c r="L96" s="176" t="s">
        <v>1227</v>
      </c>
      <c r="M96" s="175" t="s">
        <v>1106</v>
      </c>
      <c r="N96" s="181" t="s">
        <v>1106</v>
      </c>
      <c r="O96" s="191"/>
      <c r="P96" s="187" t="s">
        <v>1145</v>
      </c>
      <c r="Q96" s="196"/>
    </row>
    <row r="97" spans="1:17" ht="40.5">
      <c r="A97" s="172">
        <v>88</v>
      </c>
      <c r="B97" s="175">
        <v>2973</v>
      </c>
      <c r="C97" s="178" t="s">
        <v>1088</v>
      </c>
      <c r="D97" s="175" t="s">
        <v>1089</v>
      </c>
      <c r="E97" s="177">
        <v>42216</v>
      </c>
      <c r="F97" s="175">
        <v>824</v>
      </c>
      <c r="G97" s="177">
        <v>42216</v>
      </c>
      <c r="H97" s="178" t="s">
        <v>1268</v>
      </c>
      <c r="I97" s="178" t="s">
        <v>1261</v>
      </c>
      <c r="J97" s="180">
        <v>1625</v>
      </c>
      <c r="K97" s="180" t="s">
        <v>1092</v>
      </c>
      <c r="L97" s="176" t="s">
        <v>1093</v>
      </c>
      <c r="M97" s="175" t="s">
        <v>1106</v>
      </c>
      <c r="N97" s="181" t="s">
        <v>1106</v>
      </c>
      <c r="O97" s="191"/>
      <c r="P97" s="187" t="s">
        <v>1105</v>
      </c>
      <c r="Q97" s="196"/>
    </row>
    <row r="98" spans="1:17" ht="40.5">
      <c r="A98" s="172">
        <v>89</v>
      </c>
      <c r="B98" s="175"/>
      <c r="C98" s="178" t="s">
        <v>1121</v>
      </c>
      <c r="D98" s="175" t="s">
        <v>1089</v>
      </c>
      <c r="E98" s="177"/>
      <c r="F98" s="373" t="s">
        <v>1269</v>
      </c>
      <c r="G98" s="374"/>
      <c r="H98" s="178" t="s">
        <v>1270</v>
      </c>
      <c r="I98" s="178" t="s">
        <v>1271</v>
      </c>
      <c r="J98" s="180">
        <v>15610</v>
      </c>
      <c r="K98" s="199" t="s">
        <v>1272</v>
      </c>
      <c r="L98" s="176" t="s">
        <v>1273</v>
      </c>
      <c r="M98" s="175" t="s">
        <v>1106</v>
      </c>
      <c r="N98" s="181" t="s">
        <v>1106</v>
      </c>
      <c r="O98" s="191"/>
      <c r="P98" s="187" t="s">
        <v>1101</v>
      </c>
      <c r="Q98" s="196"/>
    </row>
    <row r="99" spans="1:17" ht="40.5">
      <c r="A99" s="172">
        <v>90</v>
      </c>
      <c r="B99" s="175"/>
      <c r="C99" s="178" t="s">
        <v>1121</v>
      </c>
      <c r="D99" s="175" t="s">
        <v>1089</v>
      </c>
      <c r="E99" s="177"/>
      <c r="F99" s="373" t="s">
        <v>1274</v>
      </c>
      <c r="G99" s="374"/>
      <c r="H99" s="178" t="s">
        <v>1275</v>
      </c>
      <c r="I99" s="178" t="s">
        <v>1271</v>
      </c>
      <c r="J99" s="180">
        <v>1429.5</v>
      </c>
      <c r="K99" s="199" t="s">
        <v>1272</v>
      </c>
      <c r="L99" s="176" t="s">
        <v>1273</v>
      </c>
      <c r="M99" s="175" t="s">
        <v>1106</v>
      </c>
      <c r="N99" s="181" t="s">
        <v>1106</v>
      </c>
      <c r="O99" s="191"/>
      <c r="P99" s="187" t="s">
        <v>1101</v>
      </c>
      <c r="Q99" s="196"/>
    </row>
    <row r="100" spans="1:17" ht="48" customHeight="1">
      <c r="A100" s="200">
        <v>91</v>
      </c>
      <c r="B100" s="201"/>
      <c r="C100" s="202" t="s">
        <v>1162</v>
      </c>
      <c r="D100" s="201" t="s">
        <v>1163</v>
      </c>
      <c r="E100" s="203"/>
      <c r="F100" s="382" t="s">
        <v>1276</v>
      </c>
      <c r="G100" s="383"/>
      <c r="H100" s="202" t="s">
        <v>1277</v>
      </c>
      <c r="I100" s="204" t="s">
        <v>1278</v>
      </c>
      <c r="J100" s="197">
        <v>131080</v>
      </c>
      <c r="K100" s="197" t="s">
        <v>1279</v>
      </c>
      <c r="L100" s="205"/>
      <c r="M100" s="201" t="s">
        <v>1106</v>
      </c>
      <c r="N100" s="206" t="s">
        <v>1106</v>
      </c>
      <c r="O100" s="207"/>
      <c r="P100" s="208" t="s">
        <v>1101</v>
      </c>
      <c r="Q100" s="209"/>
    </row>
    <row r="101" spans="1:17" ht="48" customHeight="1">
      <c r="A101" s="273">
        <v>92</v>
      </c>
      <c r="B101" s="175"/>
      <c r="C101" s="178" t="s">
        <v>1162</v>
      </c>
      <c r="D101" s="175" t="s">
        <v>1163</v>
      </c>
      <c r="E101" s="177"/>
      <c r="F101" s="373" t="s">
        <v>1280</v>
      </c>
      <c r="G101" s="374"/>
      <c r="H101" s="178" t="s">
        <v>1281</v>
      </c>
      <c r="I101" s="211" t="s">
        <v>1282</v>
      </c>
      <c r="J101" s="180">
        <v>32479.040000000001</v>
      </c>
      <c r="K101" s="180" t="s">
        <v>1092</v>
      </c>
      <c r="L101" s="176"/>
      <c r="M101" s="201" t="s">
        <v>1106</v>
      </c>
      <c r="N101" s="206" t="s">
        <v>1106</v>
      </c>
      <c r="O101" s="191"/>
      <c r="P101" s="192" t="s">
        <v>1145</v>
      </c>
      <c r="Q101" s="209"/>
    </row>
    <row r="102" spans="1:17" ht="48" customHeight="1">
      <c r="A102" s="273">
        <v>93</v>
      </c>
      <c r="B102" s="175"/>
      <c r="C102" s="178" t="s">
        <v>1162</v>
      </c>
      <c r="D102" s="175" t="s">
        <v>1163</v>
      </c>
      <c r="E102" s="177"/>
      <c r="F102" s="373" t="s">
        <v>1283</v>
      </c>
      <c r="G102" s="374"/>
      <c r="H102" s="202" t="s">
        <v>1284</v>
      </c>
      <c r="I102" s="204" t="s">
        <v>1285</v>
      </c>
      <c r="J102" s="180">
        <v>7700</v>
      </c>
      <c r="K102" s="180" t="s">
        <v>1092</v>
      </c>
      <c r="L102" s="176"/>
      <c r="M102" s="201" t="s">
        <v>1106</v>
      </c>
      <c r="N102" s="206" t="s">
        <v>1106</v>
      </c>
      <c r="O102" s="191"/>
      <c r="P102" s="192" t="s">
        <v>1145</v>
      </c>
      <c r="Q102" s="209"/>
    </row>
    <row r="103" spans="1:17" ht="48" customHeight="1">
      <c r="A103" s="200">
        <v>94</v>
      </c>
      <c r="B103" s="175"/>
      <c r="C103" s="178" t="s">
        <v>1162</v>
      </c>
      <c r="D103" s="175" t="s">
        <v>1163</v>
      </c>
      <c r="E103" s="177"/>
      <c r="F103" s="373" t="s">
        <v>1286</v>
      </c>
      <c r="G103" s="374"/>
      <c r="H103" s="202" t="s">
        <v>1287</v>
      </c>
      <c r="I103" s="204" t="s">
        <v>1285</v>
      </c>
      <c r="J103" s="197">
        <v>7700</v>
      </c>
      <c r="K103" s="180" t="s">
        <v>1092</v>
      </c>
      <c r="L103" s="205"/>
      <c r="M103" s="201" t="s">
        <v>1106</v>
      </c>
      <c r="N103" s="206" t="s">
        <v>1106</v>
      </c>
      <c r="O103" s="207"/>
      <c r="P103" s="208" t="s">
        <v>1145</v>
      </c>
      <c r="Q103" s="209"/>
    </row>
    <row r="104" spans="1:17" ht="48" customHeight="1" thickBot="1">
      <c r="A104" s="200">
        <v>95</v>
      </c>
      <c r="B104" s="201"/>
      <c r="C104" s="178" t="s">
        <v>1162</v>
      </c>
      <c r="D104" s="175" t="s">
        <v>1163</v>
      </c>
      <c r="E104" s="203"/>
      <c r="F104" s="373" t="s">
        <v>1286</v>
      </c>
      <c r="G104" s="374"/>
      <c r="H104" s="202" t="s">
        <v>1288</v>
      </c>
      <c r="I104" s="204" t="s">
        <v>1289</v>
      </c>
      <c r="J104" s="197">
        <v>3000</v>
      </c>
      <c r="K104" s="180" t="s">
        <v>1092</v>
      </c>
      <c r="L104" s="205"/>
      <c r="M104" s="201" t="s">
        <v>1106</v>
      </c>
      <c r="N104" s="206" t="s">
        <v>1106</v>
      </c>
      <c r="O104" s="207"/>
      <c r="P104" s="208" t="s">
        <v>1145</v>
      </c>
      <c r="Q104" s="209"/>
    </row>
    <row r="105" spans="1:17" ht="26.25" customHeight="1" thickBot="1">
      <c r="A105" s="213"/>
      <c r="B105" s="214"/>
      <c r="C105" s="215"/>
      <c r="D105" s="215"/>
      <c r="E105" s="216"/>
      <c r="F105" s="384" t="s">
        <v>1290</v>
      </c>
      <c r="G105" s="385"/>
      <c r="H105" s="385"/>
      <c r="I105" s="386"/>
      <c r="J105" s="217">
        <f>SUM(J10:J104)</f>
        <v>312725</v>
      </c>
      <c r="K105" s="218"/>
      <c r="L105" s="219"/>
      <c r="M105" s="214"/>
      <c r="N105" s="220"/>
      <c r="O105" s="221"/>
      <c r="P105" s="222"/>
      <c r="Q105" s="171"/>
    </row>
    <row r="106" spans="1:17">
      <c r="A106" s="223"/>
      <c r="B106" s="224"/>
      <c r="C106" s="225"/>
      <c r="D106" s="225"/>
      <c r="E106" s="226"/>
      <c r="F106" s="227"/>
      <c r="G106" s="227"/>
      <c r="H106" s="227"/>
      <c r="I106" s="227"/>
      <c r="J106" s="228"/>
      <c r="K106" s="229"/>
      <c r="L106" s="230"/>
      <c r="M106" s="224"/>
      <c r="N106" s="231"/>
      <c r="O106" s="232"/>
      <c r="P106" s="224"/>
      <c r="Q106" s="171"/>
    </row>
    <row r="107" spans="1:17">
      <c r="A107" s="22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2"/>
      <c r="P107" s="224"/>
      <c r="Q107" s="171"/>
    </row>
    <row r="108" spans="1:17" ht="18">
      <c r="A108" s="234"/>
      <c r="B108" s="387" t="s">
        <v>1291</v>
      </c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235"/>
      <c r="P108" s="235"/>
      <c r="Q108" s="171"/>
    </row>
    <row r="109" spans="1:17" ht="18.75" thickBot="1">
      <c r="A109" s="234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5"/>
      <c r="P109" s="235"/>
      <c r="Q109" s="171"/>
    </row>
    <row r="110" spans="1:17" ht="25.5" thickBot="1">
      <c r="A110" s="237" t="s">
        <v>1072</v>
      </c>
      <c r="B110" s="238" t="s">
        <v>1073</v>
      </c>
      <c r="C110" s="239" t="s">
        <v>1074</v>
      </c>
      <c r="D110" s="238" t="s">
        <v>1075</v>
      </c>
      <c r="E110" s="238" t="s">
        <v>1076</v>
      </c>
      <c r="F110" s="238" t="s">
        <v>1077</v>
      </c>
      <c r="G110" s="240" t="s">
        <v>1078</v>
      </c>
      <c r="H110" s="241" t="s">
        <v>1079</v>
      </c>
      <c r="I110" s="242" t="s">
        <v>1080</v>
      </c>
      <c r="J110" s="243" t="s">
        <v>1081</v>
      </c>
      <c r="K110" s="243" t="s">
        <v>1082</v>
      </c>
      <c r="L110" s="243" t="s">
        <v>1083</v>
      </c>
      <c r="M110" s="243" t="s">
        <v>1084</v>
      </c>
      <c r="N110" s="244" t="s">
        <v>1085</v>
      </c>
      <c r="O110" s="242" t="s">
        <v>1086</v>
      </c>
      <c r="P110" s="245" t="s">
        <v>1087</v>
      </c>
      <c r="Q110" s="171"/>
    </row>
    <row r="111" spans="1:17" ht="14.25">
      <c r="A111" s="246">
        <v>1</v>
      </c>
      <c r="B111" s="247"/>
      <c r="C111" s="248"/>
      <c r="D111" s="247"/>
      <c r="E111" s="249"/>
      <c r="F111" s="247">
        <v>825</v>
      </c>
      <c r="G111" s="250"/>
      <c r="H111" s="251"/>
      <c r="I111" s="251"/>
      <c r="J111" s="252"/>
      <c r="K111" s="253"/>
      <c r="L111" s="254"/>
      <c r="M111" s="247"/>
      <c r="N111" s="255"/>
      <c r="O111" s="256" t="s">
        <v>1137</v>
      </c>
      <c r="P111" s="257"/>
      <c r="Q111" s="171"/>
    </row>
    <row r="112" spans="1:17" ht="27">
      <c r="A112" s="172">
        <v>2</v>
      </c>
      <c r="B112" s="175">
        <v>3568</v>
      </c>
      <c r="C112" s="178" t="s">
        <v>1116</v>
      </c>
      <c r="D112" s="175" t="s">
        <v>1163</v>
      </c>
      <c r="E112" s="258">
        <v>42192</v>
      </c>
      <c r="F112" s="175">
        <v>826</v>
      </c>
      <c r="G112" s="177">
        <v>42226</v>
      </c>
      <c r="H112" s="259" t="s">
        <v>1207</v>
      </c>
      <c r="I112" s="259" t="s">
        <v>1292</v>
      </c>
      <c r="J112" s="179">
        <v>32867.279999999999</v>
      </c>
      <c r="K112" s="169" t="s">
        <v>1092</v>
      </c>
      <c r="L112" s="176" t="s">
        <v>1209</v>
      </c>
      <c r="M112" s="175" t="s">
        <v>1106</v>
      </c>
      <c r="N112" s="181" t="s">
        <v>1106</v>
      </c>
      <c r="O112" s="210"/>
      <c r="P112" s="192" t="s">
        <v>1145</v>
      </c>
      <c r="Q112" s="171"/>
    </row>
    <row r="113" spans="1:17" ht="27">
      <c r="A113" s="172">
        <v>3</v>
      </c>
      <c r="B113" s="175">
        <v>3814</v>
      </c>
      <c r="C113" s="178" t="s">
        <v>1127</v>
      </c>
      <c r="D113" s="175" t="s">
        <v>1089</v>
      </c>
      <c r="E113" s="258">
        <v>42226</v>
      </c>
      <c r="F113" s="175">
        <v>827</v>
      </c>
      <c r="G113" s="177">
        <v>42226</v>
      </c>
      <c r="H113" s="259" t="s">
        <v>1293</v>
      </c>
      <c r="I113" s="176" t="s">
        <v>1294</v>
      </c>
      <c r="J113" s="179">
        <v>1692.29</v>
      </c>
      <c r="K113" s="169" t="s">
        <v>1092</v>
      </c>
      <c r="L113" s="176" t="s">
        <v>1130</v>
      </c>
      <c r="M113" s="175" t="s">
        <v>1106</v>
      </c>
      <c r="N113" s="181" t="s">
        <v>1106</v>
      </c>
      <c r="O113" s="210"/>
      <c r="P113" s="192" t="s">
        <v>1145</v>
      </c>
      <c r="Q113" s="171"/>
    </row>
    <row r="114" spans="1:17" ht="40.5">
      <c r="A114" s="172">
        <v>4</v>
      </c>
      <c r="B114" s="175" t="s">
        <v>1295</v>
      </c>
      <c r="C114" s="178" t="s">
        <v>1296</v>
      </c>
      <c r="D114" s="175" t="s">
        <v>1089</v>
      </c>
      <c r="E114" s="258">
        <v>42203</v>
      </c>
      <c r="F114" s="195">
        <v>828</v>
      </c>
      <c r="G114" s="177">
        <v>42227</v>
      </c>
      <c r="H114" s="259" t="s">
        <v>1125</v>
      </c>
      <c r="I114" s="176" t="s">
        <v>1297</v>
      </c>
      <c r="J114" s="179">
        <v>15368</v>
      </c>
      <c r="K114" s="169" t="s">
        <v>1092</v>
      </c>
      <c r="L114" s="176" t="s">
        <v>1298</v>
      </c>
      <c r="M114" s="175" t="s">
        <v>1106</v>
      </c>
      <c r="N114" s="181" t="s">
        <v>1106</v>
      </c>
      <c r="O114" s="210"/>
      <c r="P114" s="192" t="s">
        <v>1105</v>
      </c>
      <c r="Q114" s="171"/>
    </row>
    <row r="115" spans="1:17" ht="27">
      <c r="A115" s="172">
        <v>5</v>
      </c>
      <c r="B115" s="175">
        <v>3891</v>
      </c>
      <c r="C115" s="258" t="s">
        <v>1299</v>
      </c>
      <c r="D115" s="175" t="s">
        <v>1089</v>
      </c>
      <c r="E115" s="258">
        <v>42226</v>
      </c>
      <c r="F115" s="175">
        <v>829</v>
      </c>
      <c r="G115" s="177">
        <v>42233</v>
      </c>
      <c r="H115" s="259" t="s">
        <v>1112</v>
      </c>
      <c r="I115" s="176" t="s">
        <v>1300</v>
      </c>
      <c r="J115" s="179">
        <v>404.75</v>
      </c>
      <c r="K115" s="169" t="s">
        <v>1092</v>
      </c>
      <c r="L115" s="176" t="s">
        <v>1301</v>
      </c>
      <c r="M115" s="175" t="s">
        <v>1106</v>
      </c>
      <c r="N115" s="181" t="s">
        <v>1106</v>
      </c>
      <c r="O115" s="210"/>
      <c r="P115" s="192" t="s">
        <v>1105</v>
      </c>
      <c r="Q115" s="171"/>
    </row>
    <row r="116" spans="1:17" ht="40.5">
      <c r="A116" s="172">
        <v>6</v>
      </c>
      <c r="B116" s="175">
        <v>3838</v>
      </c>
      <c r="C116" s="178" t="s">
        <v>1116</v>
      </c>
      <c r="D116" s="175" t="s">
        <v>1089</v>
      </c>
      <c r="E116" s="258">
        <v>42209</v>
      </c>
      <c r="F116" s="175">
        <v>830</v>
      </c>
      <c r="G116" s="177">
        <v>42228</v>
      </c>
      <c r="H116" s="259" t="s">
        <v>1192</v>
      </c>
      <c r="I116" s="178" t="s">
        <v>1302</v>
      </c>
      <c r="J116" s="260">
        <v>1360</v>
      </c>
      <c r="K116" s="169" t="s">
        <v>1092</v>
      </c>
      <c r="L116" s="178" t="s">
        <v>1119</v>
      </c>
      <c r="M116" s="175" t="s">
        <v>1106</v>
      </c>
      <c r="N116" s="181" t="s">
        <v>1106</v>
      </c>
      <c r="O116" s="210"/>
      <c r="P116" s="192" t="s">
        <v>1094</v>
      </c>
      <c r="Q116" s="171"/>
    </row>
    <row r="117" spans="1:17" ht="40.5">
      <c r="A117" s="172">
        <v>7</v>
      </c>
      <c r="B117" s="175">
        <v>3839</v>
      </c>
      <c r="C117" s="178" t="s">
        <v>1116</v>
      </c>
      <c r="D117" s="175" t="s">
        <v>1089</v>
      </c>
      <c r="E117" s="258">
        <v>42209</v>
      </c>
      <c r="F117" s="175">
        <v>831</v>
      </c>
      <c r="G117" s="177">
        <v>42228</v>
      </c>
      <c r="H117" s="259" t="s">
        <v>1192</v>
      </c>
      <c r="I117" s="178" t="s">
        <v>1303</v>
      </c>
      <c r="J117" s="260">
        <v>7405</v>
      </c>
      <c r="K117" s="169" t="s">
        <v>1092</v>
      </c>
      <c r="L117" s="178" t="s">
        <v>1119</v>
      </c>
      <c r="M117" s="175" t="s">
        <v>1106</v>
      </c>
      <c r="N117" s="181" t="s">
        <v>1106</v>
      </c>
      <c r="O117" s="210"/>
      <c r="P117" s="192" t="s">
        <v>1094</v>
      </c>
      <c r="Q117" s="171"/>
    </row>
    <row r="118" spans="1:17" ht="40.5">
      <c r="A118" s="172">
        <v>8</v>
      </c>
      <c r="B118" s="175">
        <v>3837</v>
      </c>
      <c r="C118" s="178" t="s">
        <v>1116</v>
      </c>
      <c r="D118" s="175" t="s">
        <v>1089</v>
      </c>
      <c r="E118" s="261">
        <v>42209</v>
      </c>
      <c r="F118" s="175">
        <v>832</v>
      </c>
      <c r="G118" s="177">
        <v>42228</v>
      </c>
      <c r="H118" s="259" t="s">
        <v>1192</v>
      </c>
      <c r="I118" s="262" t="s">
        <v>1304</v>
      </c>
      <c r="J118" s="263">
        <v>2887</v>
      </c>
      <c r="K118" s="169" t="s">
        <v>1092</v>
      </c>
      <c r="L118" s="264" t="s">
        <v>1119</v>
      </c>
      <c r="M118" s="175" t="s">
        <v>1106</v>
      </c>
      <c r="N118" s="265" t="s">
        <v>1106</v>
      </c>
      <c r="O118" s="210"/>
      <c r="P118" s="192" t="s">
        <v>1094</v>
      </c>
      <c r="Q118" s="171"/>
    </row>
    <row r="119" spans="1:17" ht="27">
      <c r="A119" s="172">
        <v>9</v>
      </c>
      <c r="B119" s="175">
        <v>2323</v>
      </c>
      <c r="C119" s="178" t="s">
        <v>1305</v>
      </c>
      <c r="D119" s="175" t="s">
        <v>1089</v>
      </c>
      <c r="E119" s="261">
        <v>42226</v>
      </c>
      <c r="F119" s="175">
        <v>833</v>
      </c>
      <c r="G119" s="177">
        <v>42228</v>
      </c>
      <c r="H119" s="259" t="s">
        <v>1306</v>
      </c>
      <c r="I119" s="262" t="s">
        <v>1307</v>
      </c>
      <c r="J119" s="263">
        <v>3510</v>
      </c>
      <c r="K119" s="169" t="s">
        <v>1092</v>
      </c>
      <c r="L119" s="266" t="s">
        <v>1308</v>
      </c>
      <c r="M119" s="175" t="s">
        <v>1106</v>
      </c>
      <c r="N119" s="265" t="s">
        <v>1106</v>
      </c>
      <c r="O119" s="210"/>
      <c r="P119" s="192" t="s">
        <v>1105</v>
      </c>
      <c r="Q119" s="171"/>
    </row>
    <row r="120" spans="1:17" ht="40.5">
      <c r="A120" s="172">
        <v>10</v>
      </c>
      <c r="B120" s="175">
        <v>3719</v>
      </c>
      <c r="C120" s="176" t="s">
        <v>1309</v>
      </c>
      <c r="D120" s="175" t="s">
        <v>1089</v>
      </c>
      <c r="E120" s="261">
        <v>42228</v>
      </c>
      <c r="F120" s="175">
        <v>834</v>
      </c>
      <c r="G120" s="177">
        <v>42228</v>
      </c>
      <c r="H120" s="259" t="s">
        <v>1167</v>
      </c>
      <c r="I120" s="266" t="s">
        <v>1310</v>
      </c>
      <c r="J120" s="263">
        <v>183.99</v>
      </c>
      <c r="K120" s="169" t="s">
        <v>1092</v>
      </c>
      <c r="L120" s="266" t="s">
        <v>1311</v>
      </c>
      <c r="M120" s="175" t="s">
        <v>1106</v>
      </c>
      <c r="N120" s="265" t="s">
        <v>1106</v>
      </c>
      <c r="O120" s="210"/>
      <c r="P120" s="192" t="s">
        <v>1105</v>
      </c>
      <c r="Q120" s="171"/>
    </row>
    <row r="121" spans="1:17" ht="27">
      <c r="A121" s="172">
        <v>11</v>
      </c>
      <c r="B121" s="175">
        <v>2909</v>
      </c>
      <c r="C121" s="176" t="s">
        <v>1162</v>
      </c>
      <c r="D121" s="175" t="s">
        <v>1163</v>
      </c>
      <c r="E121" s="261">
        <v>42171</v>
      </c>
      <c r="F121" s="175">
        <v>835</v>
      </c>
      <c r="G121" s="177">
        <v>42228</v>
      </c>
      <c r="H121" s="259" t="s">
        <v>1312</v>
      </c>
      <c r="I121" s="266" t="s">
        <v>1313</v>
      </c>
      <c r="J121" s="263">
        <v>9659</v>
      </c>
      <c r="K121" s="169" t="s">
        <v>1092</v>
      </c>
      <c r="L121" s="266" t="s">
        <v>1314</v>
      </c>
      <c r="M121" s="175" t="s">
        <v>1106</v>
      </c>
      <c r="N121" s="265" t="s">
        <v>1106</v>
      </c>
      <c r="O121" s="210"/>
      <c r="P121" s="192" t="s">
        <v>1145</v>
      </c>
      <c r="Q121" s="171"/>
    </row>
    <row r="122" spans="1:17" ht="27">
      <c r="A122" s="172">
        <v>12</v>
      </c>
      <c r="B122" s="175">
        <v>4197</v>
      </c>
      <c r="C122" s="176" t="s">
        <v>1315</v>
      </c>
      <c r="D122" s="175" t="s">
        <v>1089</v>
      </c>
      <c r="E122" s="261">
        <v>42214</v>
      </c>
      <c r="F122" s="175">
        <v>836</v>
      </c>
      <c r="G122" s="177">
        <v>42230</v>
      </c>
      <c r="H122" s="259" t="s">
        <v>1316</v>
      </c>
      <c r="I122" s="266" t="s">
        <v>1109</v>
      </c>
      <c r="J122" s="263">
        <v>450</v>
      </c>
      <c r="K122" s="169" t="s">
        <v>1092</v>
      </c>
      <c r="L122" s="266" t="s">
        <v>1110</v>
      </c>
      <c r="M122" s="175" t="s">
        <v>1106</v>
      </c>
      <c r="N122" s="265" t="s">
        <v>1106</v>
      </c>
      <c r="O122" s="210"/>
      <c r="P122" s="192" t="s">
        <v>1105</v>
      </c>
      <c r="Q122" s="171"/>
    </row>
    <row r="123" spans="1:17" ht="27">
      <c r="A123" s="172">
        <v>13</v>
      </c>
      <c r="B123" s="175">
        <v>3914</v>
      </c>
      <c r="C123" s="176" t="s">
        <v>1247</v>
      </c>
      <c r="D123" s="175" t="s">
        <v>1089</v>
      </c>
      <c r="E123" s="261">
        <v>42207</v>
      </c>
      <c r="F123" s="175">
        <v>837</v>
      </c>
      <c r="G123" s="177">
        <v>42233</v>
      </c>
      <c r="H123" s="259" t="s">
        <v>1317</v>
      </c>
      <c r="I123" s="266" t="s">
        <v>1318</v>
      </c>
      <c r="J123" s="263">
        <v>575</v>
      </c>
      <c r="K123" s="169" t="s">
        <v>1092</v>
      </c>
      <c r="L123" s="266" t="s">
        <v>1093</v>
      </c>
      <c r="M123" s="175" t="s">
        <v>1106</v>
      </c>
      <c r="N123" s="265" t="s">
        <v>1106</v>
      </c>
      <c r="O123" s="210"/>
      <c r="P123" s="192" t="s">
        <v>1094</v>
      </c>
      <c r="Q123" s="171"/>
    </row>
    <row r="124" spans="1:17" ht="27">
      <c r="A124" s="172">
        <v>14</v>
      </c>
      <c r="B124" s="175" t="s">
        <v>1319</v>
      </c>
      <c r="C124" s="176" t="s">
        <v>1247</v>
      </c>
      <c r="D124" s="175" t="s">
        <v>1089</v>
      </c>
      <c r="E124" s="261">
        <v>42207</v>
      </c>
      <c r="F124" s="175">
        <v>838</v>
      </c>
      <c r="G124" s="177">
        <v>42233</v>
      </c>
      <c r="H124" s="259" t="s">
        <v>1317</v>
      </c>
      <c r="I124" s="266" t="s">
        <v>1320</v>
      </c>
      <c r="J124" s="378">
        <v>3336</v>
      </c>
      <c r="K124" s="169" t="s">
        <v>1092</v>
      </c>
      <c r="L124" s="266" t="s">
        <v>1093</v>
      </c>
      <c r="M124" s="175" t="s">
        <v>1106</v>
      </c>
      <c r="N124" s="265" t="s">
        <v>1106</v>
      </c>
      <c r="O124" s="210"/>
      <c r="P124" s="192" t="s">
        <v>1094</v>
      </c>
      <c r="Q124" s="171"/>
    </row>
    <row r="125" spans="1:17" ht="27">
      <c r="A125" s="172">
        <v>15</v>
      </c>
      <c r="B125" s="175" t="s">
        <v>1319</v>
      </c>
      <c r="C125" s="176" t="s">
        <v>1247</v>
      </c>
      <c r="D125" s="175" t="s">
        <v>1089</v>
      </c>
      <c r="E125" s="261">
        <v>42207</v>
      </c>
      <c r="F125" s="175">
        <v>839</v>
      </c>
      <c r="G125" s="177">
        <v>42233</v>
      </c>
      <c r="H125" s="259" t="s">
        <v>1317</v>
      </c>
      <c r="I125" s="266" t="s">
        <v>1320</v>
      </c>
      <c r="J125" s="379"/>
      <c r="K125" s="169" t="s">
        <v>1092</v>
      </c>
      <c r="L125" s="266" t="s">
        <v>1093</v>
      </c>
      <c r="M125" s="175" t="s">
        <v>1106</v>
      </c>
      <c r="N125" s="265" t="s">
        <v>1106</v>
      </c>
      <c r="O125" s="210"/>
      <c r="P125" s="192" t="s">
        <v>1094</v>
      </c>
      <c r="Q125" s="171"/>
    </row>
    <row r="126" spans="1:17" ht="27">
      <c r="A126" s="172">
        <v>16</v>
      </c>
      <c r="B126" s="175">
        <v>3003</v>
      </c>
      <c r="C126" s="176" t="s">
        <v>1102</v>
      </c>
      <c r="D126" s="175" t="s">
        <v>1089</v>
      </c>
      <c r="E126" s="261">
        <v>42233</v>
      </c>
      <c r="F126" s="175">
        <v>840</v>
      </c>
      <c r="G126" s="177">
        <v>42233</v>
      </c>
      <c r="H126" s="259" t="s">
        <v>1103</v>
      </c>
      <c r="I126" s="266" t="s">
        <v>1104</v>
      </c>
      <c r="J126" s="263">
        <v>87.3</v>
      </c>
      <c r="K126" s="169" t="s">
        <v>1092</v>
      </c>
      <c r="L126" s="266" t="s">
        <v>1145</v>
      </c>
      <c r="M126" s="175" t="s">
        <v>1106</v>
      </c>
      <c r="N126" s="265" t="s">
        <v>1106</v>
      </c>
      <c r="O126" s="210"/>
      <c r="P126" s="192" t="s">
        <v>1105</v>
      </c>
      <c r="Q126" s="171"/>
    </row>
    <row r="127" spans="1:17" ht="27">
      <c r="A127" s="172">
        <v>17</v>
      </c>
      <c r="B127" s="175" t="s">
        <v>1321</v>
      </c>
      <c r="C127" s="176" t="s">
        <v>1097</v>
      </c>
      <c r="D127" s="175" t="s">
        <v>1089</v>
      </c>
      <c r="E127" s="261">
        <v>42186</v>
      </c>
      <c r="F127" s="175">
        <v>841</v>
      </c>
      <c r="G127" s="177">
        <v>42234</v>
      </c>
      <c r="H127" s="259" t="s">
        <v>1322</v>
      </c>
      <c r="I127" s="266" t="s">
        <v>1323</v>
      </c>
      <c r="J127" s="388">
        <v>1030</v>
      </c>
      <c r="K127" s="169" t="s">
        <v>1092</v>
      </c>
      <c r="L127" s="266" t="s">
        <v>1224</v>
      </c>
      <c r="M127" s="175" t="s">
        <v>1106</v>
      </c>
      <c r="N127" s="265" t="s">
        <v>1106</v>
      </c>
      <c r="O127" s="210"/>
      <c r="P127" s="192" t="s">
        <v>1105</v>
      </c>
      <c r="Q127" s="171"/>
    </row>
    <row r="128" spans="1:17" ht="27">
      <c r="A128" s="172">
        <v>18</v>
      </c>
      <c r="B128" s="175" t="s">
        <v>1321</v>
      </c>
      <c r="C128" s="176" t="s">
        <v>1097</v>
      </c>
      <c r="D128" s="175" t="s">
        <v>1089</v>
      </c>
      <c r="E128" s="261">
        <v>42186</v>
      </c>
      <c r="F128" s="175">
        <v>842</v>
      </c>
      <c r="G128" s="177">
        <v>42234</v>
      </c>
      <c r="H128" s="259" t="s">
        <v>1322</v>
      </c>
      <c r="I128" s="266" t="s">
        <v>1323</v>
      </c>
      <c r="J128" s="389"/>
      <c r="K128" s="169" t="s">
        <v>1092</v>
      </c>
      <c r="L128" s="266" t="s">
        <v>1224</v>
      </c>
      <c r="M128" s="175" t="s">
        <v>1106</v>
      </c>
      <c r="N128" s="265" t="s">
        <v>1106</v>
      </c>
      <c r="O128" s="210"/>
      <c r="P128" s="192" t="s">
        <v>1105</v>
      </c>
      <c r="Q128" s="171"/>
    </row>
    <row r="129" spans="1:17" ht="27">
      <c r="A129" s="172">
        <v>19</v>
      </c>
      <c r="B129" s="175">
        <v>2978</v>
      </c>
      <c r="C129" s="176" t="s">
        <v>1247</v>
      </c>
      <c r="D129" s="175" t="s">
        <v>1324</v>
      </c>
      <c r="E129" s="261">
        <v>42228</v>
      </c>
      <c r="F129" s="175">
        <v>843</v>
      </c>
      <c r="G129" s="177">
        <v>42234</v>
      </c>
      <c r="H129" s="259" t="s">
        <v>1325</v>
      </c>
      <c r="I129" s="259" t="s">
        <v>1326</v>
      </c>
      <c r="J129" s="263">
        <v>1220.98</v>
      </c>
      <c r="K129" s="169" t="s">
        <v>1092</v>
      </c>
      <c r="L129" s="266" t="s">
        <v>1093</v>
      </c>
      <c r="M129" s="175" t="s">
        <v>1115</v>
      </c>
      <c r="N129" s="265" t="s">
        <v>1115</v>
      </c>
      <c r="O129" s="210"/>
      <c r="P129" s="192" t="s">
        <v>1094</v>
      </c>
      <c r="Q129" s="171"/>
    </row>
    <row r="130" spans="1:17" ht="27">
      <c r="A130" s="172">
        <v>20</v>
      </c>
      <c r="B130" s="175">
        <v>3840</v>
      </c>
      <c r="C130" s="176" t="s">
        <v>1116</v>
      </c>
      <c r="D130" s="175" t="s">
        <v>1089</v>
      </c>
      <c r="E130" s="261">
        <v>42209</v>
      </c>
      <c r="F130" s="175">
        <v>844</v>
      </c>
      <c r="G130" s="177">
        <v>42235</v>
      </c>
      <c r="H130" s="176" t="s">
        <v>1146</v>
      </c>
      <c r="I130" s="266" t="s">
        <v>1327</v>
      </c>
      <c r="J130" s="263">
        <v>3955</v>
      </c>
      <c r="K130" s="169" t="s">
        <v>1092</v>
      </c>
      <c r="L130" s="266" t="s">
        <v>1119</v>
      </c>
      <c r="M130" s="175" t="s">
        <v>1115</v>
      </c>
      <c r="N130" s="265" t="s">
        <v>1115</v>
      </c>
      <c r="O130" s="210"/>
      <c r="P130" s="192" t="s">
        <v>1105</v>
      </c>
      <c r="Q130" s="171"/>
    </row>
    <row r="131" spans="1:17" ht="27">
      <c r="A131" s="172">
        <v>21</v>
      </c>
      <c r="B131" s="175">
        <v>2331</v>
      </c>
      <c r="C131" s="176" t="s">
        <v>1141</v>
      </c>
      <c r="D131" s="175" t="s">
        <v>1089</v>
      </c>
      <c r="E131" s="261">
        <v>42234</v>
      </c>
      <c r="F131" s="175">
        <v>845</v>
      </c>
      <c r="G131" s="177">
        <v>42235</v>
      </c>
      <c r="H131" s="259" t="s">
        <v>1103</v>
      </c>
      <c r="I131" s="266" t="s">
        <v>1104</v>
      </c>
      <c r="J131" s="263">
        <v>131</v>
      </c>
      <c r="K131" s="169" t="s">
        <v>1092</v>
      </c>
      <c r="L131" s="266" t="s">
        <v>1142</v>
      </c>
      <c r="M131" s="175" t="s">
        <v>1106</v>
      </c>
      <c r="N131" s="265" t="s">
        <v>1106</v>
      </c>
      <c r="O131" s="210"/>
      <c r="P131" s="192" t="s">
        <v>1105</v>
      </c>
      <c r="Q131" s="171"/>
    </row>
    <row r="132" spans="1:17" ht="40.5">
      <c r="A132" s="172">
        <v>22</v>
      </c>
      <c r="B132" s="175">
        <v>3602</v>
      </c>
      <c r="C132" s="176" t="s">
        <v>1235</v>
      </c>
      <c r="D132" s="175" t="s">
        <v>1089</v>
      </c>
      <c r="E132" s="261">
        <v>42200</v>
      </c>
      <c r="F132" s="175">
        <v>846</v>
      </c>
      <c r="G132" s="177">
        <v>42236</v>
      </c>
      <c r="H132" s="259" t="s">
        <v>1236</v>
      </c>
      <c r="I132" s="266" t="s">
        <v>1328</v>
      </c>
      <c r="J132" s="263">
        <v>149.25</v>
      </c>
      <c r="K132" s="169" t="s">
        <v>1329</v>
      </c>
      <c r="L132" s="266" t="s">
        <v>1238</v>
      </c>
      <c r="M132" s="175" t="s">
        <v>1106</v>
      </c>
      <c r="N132" s="265" t="s">
        <v>1106</v>
      </c>
      <c r="O132" s="210"/>
      <c r="P132" s="192" t="s">
        <v>1105</v>
      </c>
      <c r="Q132" s="171"/>
    </row>
    <row r="133" spans="1:17" ht="27">
      <c r="A133" s="172">
        <v>23</v>
      </c>
      <c r="B133" s="175">
        <v>2972</v>
      </c>
      <c r="C133" s="176" t="s">
        <v>1330</v>
      </c>
      <c r="D133" s="175" t="s">
        <v>1089</v>
      </c>
      <c r="E133" s="261">
        <v>42230</v>
      </c>
      <c r="F133" s="175">
        <v>847</v>
      </c>
      <c r="G133" s="177">
        <v>42236</v>
      </c>
      <c r="H133" s="259" t="s">
        <v>1112</v>
      </c>
      <c r="I133" s="266" t="s">
        <v>1331</v>
      </c>
      <c r="J133" s="263">
        <v>674.85</v>
      </c>
      <c r="K133" s="169" t="s">
        <v>1092</v>
      </c>
      <c r="L133" s="266" t="s">
        <v>1332</v>
      </c>
      <c r="M133" s="175" t="s">
        <v>1115</v>
      </c>
      <c r="N133" s="265" t="s">
        <v>1115</v>
      </c>
      <c r="O133" s="210"/>
      <c r="P133" s="192" t="s">
        <v>1105</v>
      </c>
      <c r="Q133" s="171"/>
    </row>
    <row r="134" spans="1:17" ht="27">
      <c r="A134" s="172">
        <v>24</v>
      </c>
      <c r="B134" s="175">
        <v>1460</v>
      </c>
      <c r="C134" s="176" t="s">
        <v>1097</v>
      </c>
      <c r="D134" s="175" t="s">
        <v>1089</v>
      </c>
      <c r="E134" s="261">
        <v>42194</v>
      </c>
      <c r="F134" s="175">
        <v>848</v>
      </c>
      <c r="G134" s="177">
        <v>42237</v>
      </c>
      <c r="H134" s="259" t="s">
        <v>1322</v>
      </c>
      <c r="I134" s="266" t="s">
        <v>1333</v>
      </c>
      <c r="J134" s="263">
        <v>59</v>
      </c>
      <c r="K134" s="169" t="s">
        <v>1092</v>
      </c>
      <c r="L134" s="266" t="s">
        <v>1334</v>
      </c>
      <c r="M134" s="175" t="s">
        <v>1106</v>
      </c>
      <c r="N134" s="265" t="s">
        <v>1106</v>
      </c>
      <c r="O134" s="210"/>
      <c r="P134" s="192" t="s">
        <v>1105</v>
      </c>
      <c r="Q134" s="171"/>
    </row>
    <row r="135" spans="1:17" ht="27">
      <c r="A135" s="172">
        <v>25</v>
      </c>
      <c r="B135" s="175">
        <v>3026</v>
      </c>
      <c r="C135" s="176" t="s">
        <v>1247</v>
      </c>
      <c r="D135" s="175" t="s">
        <v>1089</v>
      </c>
      <c r="E135" s="261">
        <v>42228</v>
      </c>
      <c r="F135" s="175">
        <v>849</v>
      </c>
      <c r="G135" s="177">
        <v>42237</v>
      </c>
      <c r="H135" s="259" t="s">
        <v>1156</v>
      </c>
      <c r="I135" s="266" t="s">
        <v>1335</v>
      </c>
      <c r="J135" s="263">
        <v>714.7</v>
      </c>
      <c r="K135" s="169" t="s">
        <v>1092</v>
      </c>
      <c r="L135" s="266" t="s">
        <v>1093</v>
      </c>
      <c r="M135" s="175" t="s">
        <v>1106</v>
      </c>
      <c r="N135" s="265" t="s">
        <v>1106</v>
      </c>
      <c r="O135" s="210"/>
      <c r="P135" s="192" t="s">
        <v>1094</v>
      </c>
      <c r="Q135" s="171"/>
    </row>
    <row r="136" spans="1:17" ht="27">
      <c r="A136" s="172">
        <v>26</v>
      </c>
      <c r="B136" s="175">
        <v>2980</v>
      </c>
      <c r="C136" s="176" t="s">
        <v>1247</v>
      </c>
      <c r="D136" s="175" t="s">
        <v>1089</v>
      </c>
      <c r="E136" s="261">
        <v>42236</v>
      </c>
      <c r="F136" s="175">
        <v>850</v>
      </c>
      <c r="G136" s="177">
        <v>42237</v>
      </c>
      <c r="H136" s="259" t="s">
        <v>1156</v>
      </c>
      <c r="I136" s="266" t="s">
        <v>1336</v>
      </c>
      <c r="J136" s="263">
        <v>2384.75</v>
      </c>
      <c r="K136" s="169" t="s">
        <v>1092</v>
      </c>
      <c r="L136" s="266" t="s">
        <v>1093</v>
      </c>
      <c r="M136" s="175" t="s">
        <v>1115</v>
      </c>
      <c r="N136" s="265" t="s">
        <v>1115</v>
      </c>
      <c r="O136" s="210"/>
      <c r="P136" s="192" t="s">
        <v>1094</v>
      </c>
      <c r="Q136" s="171"/>
    </row>
    <row r="137" spans="1:17" ht="27">
      <c r="A137" s="172">
        <v>27</v>
      </c>
      <c r="B137" s="175">
        <v>3611</v>
      </c>
      <c r="C137" s="176" t="s">
        <v>1235</v>
      </c>
      <c r="D137" s="175" t="s">
        <v>1089</v>
      </c>
      <c r="E137" s="261">
        <v>42237</v>
      </c>
      <c r="F137" s="175">
        <v>851</v>
      </c>
      <c r="G137" s="177">
        <v>42237</v>
      </c>
      <c r="H137" s="259" t="s">
        <v>1293</v>
      </c>
      <c r="I137" s="266" t="s">
        <v>1294</v>
      </c>
      <c r="J137" s="263">
        <v>162.72</v>
      </c>
      <c r="K137" s="169" t="s">
        <v>1092</v>
      </c>
      <c r="L137" s="266" t="s">
        <v>1265</v>
      </c>
      <c r="M137" s="175"/>
      <c r="N137" s="265"/>
      <c r="O137" s="210"/>
      <c r="P137" s="192" t="s">
        <v>1145</v>
      </c>
      <c r="Q137" s="171"/>
    </row>
    <row r="138" spans="1:17" ht="27">
      <c r="A138" s="172">
        <v>28</v>
      </c>
      <c r="B138" s="175">
        <v>3011</v>
      </c>
      <c r="C138" s="176" t="s">
        <v>1337</v>
      </c>
      <c r="D138" s="175" t="s">
        <v>1338</v>
      </c>
      <c r="E138" s="261">
        <v>42240</v>
      </c>
      <c r="F138" s="175">
        <v>852</v>
      </c>
      <c r="G138" s="177">
        <v>42240</v>
      </c>
      <c r="H138" s="259" t="s">
        <v>1339</v>
      </c>
      <c r="I138" s="266" t="s">
        <v>1340</v>
      </c>
      <c r="J138" s="263">
        <v>800</v>
      </c>
      <c r="K138" s="169" t="s">
        <v>1092</v>
      </c>
      <c r="L138" s="266" t="s">
        <v>1341</v>
      </c>
      <c r="M138" s="175" t="s">
        <v>1115</v>
      </c>
      <c r="N138" s="265" t="s">
        <v>1115</v>
      </c>
      <c r="O138" s="210"/>
      <c r="P138" s="192" t="s">
        <v>1120</v>
      </c>
      <c r="Q138" s="171"/>
    </row>
    <row r="139" spans="1:17" ht="14.25">
      <c r="A139" s="172">
        <v>29</v>
      </c>
      <c r="B139" s="175"/>
      <c r="C139" s="178"/>
      <c r="D139" s="175"/>
      <c r="E139" s="261"/>
      <c r="F139" s="175">
        <v>853</v>
      </c>
      <c r="G139" s="177"/>
      <c r="H139" s="259"/>
      <c r="I139" s="266"/>
      <c r="J139" s="263"/>
      <c r="K139" s="169"/>
      <c r="L139" s="266"/>
      <c r="M139" s="175"/>
      <c r="N139" s="265"/>
      <c r="O139" s="210" t="s">
        <v>1137</v>
      </c>
      <c r="P139" s="192"/>
      <c r="Q139" s="171"/>
    </row>
    <row r="140" spans="1:17" ht="14.25">
      <c r="A140" s="172">
        <v>30</v>
      </c>
      <c r="B140" s="175"/>
      <c r="C140" s="178"/>
      <c r="D140" s="175"/>
      <c r="E140" s="261"/>
      <c r="F140" s="175">
        <v>854</v>
      </c>
      <c r="G140" s="177"/>
      <c r="H140" s="259"/>
      <c r="I140" s="266"/>
      <c r="J140" s="263"/>
      <c r="K140" s="169"/>
      <c r="L140" s="266"/>
      <c r="M140" s="175"/>
      <c r="N140" s="265"/>
      <c r="O140" s="210" t="s">
        <v>1137</v>
      </c>
      <c r="P140" s="192"/>
      <c r="Q140" s="171"/>
    </row>
    <row r="141" spans="1:17" ht="27">
      <c r="A141" s="172">
        <v>31</v>
      </c>
      <c r="B141" s="175">
        <v>3830</v>
      </c>
      <c r="C141" s="178" t="s">
        <v>1116</v>
      </c>
      <c r="D141" s="175" t="s">
        <v>1089</v>
      </c>
      <c r="E141" s="261">
        <v>42234</v>
      </c>
      <c r="F141" s="175">
        <v>855</v>
      </c>
      <c r="G141" s="177">
        <v>42241</v>
      </c>
      <c r="H141" s="259" t="s">
        <v>1146</v>
      </c>
      <c r="I141" s="266" t="s">
        <v>1342</v>
      </c>
      <c r="J141" s="263">
        <v>181.44</v>
      </c>
      <c r="K141" s="169" t="s">
        <v>1232</v>
      </c>
      <c r="L141" s="266" t="s">
        <v>1119</v>
      </c>
      <c r="M141" s="175" t="s">
        <v>1106</v>
      </c>
      <c r="N141" s="265" t="s">
        <v>1106</v>
      </c>
      <c r="O141" s="210"/>
      <c r="P141" s="192" t="s">
        <v>1105</v>
      </c>
      <c r="Q141" s="171"/>
    </row>
    <row r="142" spans="1:17" ht="27">
      <c r="A142" s="172">
        <v>32</v>
      </c>
      <c r="B142" s="175">
        <v>3549</v>
      </c>
      <c r="C142" s="178" t="s">
        <v>1097</v>
      </c>
      <c r="D142" s="175" t="s">
        <v>1089</v>
      </c>
      <c r="E142" s="261">
        <v>42235</v>
      </c>
      <c r="F142" s="175">
        <v>856</v>
      </c>
      <c r="G142" s="177">
        <v>42241</v>
      </c>
      <c r="H142" s="259" t="s">
        <v>1343</v>
      </c>
      <c r="I142" s="266" t="s">
        <v>1344</v>
      </c>
      <c r="J142" s="263">
        <v>32.369999999999997</v>
      </c>
      <c r="K142" s="169" t="s">
        <v>1232</v>
      </c>
      <c r="L142" s="266" t="s">
        <v>1201</v>
      </c>
      <c r="M142" s="175" t="s">
        <v>1106</v>
      </c>
      <c r="N142" s="265" t="s">
        <v>1106</v>
      </c>
      <c r="O142" s="210"/>
      <c r="P142" s="192" t="s">
        <v>1120</v>
      </c>
      <c r="Q142" s="171"/>
    </row>
    <row r="143" spans="1:17" ht="14.25">
      <c r="A143" s="172">
        <v>33</v>
      </c>
      <c r="B143" s="175"/>
      <c r="C143" s="178"/>
      <c r="D143" s="175"/>
      <c r="E143" s="261"/>
      <c r="F143" s="175">
        <v>857</v>
      </c>
      <c r="G143" s="177"/>
      <c r="H143" s="259"/>
      <c r="I143" s="266"/>
      <c r="J143" s="263"/>
      <c r="K143" s="169"/>
      <c r="L143" s="266"/>
      <c r="M143" s="175"/>
      <c r="N143" s="265"/>
      <c r="O143" s="210" t="s">
        <v>1137</v>
      </c>
      <c r="P143" s="192"/>
      <c r="Q143" s="171"/>
    </row>
    <row r="144" spans="1:17" ht="40.5">
      <c r="A144" s="172">
        <v>34</v>
      </c>
      <c r="B144" s="175">
        <v>4049</v>
      </c>
      <c r="C144" s="178" t="s">
        <v>1345</v>
      </c>
      <c r="D144" s="175" t="s">
        <v>1089</v>
      </c>
      <c r="E144" s="261">
        <v>42214</v>
      </c>
      <c r="F144" s="175">
        <v>858</v>
      </c>
      <c r="G144" s="177">
        <v>42241</v>
      </c>
      <c r="H144" s="259" t="s">
        <v>1112</v>
      </c>
      <c r="I144" s="266" t="s">
        <v>1346</v>
      </c>
      <c r="J144" s="263">
        <v>360</v>
      </c>
      <c r="K144" s="169" t="s">
        <v>1232</v>
      </c>
      <c r="L144" s="266" t="s">
        <v>1347</v>
      </c>
      <c r="M144" s="175" t="s">
        <v>1106</v>
      </c>
      <c r="N144" s="265" t="s">
        <v>1106</v>
      </c>
      <c r="O144" s="210"/>
      <c r="P144" s="192" t="s">
        <v>1120</v>
      </c>
      <c r="Q144" s="171"/>
    </row>
    <row r="145" spans="1:17" ht="27">
      <c r="A145" s="172">
        <v>35</v>
      </c>
      <c r="B145" s="175">
        <v>3828</v>
      </c>
      <c r="C145" s="178" t="s">
        <v>1116</v>
      </c>
      <c r="D145" s="175" t="s">
        <v>1089</v>
      </c>
      <c r="E145" s="261">
        <v>42228</v>
      </c>
      <c r="F145" s="175">
        <v>859</v>
      </c>
      <c r="G145" s="177">
        <v>42241</v>
      </c>
      <c r="H145" s="259" t="s">
        <v>1348</v>
      </c>
      <c r="I145" s="259" t="s">
        <v>1349</v>
      </c>
      <c r="J145" s="263">
        <v>939</v>
      </c>
      <c r="K145" s="169" t="s">
        <v>1232</v>
      </c>
      <c r="L145" s="266" t="s">
        <v>1119</v>
      </c>
      <c r="M145" s="175" t="s">
        <v>1106</v>
      </c>
      <c r="N145" s="265" t="s">
        <v>1106</v>
      </c>
      <c r="O145" s="210"/>
      <c r="P145" s="192" t="s">
        <v>1145</v>
      </c>
      <c r="Q145" s="171"/>
    </row>
    <row r="146" spans="1:17" ht="27">
      <c r="A146" s="172">
        <v>36</v>
      </c>
      <c r="B146" s="175">
        <v>3679</v>
      </c>
      <c r="C146" s="178" t="s">
        <v>1121</v>
      </c>
      <c r="D146" s="175" t="s">
        <v>1254</v>
      </c>
      <c r="E146" s="261">
        <v>42235</v>
      </c>
      <c r="F146" s="175">
        <v>860</v>
      </c>
      <c r="G146" s="177">
        <v>42242</v>
      </c>
      <c r="H146" s="259" t="s">
        <v>1350</v>
      </c>
      <c r="I146" s="259" t="s">
        <v>1351</v>
      </c>
      <c r="J146" s="263">
        <v>3060</v>
      </c>
      <c r="K146" s="169" t="s">
        <v>1232</v>
      </c>
      <c r="L146" s="266" t="s">
        <v>1256</v>
      </c>
      <c r="M146" s="175" t="s">
        <v>1115</v>
      </c>
      <c r="N146" s="265" t="s">
        <v>1115</v>
      </c>
      <c r="O146" s="210"/>
      <c r="P146" s="192" t="s">
        <v>1120</v>
      </c>
      <c r="Q146" s="171"/>
    </row>
    <row r="147" spans="1:17" ht="14.25">
      <c r="A147" s="172">
        <v>37</v>
      </c>
      <c r="B147" s="175"/>
      <c r="C147" s="178"/>
      <c r="D147" s="175"/>
      <c r="E147" s="261"/>
      <c r="F147" s="175">
        <v>861</v>
      </c>
      <c r="G147" s="177"/>
      <c r="H147" s="259"/>
      <c r="I147" s="266"/>
      <c r="J147" s="263"/>
      <c r="K147" s="169"/>
      <c r="L147" s="266"/>
      <c r="M147" s="175"/>
      <c r="N147" s="265"/>
      <c r="O147" s="210" t="s">
        <v>1137</v>
      </c>
      <c r="P147" s="192"/>
      <c r="Q147" s="171"/>
    </row>
    <row r="148" spans="1:17" ht="27">
      <c r="A148" s="172">
        <v>38</v>
      </c>
      <c r="B148" s="175">
        <v>3976</v>
      </c>
      <c r="C148" s="178" t="s">
        <v>1097</v>
      </c>
      <c r="D148" s="175" t="s">
        <v>1089</v>
      </c>
      <c r="E148" s="261">
        <v>42241</v>
      </c>
      <c r="F148" s="175">
        <v>862</v>
      </c>
      <c r="G148" s="177">
        <v>42242</v>
      </c>
      <c r="H148" s="259" t="s">
        <v>1352</v>
      </c>
      <c r="I148" s="259" t="s">
        <v>1353</v>
      </c>
      <c r="J148" s="263">
        <v>1320</v>
      </c>
      <c r="K148" s="169" t="s">
        <v>1232</v>
      </c>
      <c r="L148" s="266" t="s">
        <v>1201</v>
      </c>
      <c r="M148" s="175" t="s">
        <v>1106</v>
      </c>
      <c r="N148" s="265" t="s">
        <v>1106</v>
      </c>
      <c r="O148" s="210"/>
      <c r="P148" s="192" t="s">
        <v>1120</v>
      </c>
      <c r="Q148" s="171"/>
    </row>
    <row r="149" spans="1:17" ht="14.25">
      <c r="A149" s="172">
        <v>39</v>
      </c>
      <c r="B149" s="175"/>
      <c r="C149" s="178"/>
      <c r="D149" s="175"/>
      <c r="E149" s="261"/>
      <c r="F149" s="175">
        <v>863</v>
      </c>
      <c r="G149" s="177"/>
      <c r="H149" s="259"/>
      <c r="I149" s="259"/>
      <c r="J149" s="263"/>
      <c r="K149" s="169"/>
      <c r="L149" s="266"/>
      <c r="M149" s="175"/>
      <c r="N149" s="265"/>
      <c r="O149" s="210" t="s">
        <v>1137</v>
      </c>
      <c r="P149" s="192"/>
      <c r="Q149" s="171"/>
    </row>
    <row r="150" spans="1:17" ht="27">
      <c r="A150" s="172">
        <v>40</v>
      </c>
      <c r="B150" s="175">
        <v>2675</v>
      </c>
      <c r="C150" s="178" t="s">
        <v>1162</v>
      </c>
      <c r="D150" s="175" t="s">
        <v>1163</v>
      </c>
      <c r="E150" s="261">
        <v>42242</v>
      </c>
      <c r="F150" s="175">
        <v>864</v>
      </c>
      <c r="G150" s="177">
        <v>42242</v>
      </c>
      <c r="H150" s="259" t="s">
        <v>1354</v>
      </c>
      <c r="I150" s="259" t="s">
        <v>1261</v>
      </c>
      <c r="J150" s="263">
        <v>175</v>
      </c>
      <c r="K150" s="169" t="s">
        <v>1092</v>
      </c>
      <c r="L150" s="266" t="s">
        <v>1355</v>
      </c>
      <c r="M150" s="175" t="s">
        <v>1115</v>
      </c>
      <c r="N150" s="265" t="s">
        <v>1115</v>
      </c>
      <c r="O150" s="210"/>
      <c r="P150" s="192" t="s">
        <v>1105</v>
      </c>
      <c r="Q150" s="171"/>
    </row>
    <row r="151" spans="1:17" ht="27">
      <c r="A151" s="172">
        <v>41</v>
      </c>
      <c r="B151" s="175">
        <v>3012</v>
      </c>
      <c r="C151" s="178" t="s">
        <v>1162</v>
      </c>
      <c r="D151" s="175" t="s">
        <v>1163</v>
      </c>
      <c r="E151" s="261">
        <v>42242</v>
      </c>
      <c r="F151" s="175">
        <v>865</v>
      </c>
      <c r="G151" s="177">
        <v>42242</v>
      </c>
      <c r="H151" s="259" t="s">
        <v>1356</v>
      </c>
      <c r="I151" s="259" t="s">
        <v>1104</v>
      </c>
      <c r="J151" s="263">
        <v>125</v>
      </c>
      <c r="K151" s="169" t="s">
        <v>1092</v>
      </c>
      <c r="L151" s="266" t="s">
        <v>1355</v>
      </c>
      <c r="M151" s="175" t="s">
        <v>1115</v>
      </c>
      <c r="N151" s="265" t="s">
        <v>1115</v>
      </c>
      <c r="O151" s="210"/>
      <c r="P151" s="192" t="s">
        <v>1105</v>
      </c>
      <c r="Q151" s="171"/>
    </row>
    <row r="152" spans="1:17" ht="40.5">
      <c r="A152" s="172">
        <v>42</v>
      </c>
      <c r="B152" s="175">
        <v>4198</v>
      </c>
      <c r="C152" s="178" t="s">
        <v>1138</v>
      </c>
      <c r="D152" s="175" t="s">
        <v>1089</v>
      </c>
      <c r="E152" s="261">
        <v>42237</v>
      </c>
      <c r="F152" s="175">
        <v>866</v>
      </c>
      <c r="G152" s="177">
        <v>42242</v>
      </c>
      <c r="H152" s="259" t="s">
        <v>1357</v>
      </c>
      <c r="I152" s="259" t="s">
        <v>1358</v>
      </c>
      <c r="J152" s="263">
        <v>203</v>
      </c>
      <c r="K152" s="169" t="s">
        <v>1092</v>
      </c>
      <c r="L152" s="266" t="s">
        <v>1359</v>
      </c>
      <c r="M152" s="175" t="s">
        <v>1106</v>
      </c>
      <c r="N152" s="265" t="s">
        <v>1106</v>
      </c>
      <c r="O152" s="210"/>
      <c r="P152" s="192" t="s">
        <v>1105</v>
      </c>
      <c r="Q152" s="171"/>
    </row>
    <row r="153" spans="1:17" ht="40.5">
      <c r="A153" s="172">
        <v>43</v>
      </c>
      <c r="B153" s="175">
        <v>3105</v>
      </c>
      <c r="C153" s="178" t="s">
        <v>1360</v>
      </c>
      <c r="D153" s="175" t="s">
        <v>1361</v>
      </c>
      <c r="E153" s="261">
        <v>42241</v>
      </c>
      <c r="F153" s="175">
        <v>867</v>
      </c>
      <c r="G153" s="177">
        <v>42244</v>
      </c>
      <c r="H153" s="259" t="s">
        <v>1362</v>
      </c>
      <c r="I153" s="259" t="s">
        <v>1363</v>
      </c>
      <c r="J153" s="263">
        <v>136.25</v>
      </c>
      <c r="K153" s="169" t="s">
        <v>1092</v>
      </c>
      <c r="L153" s="266" t="s">
        <v>1364</v>
      </c>
      <c r="M153" s="175" t="s">
        <v>1115</v>
      </c>
      <c r="N153" s="265" t="s">
        <v>1115</v>
      </c>
      <c r="O153" s="210"/>
      <c r="P153" s="192" t="s">
        <v>1120</v>
      </c>
      <c r="Q153" s="171"/>
    </row>
    <row r="154" spans="1:17" ht="40.5">
      <c r="A154" s="172">
        <v>44</v>
      </c>
      <c r="B154" s="175">
        <v>3107</v>
      </c>
      <c r="C154" s="178" t="s">
        <v>1360</v>
      </c>
      <c r="D154" s="175" t="s">
        <v>1361</v>
      </c>
      <c r="E154" s="261">
        <v>42241</v>
      </c>
      <c r="F154" s="175">
        <v>868</v>
      </c>
      <c r="G154" s="177">
        <v>42244</v>
      </c>
      <c r="H154" s="259" t="s">
        <v>1365</v>
      </c>
      <c r="I154" s="259" t="s">
        <v>1366</v>
      </c>
      <c r="J154" s="263">
        <v>60</v>
      </c>
      <c r="K154" s="169" t="s">
        <v>1092</v>
      </c>
      <c r="L154" s="266" t="s">
        <v>1364</v>
      </c>
      <c r="M154" s="175" t="s">
        <v>1115</v>
      </c>
      <c r="N154" s="265" t="s">
        <v>1115</v>
      </c>
      <c r="O154" s="210"/>
      <c r="P154" s="192" t="s">
        <v>1120</v>
      </c>
      <c r="Q154" s="171"/>
    </row>
    <row r="155" spans="1:17" ht="54">
      <c r="A155" s="172">
        <v>45</v>
      </c>
      <c r="B155" s="175">
        <v>3491</v>
      </c>
      <c r="C155" s="178" t="s">
        <v>1360</v>
      </c>
      <c r="D155" s="175" t="s">
        <v>1089</v>
      </c>
      <c r="E155" s="261">
        <v>42230</v>
      </c>
      <c r="F155" s="175">
        <v>869</v>
      </c>
      <c r="G155" s="177">
        <v>42244</v>
      </c>
      <c r="H155" s="259" t="s">
        <v>1367</v>
      </c>
      <c r="I155" s="259" t="s">
        <v>1368</v>
      </c>
      <c r="J155" s="263">
        <v>3915.45</v>
      </c>
      <c r="K155" s="169" t="s">
        <v>1092</v>
      </c>
      <c r="L155" s="266" t="s">
        <v>1359</v>
      </c>
      <c r="M155" s="175" t="s">
        <v>1106</v>
      </c>
      <c r="N155" s="265" t="s">
        <v>1106</v>
      </c>
      <c r="O155" s="210"/>
      <c r="P155" s="192" t="s">
        <v>1105</v>
      </c>
      <c r="Q155" s="171"/>
    </row>
    <row r="156" spans="1:17" ht="27">
      <c r="A156" s="267">
        <v>46</v>
      </c>
      <c r="B156" s="175">
        <v>3982</v>
      </c>
      <c r="C156" s="178" t="s">
        <v>1097</v>
      </c>
      <c r="D156" s="175" t="s">
        <v>1089</v>
      </c>
      <c r="E156" s="177">
        <v>42244</v>
      </c>
      <c r="F156" s="175">
        <v>870</v>
      </c>
      <c r="G156" s="177">
        <v>42247</v>
      </c>
      <c r="H156" s="268" t="s">
        <v>1369</v>
      </c>
      <c r="I156" s="269" t="s">
        <v>1370</v>
      </c>
      <c r="J156" s="270">
        <v>2835</v>
      </c>
      <c r="K156" s="271" t="s">
        <v>1092</v>
      </c>
      <c r="L156" s="269" t="s">
        <v>1371</v>
      </c>
      <c r="M156" s="201" t="s">
        <v>1106</v>
      </c>
      <c r="N156" s="272" t="s">
        <v>1106</v>
      </c>
      <c r="O156" s="212"/>
      <c r="P156" s="208" t="s">
        <v>1101</v>
      </c>
      <c r="Q156" s="171"/>
    </row>
    <row r="157" spans="1:17" ht="14.25">
      <c r="A157" s="273">
        <v>47</v>
      </c>
      <c r="B157" s="175"/>
      <c r="C157" s="178"/>
      <c r="D157" s="175"/>
      <c r="E157" s="177"/>
      <c r="F157" s="175">
        <v>871</v>
      </c>
      <c r="G157" s="177"/>
      <c r="H157" s="177"/>
      <c r="I157" s="266"/>
      <c r="J157" s="263"/>
      <c r="K157" s="180"/>
      <c r="L157" s="266"/>
      <c r="M157" s="175"/>
      <c r="N157" s="265"/>
      <c r="O157" s="210" t="s">
        <v>1137</v>
      </c>
      <c r="P157" s="192"/>
      <c r="Q157" s="171"/>
    </row>
    <row r="158" spans="1:17" ht="40.5">
      <c r="A158" s="273">
        <v>48</v>
      </c>
      <c r="B158" s="175">
        <v>2924</v>
      </c>
      <c r="C158" s="178" t="s">
        <v>1162</v>
      </c>
      <c r="D158" s="175" t="s">
        <v>1163</v>
      </c>
      <c r="E158" s="177"/>
      <c r="F158" s="373" t="s">
        <v>1372</v>
      </c>
      <c r="G158" s="374"/>
      <c r="H158" s="177" t="s">
        <v>1373</v>
      </c>
      <c r="I158" s="266" t="s">
        <v>1374</v>
      </c>
      <c r="J158" s="263">
        <v>6774.19</v>
      </c>
      <c r="K158" s="180" t="s">
        <v>1092</v>
      </c>
      <c r="L158" s="266" t="s">
        <v>1375</v>
      </c>
      <c r="M158" s="175" t="s">
        <v>1106</v>
      </c>
      <c r="N158" s="265" t="s">
        <v>1106</v>
      </c>
      <c r="O158" s="210"/>
      <c r="P158" s="192" t="s">
        <v>1120</v>
      </c>
      <c r="Q158" s="171"/>
    </row>
    <row r="159" spans="1:17" ht="40.5">
      <c r="A159" s="273">
        <v>49</v>
      </c>
      <c r="B159" s="175">
        <v>2924</v>
      </c>
      <c r="C159" s="178" t="s">
        <v>1162</v>
      </c>
      <c r="D159" s="175" t="s">
        <v>1163</v>
      </c>
      <c r="E159" s="177"/>
      <c r="F159" s="373" t="s">
        <v>1376</v>
      </c>
      <c r="G159" s="374"/>
      <c r="H159" s="177" t="s">
        <v>1377</v>
      </c>
      <c r="I159" s="266" t="s">
        <v>1374</v>
      </c>
      <c r="J159" s="263">
        <v>6774.19</v>
      </c>
      <c r="K159" s="180" t="s">
        <v>1092</v>
      </c>
      <c r="L159" s="266" t="s">
        <v>1375</v>
      </c>
      <c r="M159" s="175" t="s">
        <v>1106</v>
      </c>
      <c r="N159" s="265" t="s">
        <v>1106</v>
      </c>
      <c r="O159" s="210"/>
      <c r="P159" s="192" t="s">
        <v>1120</v>
      </c>
      <c r="Q159" s="171"/>
    </row>
    <row r="160" spans="1:17" ht="40.5">
      <c r="A160" s="273">
        <v>50</v>
      </c>
      <c r="B160" s="175">
        <v>2924</v>
      </c>
      <c r="C160" s="178" t="s">
        <v>1162</v>
      </c>
      <c r="D160" s="175" t="s">
        <v>1163</v>
      </c>
      <c r="E160" s="177"/>
      <c r="F160" s="373" t="s">
        <v>1378</v>
      </c>
      <c r="G160" s="374"/>
      <c r="H160" s="177" t="s">
        <v>1379</v>
      </c>
      <c r="I160" s="266" t="s">
        <v>1374</v>
      </c>
      <c r="J160" s="263">
        <v>6774.19</v>
      </c>
      <c r="K160" s="180" t="s">
        <v>1092</v>
      </c>
      <c r="L160" s="266" t="s">
        <v>1375</v>
      </c>
      <c r="M160" s="175" t="s">
        <v>1106</v>
      </c>
      <c r="N160" s="265" t="s">
        <v>1106</v>
      </c>
      <c r="O160" s="210"/>
      <c r="P160" s="192" t="s">
        <v>1120</v>
      </c>
      <c r="Q160" s="171"/>
    </row>
    <row r="161" spans="1:17" ht="54">
      <c r="A161" s="273">
        <v>51</v>
      </c>
      <c r="B161" s="175"/>
      <c r="C161" s="178" t="s">
        <v>1162</v>
      </c>
      <c r="D161" s="175" t="s">
        <v>1163</v>
      </c>
      <c r="E161" s="177"/>
      <c r="F161" s="373" t="s">
        <v>1378</v>
      </c>
      <c r="G161" s="374"/>
      <c r="H161" s="177" t="s">
        <v>1380</v>
      </c>
      <c r="I161" s="266" t="s">
        <v>1381</v>
      </c>
      <c r="J161" s="263">
        <v>8425</v>
      </c>
      <c r="K161" s="180" t="s">
        <v>1092</v>
      </c>
      <c r="L161" s="266"/>
      <c r="M161" s="175" t="s">
        <v>1106</v>
      </c>
      <c r="N161" s="265" t="s">
        <v>1106</v>
      </c>
      <c r="O161" s="210"/>
      <c r="P161" s="192" t="s">
        <v>1145</v>
      </c>
      <c r="Q161" s="171"/>
    </row>
    <row r="162" spans="1:17" ht="54">
      <c r="A162" s="273">
        <v>52</v>
      </c>
      <c r="B162" s="175"/>
      <c r="C162" s="178" t="s">
        <v>1162</v>
      </c>
      <c r="D162" s="175" t="s">
        <v>1163</v>
      </c>
      <c r="E162" s="177"/>
      <c r="F162" s="373" t="s">
        <v>1378</v>
      </c>
      <c r="G162" s="374"/>
      <c r="H162" s="177" t="s">
        <v>1382</v>
      </c>
      <c r="I162" s="266" t="s">
        <v>1381</v>
      </c>
      <c r="J162" s="263">
        <v>7500</v>
      </c>
      <c r="K162" s="180" t="s">
        <v>1092</v>
      </c>
      <c r="L162" s="266"/>
      <c r="M162" s="175" t="s">
        <v>1106</v>
      </c>
      <c r="N162" s="265" t="s">
        <v>1106</v>
      </c>
      <c r="O162" s="210"/>
      <c r="P162" s="192" t="s">
        <v>1145</v>
      </c>
      <c r="Q162" s="171"/>
    </row>
    <row r="163" spans="1:17" ht="54">
      <c r="A163" s="273">
        <v>53</v>
      </c>
      <c r="B163" s="175"/>
      <c r="C163" s="178" t="s">
        <v>1162</v>
      </c>
      <c r="D163" s="175" t="s">
        <v>1163</v>
      </c>
      <c r="E163" s="177"/>
      <c r="F163" s="373" t="s">
        <v>1378</v>
      </c>
      <c r="G163" s="374"/>
      <c r="H163" s="177" t="s">
        <v>1383</v>
      </c>
      <c r="I163" s="266" t="s">
        <v>1381</v>
      </c>
      <c r="J163" s="263">
        <v>8539.0400000000009</v>
      </c>
      <c r="K163" s="180" t="s">
        <v>1092</v>
      </c>
      <c r="L163" s="266"/>
      <c r="M163" s="175" t="s">
        <v>1106</v>
      </c>
      <c r="N163" s="265" t="s">
        <v>1106</v>
      </c>
      <c r="O163" s="210"/>
      <c r="P163" s="192" t="s">
        <v>1145</v>
      </c>
      <c r="Q163" s="171"/>
    </row>
    <row r="164" spans="1:17" ht="54.75" thickBot="1">
      <c r="A164" s="200">
        <v>54</v>
      </c>
      <c r="B164" s="201"/>
      <c r="C164" s="178" t="s">
        <v>1162</v>
      </c>
      <c r="D164" s="175" t="s">
        <v>1163</v>
      </c>
      <c r="E164" s="177"/>
      <c r="F164" s="373" t="s">
        <v>1378</v>
      </c>
      <c r="G164" s="374"/>
      <c r="H164" s="203" t="s">
        <v>1384</v>
      </c>
      <c r="I164" s="266" t="s">
        <v>1381</v>
      </c>
      <c r="J164" s="270">
        <v>8740</v>
      </c>
      <c r="K164" s="180" t="s">
        <v>1092</v>
      </c>
      <c r="L164" s="269"/>
      <c r="M164" s="175" t="s">
        <v>1106</v>
      </c>
      <c r="N164" s="265" t="s">
        <v>1106</v>
      </c>
      <c r="O164" s="210"/>
      <c r="P164" s="192" t="s">
        <v>1145</v>
      </c>
      <c r="Q164" s="171"/>
    </row>
    <row r="165" spans="1:17" ht="33" customHeight="1" thickBot="1">
      <c r="A165" s="274"/>
      <c r="B165" s="275"/>
      <c r="C165" s="215"/>
      <c r="D165" s="215"/>
      <c r="E165" s="216"/>
      <c r="F165" s="392" t="s">
        <v>1385</v>
      </c>
      <c r="G165" s="393"/>
      <c r="H165" s="393"/>
      <c r="I165" s="394"/>
      <c r="J165" s="276">
        <f>SUM(J111:J164)</f>
        <v>157936.98000000001</v>
      </c>
      <c r="K165" s="277"/>
      <c r="L165" s="219"/>
      <c r="M165" s="214"/>
      <c r="N165" s="220"/>
      <c r="O165" s="221"/>
      <c r="P165" s="222"/>
      <c r="Q165" s="171"/>
    </row>
    <row r="166" spans="1:17" ht="22.5">
      <c r="A166" s="234"/>
      <c r="B166" s="395"/>
      <c r="C166" s="395"/>
      <c r="D166" s="395"/>
      <c r="E166" s="395"/>
      <c r="F166" s="395"/>
      <c r="G166" s="395"/>
      <c r="H166" s="395"/>
      <c r="I166" s="395"/>
      <c r="J166" s="395"/>
      <c r="K166" s="395"/>
      <c r="L166" s="395"/>
      <c r="M166" s="395"/>
      <c r="N166" s="395"/>
      <c r="O166" s="235"/>
      <c r="P166" s="235"/>
      <c r="Q166" s="171"/>
    </row>
    <row r="167" spans="1:17">
      <c r="A167" s="278"/>
      <c r="B167" s="279"/>
      <c r="C167" s="279"/>
      <c r="D167" s="279"/>
      <c r="E167" s="279"/>
      <c r="F167" s="279"/>
      <c r="G167" s="280"/>
      <c r="H167" s="280"/>
      <c r="I167" s="281"/>
      <c r="J167" s="281"/>
      <c r="K167" s="281"/>
      <c r="L167" s="281"/>
      <c r="M167" s="281"/>
      <c r="N167" s="282"/>
      <c r="O167" s="278"/>
      <c r="P167" s="278"/>
    </row>
    <row r="168" spans="1:17">
      <c r="A168" s="278"/>
      <c r="B168" s="279"/>
      <c r="C168" s="279"/>
      <c r="D168" s="279"/>
      <c r="E168" s="279"/>
      <c r="F168" s="279"/>
      <c r="G168" s="280"/>
      <c r="H168" s="280"/>
      <c r="I168" s="281"/>
      <c r="J168" s="281"/>
      <c r="K168" s="281"/>
      <c r="L168" s="281"/>
      <c r="M168" s="281"/>
      <c r="N168" s="282"/>
      <c r="O168" s="278"/>
      <c r="P168" s="278"/>
    </row>
    <row r="169" spans="1:17">
      <c r="A169" s="278"/>
      <c r="B169" s="279"/>
      <c r="C169" s="279"/>
      <c r="D169" s="279"/>
      <c r="E169" s="279"/>
      <c r="F169" s="279"/>
      <c r="G169" s="280"/>
      <c r="H169" s="280"/>
      <c r="I169" s="281"/>
      <c r="J169" s="281"/>
      <c r="K169" s="281"/>
      <c r="L169" s="281"/>
      <c r="M169" s="281"/>
      <c r="N169" s="282"/>
      <c r="O169" s="278"/>
      <c r="P169" s="278"/>
    </row>
    <row r="170" spans="1:17">
      <c r="A170" s="278"/>
      <c r="B170" s="279"/>
      <c r="C170" s="279"/>
      <c r="D170" s="279"/>
      <c r="E170" s="279"/>
      <c r="F170" s="279"/>
      <c r="G170" s="280"/>
      <c r="H170" s="280"/>
      <c r="I170" s="281"/>
      <c r="J170" s="281"/>
      <c r="K170" s="281"/>
      <c r="L170" s="281"/>
      <c r="M170" s="281"/>
      <c r="N170" s="282"/>
      <c r="O170" s="278"/>
      <c r="P170" s="278"/>
    </row>
    <row r="171" spans="1:17" ht="18">
      <c r="A171" s="234"/>
      <c r="B171" s="387" t="s">
        <v>1386</v>
      </c>
      <c r="C171" s="387"/>
      <c r="D171" s="387"/>
      <c r="E171" s="387"/>
      <c r="F171" s="387"/>
      <c r="G171" s="387"/>
      <c r="H171" s="387"/>
      <c r="I171" s="387"/>
      <c r="J171" s="387"/>
      <c r="K171" s="387"/>
      <c r="L171" s="387"/>
      <c r="M171" s="387"/>
      <c r="N171" s="387"/>
      <c r="O171" s="235"/>
      <c r="P171" s="235"/>
    </row>
    <row r="172" spans="1:17" ht="18.75" thickBot="1">
      <c r="A172" s="234"/>
      <c r="B172" s="236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5"/>
      <c r="P172" s="235"/>
    </row>
    <row r="173" spans="1:17" ht="25.5" thickBot="1">
      <c r="A173" s="237" t="s">
        <v>1072</v>
      </c>
      <c r="B173" s="238" t="s">
        <v>1073</v>
      </c>
      <c r="C173" s="239" t="s">
        <v>1074</v>
      </c>
      <c r="D173" s="238" t="s">
        <v>1075</v>
      </c>
      <c r="E173" s="238" t="s">
        <v>1076</v>
      </c>
      <c r="F173" s="238" t="s">
        <v>1077</v>
      </c>
      <c r="G173" s="240" t="s">
        <v>1078</v>
      </c>
      <c r="H173" s="241" t="s">
        <v>1079</v>
      </c>
      <c r="I173" s="242" t="s">
        <v>1080</v>
      </c>
      <c r="J173" s="243" t="s">
        <v>1081</v>
      </c>
      <c r="K173" s="243" t="s">
        <v>1082</v>
      </c>
      <c r="L173" s="243" t="s">
        <v>1083</v>
      </c>
      <c r="M173" s="243" t="s">
        <v>1084</v>
      </c>
      <c r="N173" s="244" t="s">
        <v>1085</v>
      </c>
      <c r="O173" s="242" t="s">
        <v>1086</v>
      </c>
      <c r="P173" s="245" t="s">
        <v>1087</v>
      </c>
    </row>
    <row r="174" spans="1:17" ht="27">
      <c r="A174" s="246">
        <v>1</v>
      </c>
      <c r="B174" s="247">
        <v>3613</v>
      </c>
      <c r="C174" s="248" t="s">
        <v>1235</v>
      </c>
      <c r="D174" s="247" t="s">
        <v>1089</v>
      </c>
      <c r="E174" s="368"/>
      <c r="F174" s="369">
        <v>872</v>
      </c>
      <c r="G174" s="250">
        <v>42248</v>
      </c>
      <c r="H174" s="251" t="s">
        <v>1387</v>
      </c>
      <c r="I174" s="370" t="s">
        <v>1388</v>
      </c>
      <c r="J174" s="371">
        <v>249.5</v>
      </c>
      <c r="K174" s="253" t="s">
        <v>1092</v>
      </c>
      <c r="L174" s="370"/>
      <c r="M174" s="247" t="s">
        <v>1106</v>
      </c>
      <c r="N174" s="372" t="s">
        <v>1106</v>
      </c>
      <c r="O174" s="256"/>
      <c r="P174" s="257" t="s">
        <v>1145</v>
      </c>
    </row>
    <row r="175" spans="1:17" ht="27">
      <c r="A175" s="172">
        <v>2</v>
      </c>
      <c r="B175" s="175">
        <v>3109</v>
      </c>
      <c r="C175" s="178" t="s">
        <v>1133</v>
      </c>
      <c r="D175" s="175" t="s">
        <v>1389</v>
      </c>
      <c r="E175" s="261">
        <v>42242</v>
      </c>
      <c r="F175" s="175">
        <v>873</v>
      </c>
      <c r="G175" s="177">
        <v>42249</v>
      </c>
      <c r="H175" s="259" t="s">
        <v>1390</v>
      </c>
      <c r="I175" s="266" t="s">
        <v>1391</v>
      </c>
      <c r="J175" s="263">
        <v>467.5</v>
      </c>
      <c r="K175" s="169" t="s">
        <v>1092</v>
      </c>
      <c r="L175" s="266" t="s">
        <v>1392</v>
      </c>
      <c r="M175" s="175" t="s">
        <v>1115</v>
      </c>
      <c r="N175" s="265" t="s">
        <v>1115</v>
      </c>
      <c r="O175" s="210"/>
      <c r="P175" s="192" t="s">
        <v>1120</v>
      </c>
    </row>
    <row r="176" spans="1:17" ht="14.25">
      <c r="A176" s="172">
        <v>3</v>
      </c>
      <c r="B176" s="175"/>
      <c r="C176" s="178"/>
      <c r="D176" s="175"/>
      <c r="E176" s="258"/>
      <c r="F176" s="175">
        <v>874</v>
      </c>
      <c r="G176" s="177"/>
      <c r="H176" s="259"/>
      <c r="I176" s="176"/>
      <c r="J176" s="179"/>
      <c r="K176" s="169"/>
      <c r="L176" s="176"/>
      <c r="M176" s="175"/>
      <c r="N176" s="181"/>
      <c r="O176" s="210" t="s">
        <v>1137</v>
      </c>
      <c r="P176" s="192"/>
    </row>
    <row r="177" spans="1:16" ht="54">
      <c r="A177" s="172">
        <v>4</v>
      </c>
      <c r="B177" s="175" t="s">
        <v>1393</v>
      </c>
      <c r="C177" s="178" t="s">
        <v>1394</v>
      </c>
      <c r="D177" s="175" t="s">
        <v>1089</v>
      </c>
      <c r="E177" s="258">
        <v>42243</v>
      </c>
      <c r="F177" s="175">
        <v>875</v>
      </c>
      <c r="G177" s="177">
        <v>42249</v>
      </c>
      <c r="H177" s="259" t="s">
        <v>1395</v>
      </c>
      <c r="I177" s="178" t="s">
        <v>1396</v>
      </c>
      <c r="J177" s="179">
        <v>110</v>
      </c>
      <c r="K177" s="169" t="s">
        <v>1092</v>
      </c>
      <c r="L177" s="178" t="s">
        <v>1397</v>
      </c>
      <c r="M177" s="175" t="s">
        <v>1115</v>
      </c>
      <c r="N177" s="181" t="s">
        <v>1115</v>
      </c>
      <c r="O177" s="210"/>
      <c r="P177" s="192" t="s">
        <v>1105</v>
      </c>
    </row>
    <row r="178" spans="1:16" ht="40.5">
      <c r="A178" s="172">
        <v>5</v>
      </c>
      <c r="B178" s="175">
        <v>3100</v>
      </c>
      <c r="C178" s="178" t="s">
        <v>1247</v>
      </c>
      <c r="D178" s="175" t="s">
        <v>1089</v>
      </c>
      <c r="E178" s="258">
        <v>42228</v>
      </c>
      <c r="F178" s="175">
        <v>876</v>
      </c>
      <c r="G178" s="177">
        <v>42250</v>
      </c>
      <c r="H178" s="259" t="s">
        <v>1156</v>
      </c>
      <c r="I178" s="178" t="s">
        <v>1398</v>
      </c>
      <c r="J178" s="260">
        <v>1181.05</v>
      </c>
      <c r="K178" s="169" t="s">
        <v>1092</v>
      </c>
      <c r="L178" s="178" t="s">
        <v>1093</v>
      </c>
      <c r="M178" s="175" t="s">
        <v>1106</v>
      </c>
      <c r="N178" s="181" t="s">
        <v>1106</v>
      </c>
      <c r="O178" s="210"/>
      <c r="P178" s="192" t="s">
        <v>1094</v>
      </c>
    </row>
    <row r="179" spans="1:16" ht="27">
      <c r="A179" s="172">
        <v>6</v>
      </c>
      <c r="B179" s="195">
        <v>3027</v>
      </c>
      <c r="C179" s="178" t="s">
        <v>1247</v>
      </c>
      <c r="D179" s="175" t="s">
        <v>1089</v>
      </c>
      <c r="E179" s="261">
        <v>42228</v>
      </c>
      <c r="F179" s="175">
        <v>877</v>
      </c>
      <c r="G179" s="177">
        <v>42250</v>
      </c>
      <c r="H179" s="259" t="s">
        <v>1156</v>
      </c>
      <c r="I179" s="259" t="s">
        <v>1399</v>
      </c>
      <c r="J179" s="263">
        <v>45</v>
      </c>
      <c r="K179" s="169" t="s">
        <v>1092</v>
      </c>
      <c r="L179" s="264" t="s">
        <v>1093</v>
      </c>
      <c r="M179" s="175" t="s">
        <v>1106</v>
      </c>
      <c r="N179" s="181" t="s">
        <v>1106</v>
      </c>
      <c r="O179" s="210"/>
      <c r="P179" s="192" t="s">
        <v>1094</v>
      </c>
    </row>
    <row r="180" spans="1:16" ht="40.5">
      <c r="A180" s="172">
        <v>7</v>
      </c>
      <c r="B180" s="175">
        <v>3670</v>
      </c>
      <c r="C180" s="178" t="s">
        <v>1247</v>
      </c>
      <c r="D180" s="175" t="s">
        <v>1089</v>
      </c>
      <c r="E180" s="261">
        <v>42240</v>
      </c>
      <c r="F180" s="175">
        <v>878</v>
      </c>
      <c r="G180" s="177">
        <v>42250</v>
      </c>
      <c r="H180" s="259" t="s">
        <v>1317</v>
      </c>
      <c r="I180" s="262" t="s">
        <v>1400</v>
      </c>
      <c r="J180" s="263">
        <v>128</v>
      </c>
      <c r="K180" s="169" t="s">
        <v>1092</v>
      </c>
      <c r="L180" s="266" t="s">
        <v>1093</v>
      </c>
      <c r="M180" s="175" t="s">
        <v>1106</v>
      </c>
      <c r="N180" s="181" t="s">
        <v>1106</v>
      </c>
      <c r="O180" s="210"/>
      <c r="P180" s="192" t="s">
        <v>1094</v>
      </c>
    </row>
    <row r="181" spans="1:16" ht="27">
      <c r="A181" s="172">
        <v>8</v>
      </c>
      <c r="B181" s="175">
        <v>3852</v>
      </c>
      <c r="C181" s="178" t="s">
        <v>1247</v>
      </c>
      <c r="D181" s="175" t="s">
        <v>1089</v>
      </c>
      <c r="E181" s="261" t="s">
        <v>1401</v>
      </c>
      <c r="F181" s="175">
        <v>879</v>
      </c>
      <c r="G181" s="177">
        <v>42250</v>
      </c>
      <c r="H181" s="259" t="s">
        <v>1317</v>
      </c>
      <c r="I181" s="262" t="s">
        <v>1402</v>
      </c>
      <c r="J181" s="263">
        <v>35</v>
      </c>
      <c r="K181" s="169" t="s">
        <v>1092</v>
      </c>
      <c r="L181" s="266" t="s">
        <v>1093</v>
      </c>
      <c r="M181" s="175" t="s">
        <v>1106</v>
      </c>
      <c r="N181" s="181" t="s">
        <v>1106</v>
      </c>
      <c r="O181" s="210"/>
      <c r="P181" s="192" t="s">
        <v>1094</v>
      </c>
    </row>
    <row r="182" spans="1:16" ht="27">
      <c r="A182" s="172">
        <v>9</v>
      </c>
      <c r="B182" s="175">
        <v>3544</v>
      </c>
      <c r="C182" s="178" t="s">
        <v>1097</v>
      </c>
      <c r="D182" s="175" t="s">
        <v>1089</v>
      </c>
      <c r="E182" s="261">
        <v>42192</v>
      </c>
      <c r="F182" s="175">
        <v>880</v>
      </c>
      <c r="G182" s="177">
        <v>42250</v>
      </c>
      <c r="H182" s="259" t="s">
        <v>1403</v>
      </c>
      <c r="I182" s="262" t="s">
        <v>1404</v>
      </c>
      <c r="J182" s="263">
        <v>3995</v>
      </c>
      <c r="K182" s="169" t="s">
        <v>1092</v>
      </c>
      <c r="L182" s="266" t="s">
        <v>1405</v>
      </c>
      <c r="M182" s="175" t="s">
        <v>1106</v>
      </c>
      <c r="N182" s="181" t="s">
        <v>1106</v>
      </c>
      <c r="O182" s="210"/>
      <c r="P182" s="192" t="s">
        <v>1105</v>
      </c>
    </row>
    <row r="183" spans="1:16" ht="27">
      <c r="A183" s="172">
        <v>10</v>
      </c>
      <c r="B183" s="175">
        <v>3232</v>
      </c>
      <c r="C183" s="176" t="s">
        <v>1141</v>
      </c>
      <c r="D183" s="175" t="s">
        <v>1089</v>
      </c>
      <c r="E183" s="261">
        <v>42251</v>
      </c>
      <c r="F183" s="175">
        <v>881</v>
      </c>
      <c r="G183" s="177">
        <v>42251</v>
      </c>
      <c r="H183" s="259" t="s">
        <v>1103</v>
      </c>
      <c r="I183" s="266" t="s">
        <v>1132</v>
      </c>
      <c r="J183" s="263">
        <v>45</v>
      </c>
      <c r="K183" s="169" t="s">
        <v>1092</v>
      </c>
      <c r="L183" s="266" t="s">
        <v>1142</v>
      </c>
      <c r="M183" s="175" t="s">
        <v>1106</v>
      </c>
      <c r="N183" s="181" t="s">
        <v>1106</v>
      </c>
      <c r="O183" s="210"/>
      <c r="P183" s="192" t="s">
        <v>1105</v>
      </c>
    </row>
    <row r="184" spans="1:16" ht="27">
      <c r="A184" s="172">
        <v>11</v>
      </c>
      <c r="B184" s="175">
        <v>3104</v>
      </c>
      <c r="C184" s="176" t="s">
        <v>1133</v>
      </c>
      <c r="D184" s="175" t="s">
        <v>1389</v>
      </c>
      <c r="E184" s="261">
        <v>42242</v>
      </c>
      <c r="F184" s="175">
        <v>882</v>
      </c>
      <c r="G184" s="177">
        <v>42254</v>
      </c>
      <c r="H184" s="259" t="s">
        <v>1312</v>
      </c>
      <c r="I184" s="266" t="s">
        <v>1406</v>
      </c>
      <c r="J184" s="263">
        <v>1595.95</v>
      </c>
      <c r="K184" s="169" t="s">
        <v>1092</v>
      </c>
      <c r="L184" s="266" t="s">
        <v>1392</v>
      </c>
      <c r="M184" s="175" t="s">
        <v>1106</v>
      </c>
      <c r="N184" s="181" t="s">
        <v>1106</v>
      </c>
      <c r="O184" s="210"/>
      <c r="P184" s="192" t="s">
        <v>1145</v>
      </c>
    </row>
    <row r="185" spans="1:16" ht="27">
      <c r="A185" s="172">
        <v>12</v>
      </c>
      <c r="B185" s="175">
        <v>3029</v>
      </c>
      <c r="C185" s="176" t="s">
        <v>1247</v>
      </c>
      <c r="D185" s="175" t="s">
        <v>1089</v>
      </c>
      <c r="E185" s="261">
        <v>42247</v>
      </c>
      <c r="F185" s="175">
        <v>883</v>
      </c>
      <c r="G185" s="177">
        <v>42255</v>
      </c>
      <c r="H185" s="259" t="s">
        <v>1317</v>
      </c>
      <c r="I185" s="266" t="s">
        <v>1407</v>
      </c>
      <c r="J185" s="263">
        <v>130</v>
      </c>
      <c r="K185" s="169" t="s">
        <v>1092</v>
      </c>
      <c r="L185" s="266" t="s">
        <v>1408</v>
      </c>
      <c r="M185" s="175" t="s">
        <v>1106</v>
      </c>
      <c r="N185" s="181" t="s">
        <v>1106</v>
      </c>
      <c r="O185" s="210"/>
      <c r="P185" s="192" t="s">
        <v>1094</v>
      </c>
    </row>
    <row r="186" spans="1:16" ht="40.5">
      <c r="A186" s="172">
        <v>13</v>
      </c>
      <c r="B186" s="175">
        <v>3672</v>
      </c>
      <c r="C186" s="176" t="s">
        <v>1088</v>
      </c>
      <c r="D186" s="175" t="s">
        <v>1089</v>
      </c>
      <c r="E186" s="261">
        <v>42243</v>
      </c>
      <c r="F186" s="175">
        <v>884</v>
      </c>
      <c r="G186" s="177">
        <v>42255</v>
      </c>
      <c r="H186" s="259" t="s">
        <v>1228</v>
      </c>
      <c r="I186" s="266" t="s">
        <v>1409</v>
      </c>
      <c r="J186" s="283">
        <v>360</v>
      </c>
      <c r="K186" s="169" t="s">
        <v>1092</v>
      </c>
      <c r="L186" s="266" t="s">
        <v>1408</v>
      </c>
      <c r="M186" s="175" t="s">
        <v>1106</v>
      </c>
      <c r="N186" s="181" t="s">
        <v>1106</v>
      </c>
      <c r="O186" s="210"/>
      <c r="P186" s="192" t="s">
        <v>1105</v>
      </c>
    </row>
    <row r="187" spans="1:16" ht="27">
      <c r="A187" s="172">
        <v>14</v>
      </c>
      <c r="B187" s="175" t="s">
        <v>1410</v>
      </c>
      <c r="C187" s="176" t="s">
        <v>1247</v>
      </c>
      <c r="D187" s="175" t="s">
        <v>1089</v>
      </c>
      <c r="E187" s="261">
        <v>42243</v>
      </c>
      <c r="F187" s="175">
        <v>885</v>
      </c>
      <c r="G187" s="177">
        <v>42255</v>
      </c>
      <c r="H187" s="259" t="s">
        <v>1317</v>
      </c>
      <c r="I187" s="266" t="s">
        <v>1411</v>
      </c>
      <c r="J187" s="396">
        <v>1859.6</v>
      </c>
      <c r="K187" s="169" t="s">
        <v>1092</v>
      </c>
      <c r="L187" s="266" t="s">
        <v>1408</v>
      </c>
      <c r="M187" s="175" t="s">
        <v>1106</v>
      </c>
      <c r="N187" s="181" t="s">
        <v>1106</v>
      </c>
      <c r="O187" s="210"/>
      <c r="P187" s="192" t="s">
        <v>1094</v>
      </c>
    </row>
    <row r="188" spans="1:16" ht="27">
      <c r="A188" s="172">
        <v>15</v>
      </c>
      <c r="B188" s="175" t="s">
        <v>1410</v>
      </c>
      <c r="C188" s="176" t="s">
        <v>1247</v>
      </c>
      <c r="D188" s="175" t="s">
        <v>1089</v>
      </c>
      <c r="E188" s="261">
        <v>42243</v>
      </c>
      <c r="F188" s="175">
        <v>886</v>
      </c>
      <c r="G188" s="177">
        <v>42255</v>
      </c>
      <c r="H188" s="259" t="s">
        <v>1317</v>
      </c>
      <c r="I188" s="266" t="s">
        <v>1411</v>
      </c>
      <c r="J188" s="397"/>
      <c r="K188" s="169" t="s">
        <v>1092</v>
      </c>
      <c r="L188" s="266" t="s">
        <v>1408</v>
      </c>
      <c r="M188" s="175" t="s">
        <v>1106</v>
      </c>
      <c r="N188" s="181" t="s">
        <v>1106</v>
      </c>
      <c r="O188" s="210"/>
      <c r="P188" s="192" t="s">
        <v>1094</v>
      </c>
    </row>
    <row r="189" spans="1:16" ht="27">
      <c r="A189" s="172">
        <v>16</v>
      </c>
      <c r="B189" s="175">
        <v>3978</v>
      </c>
      <c r="C189" s="176" t="s">
        <v>1097</v>
      </c>
      <c r="D189" s="177" t="s">
        <v>1089</v>
      </c>
      <c r="E189" s="261">
        <v>42242</v>
      </c>
      <c r="F189" s="175">
        <v>887</v>
      </c>
      <c r="G189" s="177">
        <v>42255</v>
      </c>
      <c r="H189" s="259" t="s">
        <v>1412</v>
      </c>
      <c r="I189" s="266" t="s">
        <v>1413</v>
      </c>
      <c r="J189" s="263">
        <v>229</v>
      </c>
      <c r="K189" s="169" t="s">
        <v>1092</v>
      </c>
      <c r="L189" s="266" t="s">
        <v>1414</v>
      </c>
      <c r="M189" s="175" t="s">
        <v>1106</v>
      </c>
      <c r="N189" s="181" t="s">
        <v>1106</v>
      </c>
      <c r="O189" s="210"/>
      <c r="P189" s="192" t="s">
        <v>1105</v>
      </c>
    </row>
    <row r="190" spans="1:16" ht="14.25">
      <c r="A190" s="172">
        <v>17</v>
      </c>
      <c r="B190" s="175"/>
      <c r="C190" s="176"/>
      <c r="D190" s="175"/>
      <c r="E190" s="261"/>
      <c r="F190" s="175">
        <v>888</v>
      </c>
      <c r="G190" s="177"/>
      <c r="H190" s="259"/>
      <c r="I190" s="266"/>
      <c r="J190" s="263"/>
      <c r="K190" s="169"/>
      <c r="L190" s="266"/>
      <c r="M190" s="175" t="s">
        <v>1106</v>
      </c>
      <c r="N190" s="181" t="s">
        <v>1106</v>
      </c>
      <c r="O190" s="210" t="s">
        <v>1137</v>
      </c>
      <c r="P190" s="192"/>
    </row>
    <row r="191" spans="1:16" ht="27">
      <c r="A191" s="172">
        <v>18</v>
      </c>
      <c r="B191" s="175">
        <v>3980</v>
      </c>
      <c r="C191" s="259" t="s">
        <v>1097</v>
      </c>
      <c r="D191" s="175" t="s">
        <v>1089</v>
      </c>
      <c r="E191" s="261">
        <v>42237</v>
      </c>
      <c r="F191" s="175">
        <v>889</v>
      </c>
      <c r="G191" s="177">
        <v>42255</v>
      </c>
      <c r="H191" s="259" t="s">
        <v>1415</v>
      </c>
      <c r="I191" s="266" t="s">
        <v>1416</v>
      </c>
      <c r="J191" s="263">
        <v>68</v>
      </c>
      <c r="K191" s="169" t="s">
        <v>1092</v>
      </c>
      <c r="L191" s="266" t="s">
        <v>1224</v>
      </c>
      <c r="M191" s="175" t="s">
        <v>1106</v>
      </c>
      <c r="N191" s="181" t="s">
        <v>1106</v>
      </c>
      <c r="O191" s="210"/>
      <c r="P191" s="192" t="s">
        <v>1105</v>
      </c>
    </row>
    <row r="192" spans="1:16" ht="27">
      <c r="A192" s="172">
        <v>19</v>
      </c>
      <c r="B192" s="175">
        <v>3104</v>
      </c>
      <c r="C192" s="176" t="s">
        <v>1133</v>
      </c>
      <c r="D192" s="175" t="s">
        <v>1417</v>
      </c>
      <c r="E192" s="261">
        <v>42242</v>
      </c>
      <c r="F192" s="175">
        <v>890</v>
      </c>
      <c r="G192" s="177">
        <v>42255</v>
      </c>
      <c r="H192" s="176" t="s">
        <v>1418</v>
      </c>
      <c r="I192" s="266" t="s">
        <v>1419</v>
      </c>
      <c r="J192" s="283">
        <v>1028.72</v>
      </c>
      <c r="K192" s="169" t="s">
        <v>1092</v>
      </c>
      <c r="L192" s="266" t="s">
        <v>1392</v>
      </c>
      <c r="M192" s="175" t="s">
        <v>1106</v>
      </c>
      <c r="N192" s="181" t="s">
        <v>1106</v>
      </c>
      <c r="O192" s="210"/>
      <c r="P192" s="192" t="s">
        <v>1145</v>
      </c>
    </row>
    <row r="193" spans="1:16" ht="14.25">
      <c r="A193" s="172">
        <v>20</v>
      </c>
      <c r="B193" s="175"/>
      <c r="C193" s="176"/>
      <c r="D193" s="175"/>
      <c r="E193" s="261"/>
      <c r="F193" s="175">
        <v>891</v>
      </c>
      <c r="G193" s="177"/>
      <c r="H193" s="176"/>
      <c r="I193" s="266"/>
      <c r="J193" s="283"/>
      <c r="K193" s="169"/>
      <c r="L193" s="266"/>
      <c r="M193" s="175" t="s">
        <v>1106</v>
      </c>
      <c r="N193" s="181" t="s">
        <v>1106</v>
      </c>
      <c r="O193" s="210" t="s">
        <v>1137</v>
      </c>
      <c r="P193" s="192"/>
    </row>
    <row r="194" spans="1:16" ht="27">
      <c r="A194" s="172">
        <v>21</v>
      </c>
      <c r="B194" s="175">
        <v>3024</v>
      </c>
      <c r="C194" s="176" t="s">
        <v>1102</v>
      </c>
      <c r="D194" s="175" t="s">
        <v>1163</v>
      </c>
      <c r="E194" s="261"/>
      <c r="F194" s="175">
        <v>892</v>
      </c>
      <c r="G194" s="177">
        <v>42256</v>
      </c>
      <c r="H194" s="259" t="s">
        <v>1387</v>
      </c>
      <c r="I194" s="266" t="s">
        <v>1388</v>
      </c>
      <c r="J194" s="263">
        <v>296.63</v>
      </c>
      <c r="K194" s="169" t="s">
        <v>1092</v>
      </c>
      <c r="L194" s="266" t="s">
        <v>1094</v>
      </c>
      <c r="M194" s="175" t="s">
        <v>1106</v>
      </c>
      <c r="N194" s="181" t="s">
        <v>1106</v>
      </c>
      <c r="O194" s="210"/>
      <c r="P194" s="192" t="s">
        <v>1145</v>
      </c>
    </row>
    <row r="195" spans="1:16" ht="40.5">
      <c r="A195" s="172">
        <v>22</v>
      </c>
      <c r="B195" s="195" t="s">
        <v>1420</v>
      </c>
      <c r="C195" s="176" t="s">
        <v>1235</v>
      </c>
      <c r="D195" s="175" t="s">
        <v>1089</v>
      </c>
      <c r="E195" s="261"/>
      <c r="F195" s="175">
        <v>893</v>
      </c>
      <c r="G195" s="177">
        <v>42256</v>
      </c>
      <c r="H195" s="259" t="s">
        <v>1421</v>
      </c>
      <c r="I195" s="266" t="s">
        <v>1422</v>
      </c>
      <c r="J195" s="263">
        <v>425.56</v>
      </c>
      <c r="K195" s="169"/>
      <c r="L195" s="266" t="s">
        <v>1265</v>
      </c>
      <c r="M195" s="175" t="s">
        <v>1106</v>
      </c>
      <c r="N195" s="181" t="s">
        <v>1106</v>
      </c>
      <c r="O195" s="210"/>
      <c r="P195" s="192" t="s">
        <v>1145</v>
      </c>
    </row>
    <row r="196" spans="1:16" ht="27">
      <c r="A196" s="172">
        <v>23</v>
      </c>
      <c r="B196" s="175">
        <v>3827</v>
      </c>
      <c r="C196" s="176" t="s">
        <v>1116</v>
      </c>
      <c r="D196" s="175" t="s">
        <v>1089</v>
      </c>
      <c r="E196" s="261">
        <v>42228</v>
      </c>
      <c r="F196" s="175">
        <v>894</v>
      </c>
      <c r="G196" s="177">
        <v>42256</v>
      </c>
      <c r="H196" s="259" t="s">
        <v>1112</v>
      </c>
      <c r="I196" s="266" t="s">
        <v>1423</v>
      </c>
      <c r="J196" s="263">
        <v>980</v>
      </c>
      <c r="K196" s="169" t="s">
        <v>1092</v>
      </c>
      <c r="L196" s="266" t="s">
        <v>1119</v>
      </c>
      <c r="M196" s="175" t="s">
        <v>1106</v>
      </c>
      <c r="N196" s="181" t="s">
        <v>1106</v>
      </c>
      <c r="O196" s="210"/>
      <c r="P196" s="192" t="s">
        <v>1145</v>
      </c>
    </row>
    <row r="197" spans="1:16" ht="40.5">
      <c r="A197" s="172">
        <v>24</v>
      </c>
      <c r="B197" s="175">
        <v>3500</v>
      </c>
      <c r="C197" s="176" t="s">
        <v>1133</v>
      </c>
      <c r="D197" s="175" t="s">
        <v>1417</v>
      </c>
      <c r="E197" s="261">
        <v>42243</v>
      </c>
      <c r="F197" s="175">
        <v>895</v>
      </c>
      <c r="G197" s="177">
        <v>42257</v>
      </c>
      <c r="H197" s="259" t="s">
        <v>1424</v>
      </c>
      <c r="I197" s="266" t="s">
        <v>1425</v>
      </c>
      <c r="J197" s="263">
        <v>534.1</v>
      </c>
      <c r="K197" s="169" t="s">
        <v>1092</v>
      </c>
      <c r="L197" s="266" t="s">
        <v>1392</v>
      </c>
      <c r="M197" s="175" t="s">
        <v>1106</v>
      </c>
      <c r="N197" s="181" t="s">
        <v>1106</v>
      </c>
      <c r="O197" s="210"/>
      <c r="P197" s="192" t="s">
        <v>1120</v>
      </c>
    </row>
    <row r="198" spans="1:16" ht="27">
      <c r="A198" s="284">
        <v>25</v>
      </c>
      <c r="B198" s="175">
        <v>3983</v>
      </c>
      <c r="C198" s="176" t="s">
        <v>1097</v>
      </c>
      <c r="D198" s="175" t="s">
        <v>1089</v>
      </c>
      <c r="E198" s="261">
        <v>42250</v>
      </c>
      <c r="F198" s="175">
        <v>896</v>
      </c>
      <c r="G198" s="177">
        <v>42257</v>
      </c>
      <c r="H198" s="259" t="s">
        <v>1426</v>
      </c>
      <c r="I198" s="266" t="s">
        <v>1427</v>
      </c>
      <c r="J198" s="263">
        <v>668</v>
      </c>
      <c r="K198" s="169" t="s">
        <v>1092</v>
      </c>
      <c r="L198" s="266" t="s">
        <v>1428</v>
      </c>
      <c r="M198" s="175" t="s">
        <v>1106</v>
      </c>
      <c r="N198" s="181" t="s">
        <v>1106</v>
      </c>
      <c r="O198" s="210"/>
      <c r="P198" s="192" t="s">
        <v>1120</v>
      </c>
    </row>
    <row r="199" spans="1:16" ht="27">
      <c r="A199" s="172">
        <v>26</v>
      </c>
      <c r="B199" s="175">
        <v>3019</v>
      </c>
      <c r="C199" s="176" t="s">
        <v>1162</v>
      </c>
      <c r="D199" s="175" t="s">
        <v>1089</v>
      </c>
      <c r="E199" s="261">
        <v>42257</v>
      </c>
      <c r="F199" s="175">
        <v>897</v>
      </c>
      <c r="G199" s="177">
        <v>42261</v>
      </c>
      <c r="H199" s="259" t="s">
        <v>1429</v>
      </c>
      <c r="I199" s="266" t="s">
        <v>1132</v>
      </c>
      <c r="J199" s="263">
        <v>132</v>
      </c>
      <c r="K199" s="169" t="s">
        <v>1092</v>
      </c>
      <c r="L199" s="266" t="s">
        <v>1314</v>
      </c>
      <c r="M199" s="175" t="s">
        <v>1106</v>
      </c>
      <c r="N199" s="181" t="s">
        <v>1106</v>
      </c>
      <c r="O199" s="210"/>
      <c r="P199" s="192" t="s">
        <v>1105</v>
      </c>
    </row>
    <row r="200" spans="1:16" ht="40.5">
      <c r="A200" s="172">
        <v>27</v>
      </c>
      <c r="B200" s="175">
        <v>3722</v>
      </c>
      <c r="C200" s="176" t="s">
        <v>1088</v>
      </c>
      <c r="D200" s="175" t="s">
        <v>1089</v>
      </c>
      <c r="E200" s="261">
        <v>42249</v>
      </c>
      <c r="F200" s="175">
        <v>898</v>
      </c>
      <c r="G200" s="177">
        <v>42261</v>
      </c>
      <c r="H200" s="259" t="s">
        <v>1225</v>
      </c>
      <c r="I200" s="266" t="s">
        <v>1430</v>
      </c>
      <c r="J200" s="263">
        <v>624</v>
      </c>
      <c r="K200" s="169" t="s">
        <v>1092</v>
      </c>
      <c r="L200" s="266" t="s">
        <v>1114</v>
      </c>
      <c r="M200" s="175" t="s">
        <v>1106</v>
      </c>
      <c r="N200" s="181" t="s">
        <v>1106</v>
      </c>
      <c r="O200" s="210"/>
      <c r="P200" s="192" t="s">
        <v>1105</v>
      </c>
    </row>
    <row r="201" spans="1:16" ht="27">
      <c r="A201" s="172">
        <v>28</v>
      </c>
      <c r="B201" s="175">
        <v>10386</v>
      </c>
      <c r="C201" s="176" t="s">
        <v>1162</v>
      </c>
      <c r="D201" s="175" t="s">
        <v>1089</v>
      </c>
      <c r="E201" s="261">
        <v>42257</v>
      </c>
      <c r="F201" s="175">
        <v>899</v>
      </c>
      <c r="G201" s="177">
        <v>42261</v>
      </c>
      <c r="H201" s="259" t="s">
        <v>1429</v>
      </c>
      <c r="I201" s="266" t="s">
        <v>1431</v>
      </c>
      <c r="J201" s="263">
        <v>362.5</v>
      </c>
      <c r="K201" s="169" t="s">
        <v>1092</v>
      </c>
      <c r="L201" s="266" t="s">
        <v>1314</v>
      </c>
      <c r="M201" s="175" t="s">
        <v>1106</v>
      </c>
      <c r="N201" s="181" t="s">
        <v>1106</v>
      </c>
      <c r="O201" s="210"/>
      <c r="P201" s="192" t="s">
        <v>1105</v>
      </c>
    </row>
    <row r="202" spans="1:16" ht="27">
      <c r="A202" s="172">
        <v>29</v>
      </c>
      <c r="B202" s="175">
        <v>2910</v>
      </c>
      <c r="C202" s="176" t="s">
        <v>1162</v>
      </c>
      <c r="D202" s="175" t="s">
        <v>1163</v>
      </c>
      <c r="E202" s="261">
        <v>42171</v>
      </c>
      <c r="F202" s="175">
        <v>900</v>
      </c>
      <c r="G202" s="177">
        <v>42263</v>
      </c>
      <c r="H202" s="259" t="s">
        <v>1418</v>
      </c>
      <c r="I202" s="266" t="s">
        <v>1432</v>
      </c>
      <c r="J202" s="263">
        <v>1610.25</v>
      </c>
      <c r="K202" s="169" t="s">
        <v>1092</v>
      </c>
      <c r="L202" s="266" t="s">
        <v>1433</v>
      </c>
      <c r="M202" s="175" t="s">
        <v>1106</v>
      </c>
      <c r="N202" s="181" t="s">
        <v>1106</v>
      </c>
      <c r="O202" s="210"/>
      <c r="P202" s="192" t="s">
        <v>1145</v>
      </c>
    </row>
    <row r="203" spans="1:16" ht="27">
      <c r="A203" s="172">
        <v>30</v>
      </c>
      <c r="B203" s="175">
        <v>2928</v>
      </c>
      <c r="C203" s="176" t="s">
        <v>1162</v>
      </c>
      <c r="D203" s="175" t="s">
        <v>1163</v>
      </c>
      <c r="E203" s="261">
        <v>42242</v>
      </c>
      <c r="F203" s="175">
        <v>901</v>
      </c>
      <c r="G203" s="177">
        <v>42263</v>
      </c>
      <c r="H203" s="259" t="s">
        <v>1164</v>
      </c>
      <c r="I203" s="266" t="s">
        <v>1434</v>
      </c>
      <c r="J203" s="263">
        <v>1066.24</v>
      </c>
      <c r="K203" s="169" t="s">
        <v>1092</v>
      </c>
      <c r="L203" s="266" t="s">
        <v>1435</v>
      </c>
      <c r="M203" s="175" t="s">
        <v>1106</v>
      </c>
      <c r="N203" s="181" t="s">
        <v>1106</v>
      </c>
      <c r="O203" s="210"/>
      <c r="P203" s="192" t="s">
        <v>1145</v>
      </c>
    </row>
    <row r="204" spans="1:16" ht="27">
      <c r="A204" s="172">
        <v>31</v>
      </c>
      <c r="B204" s="175">
        <v>2910</v>
      </c>
      <c r="C204" s="176" t="s">
        <v>1162</v>
      </c>
      <c r="D204" s="175" t="s">
        <v>1163</v>
      </c>
      <c r="E204" s="261">
        <v>42171</v>
      </c>
      <c r="F204" s="175">
        <v>902</v>
      </c>
      <c r="G204" s="177">
        <v>42263</v>
      </c>
      <c r="H204" s="259" t="s">
        <v>1436</v>
      </c>
      <c r="I204" s="266" t="s">
        <v>1437</v>
      </c>
      <c r="J204" s="263">
        <v>737.76</v>
      </c>
      <c r="K204" s="169" t="s">
        <v>1092</v>
      </c>
      <c r="L204" s="266" t="s">
        <v>1433</v>
      </c>
      <c r="M204" s="175" t="s">
        <v>1106</v>
      </c>
      <c r="N204" s="181" t="s">
        <v>1106</v>
      </c>
      <c r="O204" s="210"/>
      <c r="P204" s="192" t="s">
        <v>1145</v>
      </c>
    </row>
    <row r="205" spans="1:16" ht="27">
      <c r="A205" s="172">
        <v>32</v>
      </c>
      <c r="B205" s="175">
        <v>3847</v>
      </c>
      <c r="C205" s="176" t="s">
        <v>1116</v>
      </c>
      <c r="D205" s="175" t="s">
        <v>1089</v>
      </c>
      <c r="E205" s="261">
        <v>42247</v>
      </c>
      <c r="F205" s="175">
        <v>903</v>
      </c>
      <c r="G205" s="177">
        <v>42264</v>
      </c>
      <c r="H205" s="259" t="s">
        <v>1306</v>
      </c>
      <c r="I205" s="266" t="s">
        <v>1438</v>
      </c>
      <c r="J205" s="263">
        <v>149</v>
      </c>
      <c r="K205" s="169" t="s">
        <v>1092</v>
      </c>
      <c r="L205" s="266" t="s">
        <v>1119</v>
      </c>
      <c r="M205" s="175" t="s">
        <v>1106</v>
      </c>
      <c r="N205" s="181" t="s">
        <v>1106</v>
      </c>
      <c r="O205" s="210"/>
      <c r="P205" s="192" t="s">
        <v>1094</v>
      </c>
    </row>
    <row r="206" spans="1:16" ht="27">
      <c r="A206" s="172">
        <v>33</v>
      </c>
      <c r="B206" s="175">
        <v>10389</v>
      </c>
      <c r="C206" s="176" t="s">
        <v>1121</v>
      </c>
      <c r="D206" s="175" t="s">
        <v>1089</v>
      </c>
      <c r="E206" s="261">
        <v>42264</v>
      </c>
      <c r="F206" s="175">
        <v>904</v>
      </c>
      <c r="G206" s="177">
        <v>42265</v>
      </c>
      <c r="H206" s="259" t="s">
        <v>1439</v>
      </c>
      <c r="I206" s="266" t="s">
        <v>1416</v>
      </c>
      <c r="J206" s="263">
        <v>481.71</v>
      </c>
      <c r="K206" s="169" t="s">
        <v>1092</v>
      </c>
      <c r="L206" s="266" t="s">
        <v>1440</v>
      </c>
      <c r="M206" s="175" t="s">
        <v>1106</v>
      </c>
      <c r="N206" s="181" t="s">
        <v>1106</v>
      </c>
      <c r="O206" s="210"/>
      <c r="P206" s="192" t="s">
        <v>1105</v>
      </c>
    </row>
    <row r="207" spans="1:16" ht="27">
      <c r="A207" s="172">
        <v>34</v>
      </c>
      <c r="B207" s="175">
        <v>3617</v>
      </c>
      <c r="C207" s="176" t="s">
        <v>1235</v>
      </c>
      <c r="D207" s="175" t="s">
        <v>1089</v>
      </c>
      <c r="E207" s="261"/>
      <c r="F207" s="175">
        <v>905</v>
      </c>
      <c r="G207" s="177">
        <v>42265</v>
      </c>
      <c r="H207" s="259" t="s">
        <v>1387</v>
      </c>
      <c r="I207" s="266" t="s">
        <v>1388</v>
      </c>
      <c r="J207" s="263">
        <v>142.38</v>
      </c>
      <c r="K207" s="169" t="s">
        <v>1092</v>
      </c>
      <c r="L207" s="266" t="s">
        <v>1265</v>
      </c>
      <c r="M207" s="175" t="s">
        <v>1106</v>
      </c>
      <c r="N207" s="181" t="s">
        <v>1106</v>
      </c>
      <c r="O207" s="210"/>
      <c r="P207" s="192" t="s">
        <v>1145</v>
      </c>
    </row>
    <row r="208" spans="1:16" ht="14.25">
      <c r="A208" s="172">
        <v>35</v>
      </c>
      <c r="B208" s="175"/>
      <c r="C208" s="176"/>
      <c r="D208" s="175"/>
      <c r="E208" s="261"/>
      <c r="F208" s="175">
        <v>906</v>
      </c>
      <c r="G208" s="177"/>
      <c r="H208" s="259"/>
      <c r="I208" s="266"/>
      <c r="J208" s="285"/>
      <c r="K208" s="169"/>
      <c r="L208" s="266"/>
      <c r="M208" s="175" t="s">
        <v>1106</v>
      </c>
      <c r="N208" s="181" t="s">
        <v>1106</v>
      </c>
      <c r="O208" s="210" t="s">
        <v>1137</v>
      </c>
      <c r="P208" s="192"/>
    </row>
    <row r="209" spans="1:16" ht="14.25">
      <c r="A209" s="172">
        <v>36</v>
      </c>
      <c r="B209" s="175"/>
      <c r="C209" s="176"/>
      <c r="D209" s="175"/>
      <c r="E209" s="261"/>
      <c r="F209" s="175">
        <v>907</v>
      </c>
      <c r="G209" s="177"/>
      <c r="H209" s="259"/>
      <c r="I209" s="266"/>
      <c r="J209" s="283"/>
      <c r="K209" s="169"/>
      <c r="L209" s="266"/>
      <c r="M209" s="175" t="s">
        <v>1106</v>
      </c>
      <c r="N209" s="181" t="s">
        <v>1106</v>
      </c>
      <c r="O209" s="210" t="s">
        <v>1137</v>
      </c>
      <c r="P209" s="192"/>
    </row>
    <row r="210" spans="1:16" ht="14.25">
      <c r="A210" s="172">
        <v>37</v>
      </c>
      <c r="B210" s="175"/>
      <c r="C210" s="176"/>
      <c r="D210" s="175"/>
      <c r="E210" s="261"/>
      <c r="F210" s="175">
        <v>908</v>
      </c>
      <c r="G210" s="177"/>
      <c r="H210" s="259"/>
      <c r="I210" s="266"/>
      <c r="J210" s="283"/>
      <c r="K210" s="169"/>
      <c r="L210" s="266"/>
      <c r="M210" s="175" t="s">
        <v>1106</v>
      </c>
      <c r="N210" s="181" t="s">
        <v>1106</v>
      </c>
      <c r="O210" s="210" t="s">
        <v>1137</v>
      </c>
      <c r="P210" s="192"/>
    </row>
    <row r="211" spans="1:16" ht="27">
      <c r="A211" s="172">
        <v>38</v>
      </c>
      <c r="B211" s="175">
        <v>2998</v>
      </c>
      <c r="C211" s="176" t="s">
        <v>1441</v>
      </c>
      <c r="D211" s="175" t="s">
        <v>1089</v>
      </c>
      <c r="E211" s="261">
        <v>42268</v>
      </c>
      <c r="F211" s="175">
        <v>909</v>
      </c>
      <c r="G211" s="177">
        <v>42272</v>
      </c>
      <c r="H211" s="259" t="s">
        <v>1442</v>
      </c>
      <c r="I211" s="266" t="s">
        <v>1443</v>
      </c>
      <c r="J211" s="283">
        <v>2732.13</v>
      </c>
      <c r="K211" s="169" t="s">
        <v>1092</v>
      </c>
      <c r="L211" s="266" t="s">
        <v>1408</v>
      </c>
      <c r="M211" s="175" t="s">
        <v>1106</v>
      </c>
      <c r="N211" s="181" t="s">
        <v>1106</v>
      </c>
      <c r="O211" s="210"/>
      <c r="P211" s="192" t="s">
        <v>1105</v>
      </c>
    </row>
    <row r="212" spans="1:16" ht="27">
      <c r="A212" s="172">
        <v>39</v>
      </c>
      <c r="B212" s="175">
        <v>3993</v>
      </c>
      <c r="C212" s="176" t="s">
        <v>1097</v>
      </c>
      <c r="D212" s="175" t="s">
        <v>1089</v>
      </c>
      <c r="E212" s="261"/>
      <c r="F212" s="175">
        <v>910</v>
      </c>
      <c r="G212" s="177">
        <v>42275</v>
      </c>
      <c r="H212" s="259" t="s">
        <v>1444</v>
      </c>
      <c r="I212" s="266" t="s">
        <v>1445</v>
      </c>
      <c r="J212" s="283">
        <v>1223</v>
      </c>
      <c r="K212" s="169" t="s">
        <v>1092</v>
      </c>
      <c r="L212" s="266" t="s">
        <v>1446</v>
      </c>
      <c r="M212" s="175" t="s">
        <v>1106</v>
      </c>
      <c r="N212" s="181" t="s">
        <v>1106</v>
      </c>
      <c r="O212" s="210"/>
      <c r="P212" s="192" t="s">
        <v>1120</v>
      </c>
    </row>
    <row r="213" spans="1:16" ht="27">
      <c r="A213" s="172">
        <v>40</v>
      </c>
      <c r="B213" s="175">
        <v>4009</v>
      </c>
      <c r="C213" s="176" t="s">
        <v>1116</v>
      </c>
      <c r="D213" s="175" t="s">
        <v>1089</v>
      </c>
      <c r="E213" s="261">
        <v>42268</v>
      </c>
      <c r="F213" s="175">
        <v>911</v>
      </c>
      <c r="G213" s="177">
        <v>42276</v>
      </c>
      <c r="H213" s="259" t="s">
        <v>1112</v>
      </c>
      <c r="I213" s="266" t="s">
        <v>1447</v>
      </c>
      <c r="J213" s="283">
        <v>753</v>
      </c>
      <c r="K213" s="169" t="s">
        <v>1092</v>
      </c>
      <c r="L213" s="266" t="s">
        <v>1119</v>
      </c>
      <c r="M213" s="175" t="s">
        <v>1106</v>
      </c>
      <c r="N213" s="181" t="s">
        <v>1106</v>
      </c>
      <c r="O213" s="210"/>
      <c r="P213" s="192" t="s">
        <v>1105</v>
      </c>
    </row>
    <row r="214" spans="1:16" ht="27">
      <c r="A214" s="172">
        <v>41</v>
      </c>
      <c r="B214" s="175">
        <v>3981</v>
      </c>
      <c r="C214" s="176" t="s">
        <v>1448</v>
      </c>
      <c r="D214" s="175" t="s">
        <v>1089</v>
      </c>
      <c r="E214" s="261">
        <v>42276</v>
      </c>
      <c r="F214" s="175">
        <v>912</v>
      </c>
      <c r="G214" s="177">
        <v>42276</v>
      </c>
      <c r="H214" s="259" t="s">
        <v>1170</v>
      </c>
      <c r="I214" s="266" t="s">
        <v>1449</v>
      </c>
      <c r="J214" s="283">
        <v>206.79</v>
      </c>
      <c r="K214" s="169" t="s">
        <v>1092</v>
      </c>
      <c r="L214" s="266" t="s">
        <v>1450</v>
      </c>
      <c r="M214" s="175" t="s">
        <v>1106</v>
      </c>
      <c r="N214" s="181" t="s">
        <v>1106</v>
      </c>
      <c r="O214" s="210"/>
      <c r="P214" s="192" t="s">
        <v>1105</v>
      </c>
    </row>
    <row r="215" spans="1:16" ht="27">
      <c r="A215" s="172">
        <v>42</v>
      </c>
      <c r="B215" s="175">
        <v>3620</v>
      </c>
      <c r="C215" s="176" t="s">
        <v>1235</v>
      </c>
      <c r="D215" s="175" t="s">
        <v>1089</v>
      </c>
      <c r="E215" s="261">
        <v>42276</v>
      </c>
      <c r="F215" s="175">
        <v>913</v>
      </c>
      <c r="G215" s="177">
        <v>42276</v>
      </c>
      <c r="H215" s="259" t="s">
        <v>1387</v>
      </c>
      <c r="I215" s="266" t="s">
        <v>1388</v>
      </c>
      <c r="J215" s="283">
        <v>561.39</v>
      </c>
      <c r="K215" s="169" t="s">
        <v>1092</v>
      </c>
      <c r="L215" s="266" t="s">
        <v>1265</v>
      </c>
      <c r="M215" s="175" t="s">
        <v>1106</v>
      </c>
      <c r="N215" s="181" t="s">
        <v>1106</v>
      </c>
      <c r="O215" s="210"/>
      <c r="P215" s="192" t="s">
        <v>1145</v>
      </c>
    </row>
    <row r="216" spans="1:16" ht="40.5">
      <c r="A216" s="172">
        <v>43</v>
      </c>
      <c r="B216" s="175">
        <v>2983</v>
      </c>
      <c r="C216" s="176" t="s">
        <v>1247</v>
      </c>
      <c r="D216" s="175" t="s">
        <v>1089</v>
      </c>
      <c r="E216" s="261">
        <v>42243</v>
      </c>
      <c r="F216" s="175">
        <v>914</v>
      </c>
      <c r="G216" s="177">
        <v>42276</v>
      </c>
      <c r="H216" s="259" t="s">
        <v>1317</v>
      </c>
      <c r="I216" s="266" t="s">
        <v>1451</v>
      </c>
      <c r="J216" s="283">
        <v>680</v>
      </c>
      <c r="K216" s="169" t="s">
        <v>1092</v>
      </c>
      <c r="L216" s="266" t="s">
        <v>1093</v>
      </c>
      <c r="M216" s="175" t="s">
        <v>1106</v>
      </c>
      <c r="N216" s="181" t="s">
        <v>1106</v>
      </c>
      <c r="O216" s="210"/>
      <c r="P216" s="192" t="s">
        <v>1094</v>
      </c>
    </row>
    <row r="217" spans="1:16" ht="27">
      <c r="A217" s="172">
        <v>44</v>
      </c>
      <c r="B217" s="175">
        <v>3934</v>
      </c>
      <c r="C217" s="176" t="s">
        <v>1111</v>
      </c>
      <c r="D217" s="175" t="s">
        <v>1089</v>
      </c>
      <c r="E217" s="261"/>
      <c r="F217" s="175">
        <v>915</v>
      </c>
      <c r="G217" s="177">
        <v>42276</v>
      </c>
      <c r="H217" s="259" t="s">
        <v>1452</v>
      </c>
      <c r="I217" s="266" t="s">
        <v>1453</v>
      </c>
      <c r="J217" s="263">
        <v>2540.9499999999998</v>
      </c>
      <c r="K217" s="169" t="s">
        <v>1092</v>
      </c>
      <c r="L217" s="266" t="s">
        <v>1408</v>
      </c>
      <c r="M217" s="175" t="s">
        <v>1106</v>
      </c>
      <c r="N217" s="181" t="s">
        <v>1106</v>
      </c>
      <c r="O217" s="210"/>
      <c r="P217" s="192" t="s">
        <v>1094</v>
      </c>
    </row>
    <row r="218" spans="1:16" ht="14.25">
      <c r="A218" s="172">
        <v>45</v>
      </c>
      <c r="B218" s="175"/>
      <c r="C218" s="176"/>
      <c r="D218" s="175"/>
      <c r="E218" s="261"/>
      <c r="F218" s="175">
        <v>916</v>
      </c>
      <c r="G218" s="177"/>
      <c r="H218" s="259"/>
      <c r="I218" s="266"/>
      <c r="J218" s="283"/>
      <c r="K218" s="169"/>
      <c r="L218" s="266"/>
      <c r="M218" s="175" t="s">
        <v>1106</v>
      </c>
      <c r="N218" s="181" t="s">
        <v>1106</v>
      </c>
      <c r="O218" s="210" t="s">
        <v>1137</v>
      </c>
      <c r="P218" s="192"/>
    </row>
    <row r="219" spans="1:16" ht="40.5">
      <c r="A219" s="172">
        <v>46</v>
      </c>
      <c r="B219" s="175">
        <v>3980</v>
      </c>
      <c r="C219" s="176" t="s">
        <v>1345</v>
      </c>
      <c r="D219" s="175" t="s">
        <v>1089</v>
      </c>
      <c r="E219" s="261">
        <v>42256</v>
      </c>
      <c r="F219" s="175">
        <v>917</v>
      </c>
      <c r="G219" s="177">
        <v>42276</v>
      </c>
      <c r="H219" s="259" t="s">
        <v>1156</v>
      </c>
      <c r="I219" s="266" t="s">
        <v>1454</v>
      </c>
      <c r="J219" s="283">
        <v>1584.12</v>
      </c>
      <c r="K219" s="169" t="s">
        <v>1092</v>
      </c>
      <c r="L219" s="266" t="s">
        <v>1347</v>
      </c>
      <c r="M219" s="175" t="s">
        <v>1106</v>
      </c>
      <c r="N219" s="181" t="s">
        <v>1106</v>
      </c>
      <c r="O219" s="210"/>
      <c r="P219" s="192" t="s">
        <v>1094</v>
      </c>
    </row>
    <row r="220" spans="1:16" ht="27">
      <c r="A220" s="172">
        <v>47</v>
      </c>
      <c r="B220" s="175">
        <v>2938</v>
      </c>
      <c r="C220" s="176" t="s">
        <v>1162</v>
      </c>
      <c r="D220" s="175" t="s">
        <v>1163</v>
      </c>
      <c r="E220" s="261">
        <v>42276</v>
      </c>
      <c r="F220" s="286">
        <v>918</v>
      </c>
      <c r="G220" s="177">
        <v>42277</v>
      </c>
      <c r="H220" s="259" t="s">
        <v>1455</v>
      </c>
      <c r="I220" s="266" t="s">
        <v>1456</v>
      </c>
      <c r="J220" s="283">
        <v>1925</v>
      </c>
      <c r="K220" s="169" t="s">
        <v>1092</v>
      </c>
      <c r="L220" s="266" t="s">
        <v>1457</v>
      </c>
      <c r="M220" s="175" t="s">
        <v>1106</v>
      </c>
      <c r="N220" s="181" t="s">
        <v>1106</v>
      </c>
      <c r="O220" s="210"/>
      <c r="P220" s="192" t="s">
        <v>1105</v>
      </c>
    </row>
    <row r="221" spans="1:16" ht="54">
      <c r="A221" s="172">
        <v>48</v>
      </c>
      <c r="B221" s="175">
        <v>4220</v>
      </c>
      <c r="C221" s="176" t="s">
        <v>1458</v>
      </c>
      <c r="D221" s="175" t="s">
        <v>1089</v>
      </c>
      <c r="E221" s="261">
        <v>42269</v>
      </c>
      <c r="F221" s="175">
        <v>919</v>
      </c>
      <c r="G221" s="177">
        <v>43738</v>
      </c>
      <c r="H221" s="259" t="s">
        <v>1112</v>
      </c>
      <c r="I221" s="266" t="s">
        <v>1459</v>
      </c>
      <c r="J221" s="263">
        <v>300.42</v>
      </c>
      <c r="K221" s="169" t="s">
        <v>1092</v>
      </c>
      <c r="L221" s="266" t="s">
        <v>1460</v>
      </c>
      <c r="M221" s="175" t="s">
        <v>1106</v>
      </c>
      <c r="N221" s="181" t="s">
        <v>1106</v>
      </c>
      <c r="O221" s="210"/>
      <c r="P221" s="192" t="s">
        <v>1105</v>
      </c>
    </row>
    <row r="222" spans="1:16" ht="54">
      <c r="A222" s="267">
        <v>49</v>
      </c>
      <c r="B222" s="201"/>
      <c r="C222" s="205" t="s">
        <v>1162</v>
      </c>
      <c r="D222" s="175" t="s">
        <v>1163</v>
      </c>
      <c r="E222" s="287"/>
      <c r="F222" s="373" t="s">
        <v>1461</v>
      </c>
      <c r="G222" s="374"/>
      <c r="H222" s="268" t="s">
        <v>1462</v>
      </c>
      <c r="I222" s="269" t="s">
        <v>1463</v>
      </c>
      <c r="J222" s="270">
        <v>24225</v>
      </c>
      <c r="K222" s="199" t="s">
        <v>1272</v>
      </c>
      <c r="L222" s="269"/>
      <c r="M222" s="175" t="s">
        <v>1106</v>
      </c>
      <c r="N222" s="181" t="s">
        <v>1106</v>
      </c>
      <c r="O222" s="212"/>
      <c r="P222" s="208" t="s">
        <v>1145</v>
      </c>
    </row>
    <row r="223" spans="1:16" ht="54">
      <c r="A223" s="267">
        <v>50</v>
      </c>
      <c r="B223" s="201"/>
      <c r="C223" s="205" t="s">
        <v>1162</v>
      </c>
      <c r="D223" s="175" t="s">
        <v>1163</v>
      </c>
      <c r="E223" s="287"/>
      <c r="F223" s="373" t="s">
        <v>1464</v>
      </c>
      <c r="G223" s="374"/>
      <c r="H223" s="268" t="s">
        <v>1465</v>
      </c>
      <c r="I223" s="269" t="s">
        <v>1463</v>
      </c>
      <c r="J223" s="270">
        <v>23280</v>
      </c>
      <c r="K223" s="199" t="s">
        <v>1272</v>
      </c>
      <c r="L223" s="269"/>
      <c r="M223" s="175" t="s">
        <v>1106</v>
      </c>
      <c r="N223" s="181" t="s">
        <v>1106</v>
      </c>
      <c r="O223" s="212"/>
      <c r="P223" s="208" t="s">
        <v>1145</v>
      </c>
    </row>
    <row r="224" spans="1:16" ht="54">
      <c r="A224" s="267">
        <v>51</v>
      </c>
      <c r="B224" s="201"/>
      <c r="C224" s="205" t="s">
        <v>1162</v>
      </c>
      <c r="D224" s="175" t="s">
        <v>1163</v>
      </c>
      <c r="E224" s="287"/>
      <c r="F224" s="373" t="s">
        <v>1466</v>
      </c>
      <c r="G224" s="374"/>
      <c r="H224" s="268" t="s">
        <v>1467</v>
      </c>
      <c r="I224" s="269" t="s">
        <v>1463</v>
      </c>
      <c r="J224" s="270">
        <v>23600</v>
      </c>
      <c r="K224" s="199" t="s">
        <v>1272</v>
      </c>
      <c r="L224" s="269"/>
      <c r="M224" s="175" t="s">
        <v>1106</v>
      </c>
      <c r="N224" s="181" t="s">
        <v>1106</v>
      </c>
      <c r="O224" s="212"/>
      <c r="P224" s="208" t="s">
        <v>1145</v>
      </c>
    </row>
    <row r="225" spans="1:16" ht="41.25" thickBot="1">
      <c r="A225" s="267">
        <v>52</v>
      </c>
      <c r="B225" s="288">
        <v>2673</v>
      </c>
      <c r="C225" s="205" t="s">
        <v>1337</v>
      </c>
      <c r="D225" s="175" t="s">
        <v>1338</v>
      </c>
      <c r="E225" s="203">
        <v>42240</v>
      </c>
      <c r="F225" s="390" t="s">
        <v>1468</v>
      </c>
      <c r="G225" s="391"/>
      <c r="H225" s="268" t="s">
        <v>1469</v>
      </c>
      <c r="I225" s="269" t="s">
        <v>1470</v>
      </c>
      <c r="J225" s="270">
        <v>3760</v>
      </c>
      <c r="K225" s="271" t="s">
        <v>1092</v>
      </c>
      <c r="L225" s="269" t="s">
        <v>1341</v>
      </c>
      <c r="M225" s="175" t="s">
        <v>1106</v>
      </c>
      <c r="N225" s="181" t="s">
        <v>1106</v>
      </c>
      <c r="O225" s="212"/>
      <c r="P225" s="208" t="s">
        <v>1120</v>
      </c>
    </row>
    <row r="226" spans="1:16" ht="21" customHeight="1" thickBot="1">
      <c r="A226" s="274"/>
      <c r="B226" s="275"/>
      <c r="C226" s="215"/>
      <c r="D226" s="215"/>
      <c r="E226" s="216"/>
      <c r="F226" s="392" t="s">
        <v>1471</v>
      </c>
      <c r="G226" s="393"/>
      <c r="H226" s="393"/>
      <c r="I226" s="394"/>
      <c r="J226" s="276">
        <f>SUM(J174:J225)</f>
        <v>107109.25</v>
      </c>
      <c r="K226" s="277"/>
      <c r="L226" s="219"/>
      <c r="M226" s="214"/>
      <c r="N226" s="220"/>
      <c r="O226" s="221"/>
      <c r="P226" s="222"/>
    </row>
    <row r="227" spans="1:16">
      <c r="A227" s="278"/>
      <c r="B227" s="279"/>
      <c r="C227" s="279"/>
      <c r="D227" s="279"/>
      <c r="E227" s="279"/>
      <c r="F227" s="279"/>
      <c r="G227" s="280"/>
      <c r="H227" s="280"/>
      <c r="I227" s="281"/>
      <c r="J227" s="281"/>
      <c r="K227" s="281"/>
      <c r="L227" s="281"/>
      <c r="M227" s="281"/>
      <c r="N227" s="282"/>
      <c r="O227" s="278"/>
      <c r="P227" s="278"/>
    </row>
    <row r="228" spans="1:16">
      <c r="A228" s="278"/>
      <c r="B228" s="279"/>
      <c r="C228" s="279"/>
      <c r="D228" s="279"/>
      <c r="E228" s="279"/>
      <c r="F228" s="279"/>
      <c r="G228" s="280"/>
      <c r="H228" s="280"/>
      <c r="I228" s="281"/>
      <c r="J228" s="281"/>
      <c r="K228" s="281"/>
      <c r="L228" s="281"/>
      <c r="M228" s="281"/>
      <c r="N228" s="282"/>
      <c r="O228" s="278"/>
      <c r="P228" s="278"/>
    </row>
    <row r="229" spans="1:16">
      <c r="A229" s="278"/>
      <c r="B229" s="279"/>
      <c r="C229" s="279"/>
      <c r="D229" s="279"/>
      <c r="E229" s="279"/>
      <c r="F229" s="279"/>
      <c r="G229" s="280"/>
      <c r="H229" s="280"/>
      <c r="I229" s="281"/>
      <c r="J229" s="281"/>
      <c r="K229" s="281"/>
      <c r="L229" s="281"/>
      <c r="M229" s="281"/>
      <c r="N229" s="282"/>
      <c r="O229" s="278"/>
      <c r="P229" s="278"/>
    </row>
    <row r="230" spans="1:16">
      <c r="A230" s="278"/>
      <c r="B230" s="279"/>
      <c r="C230" s="279"/>
      <c r="D230" s="279"/>
      <c r="E230" s="279"/>
      <c r="F230" s="279"/>
      <c r="G230" s="280"/>
      <c r="H230" s="280"/>
      <c r="I230" s="281"/>
      <c r="J230" s="281"/>
      <c r="K230" s="281"/>
      <c r="L230" s="281"/>
      <c r="M230" s="281"/>
      <c r="N230" s="282"/>
      <c r="O230" s="278"/>
      <c r="P230" s="278"/>
    </row>
    <row r="231" spans="1:16">
      <c r="A231" s="278"/>
      <c r="B231" s="279"/>
      <c r="C231" s="279"/>
      <c r="D231" s="279"/>
      <c r="E231" s="279"/>
      <c r="F231" s="279"/>
      <c r="G231" s="280"/>
      <c r="H231" s="280"/>
      <c r="I231" s="281"/>
      <c r="J231" s="281"/>
      <c r="K231" s="281"/>
      <c r="L231" s="281"/>
      <c r="M231" s="281"/>
      <c r="N231" s="282"/>
      <c r="O231" s="278"/>
      <c r="P231" s="278"/>
    </row>
    <row r="232" spans="1:16">
      <c r="A232" s="278"/>
      <c r="B232" s="279"/>
      <c r="C232" s="279"/>
      <c r="D232" s="279"/>
      <c r="E232" s="279"/>
      <c r="F232" s="279"/>
      <c r="G232" s="280"/>
      <c r="H232" s="280"/>
      <c r="I232" s="281"/>
      <c r="J232" s="281"/>
      <c r="K232" s="281"/>
      <c r="L232" s="281"/>
      <c r="M232" s="281"/>
      <c r="N232" s="282"/>
      <c r="O232" s="278"/>
      <c r="P232" s="278"/>
    </row>
    <row r="233" spans="1:16">
      <c r="A233" s="278"/>
      <c r="B233" s="279"/>
      <c r="C233" s="279"/>
      <c r="D233" s="279"/>
      <c r="E233" s="279"/>
      <c r="F233" s="279"/>
      <c r="G233" s="280"/>
      <c r="H233" s="280"/>
      <c r="I233" s="281"/>
      <c r="J233" s="281"/>
      <c r="K233" s="281"/>
      <c r="L233" s="281"/>
      <c r="M233" s="281"/>
      <c r="N233" s="282"/>
      <c r="O233" s="278"/>
      <c r="P233" s="278"/>
    </row>
    <row r="234" spans="1:16">
      <c r="A234" s="278"/>
      <c r="B234" s="279"/>
      <c r="C234" s="279"/>
      <c r="D234" s="279"/>
      <c r="E234" s="279"/>
      <c r="F234" s="279"/>
      <c r="G234" s="280"/>
      <c r="H234" s="280"/>
      <c r="I234" s="281"/>
      <c r="J234" s="281"/>
      <c r="K234" s="281"/>
      <c r="L234" s="281"/>
      <c r="M234" s="281"/>
      <c r="N234" s="282"/>
      <c r="O234" s="278"/>
      <c r="P234" s="278"/>
    </row>
    <row r="235" spans="1:16">
      <c r="A235" s="278"/>
      <c r="B235" s="279"/>
      <c r="C235" s="279"/>
      <c r="D235" s="279"/>
      <c r="E235" s="279"/>
      <c r="F235" s="279"/>
      <c r="G235" s="280"/>
      <c r="H235" s="280"/>
      <c r="I235" s="281"/>
      <c r="J235" s="281"/>
      <c r="K235" s="281"/>
      <c r="L235" s="281"/>
      <c r="M235" s="281"/>
      <c r="N235" s="282"/>
      <c r="O235" s="278"/>
      <c r="P235" s="278"/>
    </row>
    <row r="236" spans="1:16">
      <c r="A236" s="278"/>
      <c r="B236" s="279"/>
      <c r="C236" s="279"/>
      <c r="D236" s="279"/>
      <c r="E236" s="279"/>
      <c r="F236" s="279"/>
      <c r="G236" s="280"/>
      <c r="H236" s="280"/>
      <c r="I236" s="281"/>
      <c r="J236" s="281"/>
      <c r="K236" s="281"/>
      <c r="L236" s="281"/>
      <c r="M236" s="281"/>
      <c r="N236" s="282"/>
      <c r="O236" s="278"/>
      <c r="P236" s="278"/>
    </row>
    <row r="237" spans="1:16">
      <c r="A237" s="278"/>
      <c r="B237" s="279"/>
      <c r="C237" s="279"/>
      <c r="D237" s="279"/>
      <c r="E237" s="279"/>
      <c r="F237" s="279"/>
      <c r="G237" s="280"/>
      <c r="H237" s="280"/>
      <c r="I237" s="281"/>
      <c r="J237" s="281"/>
      <c r="K237" s="281"/>
      <c r="L237" s="281"/>
      <c r="M237" s="281"/>
      <c r="N237" s="282"/>
      <c r="O237" s="278"/>
      <c r="P237" s="278"/>
    </row>
    <row r="238" spans="1:16">
      <c r="A238" s="278"/>
      <c r="B238" s="279"/>
      <c r="C238" s="279"/>
      <c r="D238" s="279"/>
      <c r="E238" s="279"/>
      <c r="F238" s="279"/>
      <c r="G238" s="280"/>
      <c r="H238" s="280"/>
      <c r="I238" s="281"/>
      <c r="J238" s="281"/>
      <c r="K238" s="281"/>
      <c r="L238" s="281"/>
      <c r="M238" s="281"/>
      <c r="N238" s="282"/>
      <c r="O238" s="278"/>
      <c r="P238" s="278"/>
    </row>
    <row r="239" spans="1:16">
      <c r="A239" s="278"/>
      <c r="B239" s="279"/>
      <c r="C239" s="279"/>
      <c r="D239" s="279"/>
      <c r="E239" s="279"/>
      <c r="F239" s="279"/>
      <c r="G239" s="280"/>
      <c r="H239" s="280"/>
      <c r="I239" s="281"/>
      <c r="J239" s="281"/>
      <c r="K239" s="281"/>
      <c r="L239" s="281"/>
      <c r="M239" s="281"/>
      <c r="N239" s="282"/>
      <c r="O239" s="278"/>
      <c r="P239" s="278"/>
    </row>
    <row r="240" spans="1:16">
      <c r="A240" s="278"/>
      <c r="B240" s="279"/>
      <c r="C240" s="279"/>
      <c r="D240" s="279"/>
      <c r="E240" s="279"/>
      <c r="F240" s="279"/>
      <c r="G240" s="280"/>
      <c r="H240" s="280"/>
      <c r="I240" s="281"/>
      <c r="J240" s="281"/>
      <c r="K240" s="281"/>
      <c r="L240" s="281"/>
      <c r="M240" s="281"/>
      <c r="N240" s="282"/>
      <c r="O240" s="278"/>
      <c r="P240" s="278"/>
    </row>
    <row r="241" spans="1:16">
      <c r="A241" s="278"/>
      <c r="B241" s="279"/>
      <c r="C241" s="279"/>
      <c r="D241" s="279"/>
      <c r="E241" s="279"/>
      <c r="F241" s="279"/>
      <c r="G241" s="280"/>
      <c r="H241" s="280"/>
      <c r="I241" s="281"/>
      <c r="J241" s="281"/>
      <c r="K241" s="281"/>
      <c r="L241" s="281"/>
      <c r="M241" s="281"/>
      <c r="N241" s="282"/>
      <c r="O241" s="278"/>
      <c r="P241" s="278"/>
    </row>
  </sheetData>
  <mergeCells count="34">
    <mergeCell ref="F224:G224"/>
    <mergeCell ref="F225:G225"/>
    <mergeCell ref="F226:I226"/>
    <mergeCell ref="F165:I165"/>
    <mergeCell ref="B166:N166"/>
    <mergeCell ref="B171:N171"/>
    <mergeCell ref="J187:J188"/>
    <mergeCell ref="F222:G222"/>
    <mergeCell ref="F223:G223"/>
    <mergeCell ref="F164:G164"/>
    <mergeCell ref="F104:G104"/>
    <mergeCell ref="F105:I105"/>
    <mergeCell ref="B108:N108"/>
    <mergeCell ref="J124:J125"/>
    <mergeCell ref="J127:J128"/>
    <mergeCell ref="F158:G158"/>
    <mergeCell ref="F159:G159"/>
    <mergeCell ref="F160:G160"/>
    <mergeCell ref="F161:G161"/>
    <mergeCell ref="F162:G162"/>
    <mergeCell ref="F163:G163"/>
    <mergeCell ref="F103:G103"/>
    <mergeCell ref="B6:N6"/>
    <mergeCell ref="B7:N7"/>
    <mergeCell ref="B8:N8"/>
    <mergeCell ref="J13:J14"/>
    <mergeCell ref="J60:J61"/>
    <mergeCell ref="I91:I92"/>
    <mergeCell ref="J91:J92"/>
    <mergeCell ref="F98:G98"/>
    <mergeCell ref="F99:G99"/>
    <mergeCell ref="F100:G100"/>
    <mergeCell ref="F101:G101"/>
    <mergeCell ref="F102:G102"/>
  </mergeCells>
  <printOptions horizontalCentered="1"/>
  <pageMargins left="0" right="0" top="0" bottom="0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7"/>
  <sheetViews>
    <sheetView workbookViewId="0">
      <selection activeCell="F23" sqref="F23"/>
    </sheetView>
  </sheetViews>
  <sheetFormatPr baseColWidth="10" defaultRowHeight="12.75"/>
  <cols>
    <col min="1" max="1" width="10.5703125" style="147" customWidth="1"/>
    <col min="2" max="5" width="4.5703125" style="147" customWidth="1"/>
    <col min="6" max="6" width="11" style="147" customWidth="1"/>
    <col min="7" max="7" width="4.5703125" style="147" customWidth="1"/>
    <col min="8" max="8" width="11" style="147" customWidth="1"/>
    <col min="9" max="9" width="4.5703125" style="147" customWidth="1"/>
    <col min="10" max="10" width="11" style="147" customWidth="1"/>
    <col min="11" max="11" width="4.5703125" style="149" customWidth="1"/>
    <col min="12" max="12" width="11" style="149" customWidth="1"/>
    <col min="13" max="13" width="15.7109375" style="149" hidden="1" customWidth="1"/>
    <col min="14" max="17" width="4.5703125" style="149" customWidth="1"/>
    <col min="18" max="18" width="10.140625" style="149" customWidth="1"/>
    <col min="19" max="19" width="4.7109375" style="146" customWidth="1"/>
    <col min="20" max="20" width="4.85546875" style="146" customWidth="1"/>
    <col min="21" max="21" width="4.5703125" style="146" customWidth="1"/>
    <col min="22" max="23" width="5.7109375" style="146" customWidth="1"/>
    <col min="24" max="24" width="11.28515625" style="146" customWidth="1"/>
    <col min="25" max="256" width="11.42578125" style="146"/>
    <col min="257" max="257" width="10.5703125" style="146" customWidth="1"/>
    <col min="258" max="261" width="4.5703125" style="146" customWidth="1"/>
    <col min="262" max="262" width="11" style="146" customWidth="1"/>
    <col min="263" max="263" width="4.5703125" style="146" customWidth="1"/>
    <col min="264" max="264" width="11" style="146" customWidth="1"/>
    <col min="265" max="265" width="4.5703125" style="146" customWidth="1"/>
    <col min="266" max="266" width="11" style="146" customWidth="1"/>
    <col min="267" max="267" width="4.5703125" style="146" customWidth="1"/>
    <col min="268" max="268" width="11" style="146" customWidth="1"/>
    <col min="269" max="269" width="0" style="146" hidden="1" customWidth="1"/>
    <col min="270" max="273" width="4.5703125" style="146" customWidth="1"/>
    <col min="274" max="274" width="10.140625" style="146" customWidth="1"/>
    <col min="275" max="275" width="4.7109375" style="146" customWidth="1"/>
    <col min="276" max="276" width="4.85546875" style="146" customWidth="1"/>
    <col min="277" max="277" width="4.5703125" style="146" customWidth="1"/>
    <col min="278" max="279" width="5.7109375" style="146" customWidth="1"/>
    <col min="280" max="280" width="11.28515625" style="146" customWidth="1"/>
    <col min="281" max="512" width="11.42578125" style="146"/>
    <col min="513" max="513" width="10.5703125" style="146" customWidth="1"/>
    <col min="514" max="517" width="4.5703125" style="146" customWidth="1"/>
    <col min="518" max="518" width="11" style="146" customWidth="1"/>
    <col min="519" max="519" width="4.5703125" style="146" customWidth="1"/>
    <col min="520" max="520" width="11" style="146" customWidth="1"/>
    <col min="521" max="521" width="4.5703125" style="146" customWidth="1"/>
    <col min="522" max="522" width="11" style="146" customWidth="1"/>
    <col min="523" max="523" width="4.5703125" style="146" customWidth="1"/>
    <col min="524" max="524" width="11" style="146" customWidth="1"/>
    <col min="525" max="525" width="0" style="146" hidden="1" customWidth="1"/>
    <col min="526" max="529" width="4.5703125" style="146" customWidth="1"/>
    <col min="530" max="530" width="10.140625" style="146" customWidth="1"/>
    <col min="531" max="531" width="4.7109375" style="146" customWidth="1"/>
    <col min="532" max="532" width="4.85546875" style="146" customWidth="1"/>
    <col min="533" max="533" width="4.5703125" style="146" customWidth="1"/>
    <col min="534" max="535" width="5.7109375" style="146" customWidth="1"/>
    <col min="536" max="536" width="11.28515625" style="146" customWidth="1"/>
    <col min="537" max="768" width="11.42578125" style="146"/>
    <col min="769" max="769" width="10.5703125" style="146" customWidth="1"/>
    <col min="770" max="773" width="4.5703125" style="146" customWidth="1"/>
    <col min="774" max="774" width="11" style="146" customWidth="1"/>
    <col min="775" max="775" width="4.5703125" style="146" customWidth="1"/>
    <col min="776" max="776" width="11" style="146" customWidth="1"/>
    <col min="777" max="777" width="4.5703125" style="146" customWidth="1"/>
    <col min="778" max="778" width="11" style="146" customWidth="1"/>
    <col min="779" max="779" width="4.5703125" style="146" customWidth="1"/>
    <col min="780" max="780" width="11" style="146" customWidth="1"/>
    <col min="781" max="781" width="0" style="146" hidden="1" customWidth="1"/>
    <col min="782" max="785" width="4.5703125" style="146" customWidth="1"/>
    <col min="786" max="786" width="10.140625" style="146" customWidth="1"/>
    <col min="787" max="787" width="4.7109375" style="146" customWidth="1"/>
    <col min="788" max="788" width="4.85546875" style="146" customWidth="1"/>
    <col min="789" max="789" width="4.5703125" style="146" customWidth="1"/>
    <col min="790" max="791" width="5.7109375" style="146" customWidth="1"/>
    <col min="792" max="792" width="11.28515625" style="146" customWidth="1"/>
    <col min="793" max="1024" width="11.42578125" style="146"/>
    <col min="1025" max="1025" width="10.5703125" style="146" customWidth="1"/>
    <col min="1026" max="1029" width="4.5703125" style="146" customWidth="1"/>
    <col min="1030" max="1030" width="11" style="146" customWidth="1"/>
    <col min="1031" max="1031" width="4.5703125" style="146" customWidth="1"/>
    <col min="1032" max="1032" width="11" style="146" customWidth="1"/>
    <col min="1033" max="1033" width="4.5703125" style="146" customWidth="1"/>
    <col min="1034" max="1034" width="11" style="146" customWidth="1"/>
    <col min="1035" max="1035" width="4.5703125" style="146" customWidth="1"/>
    <col min="1036" max="1036" width="11" style="146" customWidth="1"/>
    <col min="1037" max="1037" width="0" style="146" hidden="1" customWidth="1"/>
    <col min="1038" max="1041" width="4.5703125" style="146" customWidth="1"/>
    <col min="1042" max="1042" width="10.140625" style="146" customWidth="1"/>
    <col min="1043" max="1043" width="4.7109375" style="146" customWidth="1"/>
    <col min="1044" max="1044" width="4.85546875" style="146" customWidth="1"/>
    <col min="1045" max="1045" width="4.5703125" style="146" customWidth="1"/>
    <col min="1046" max="1047" width="5.7109375" style="146" customWidth="1"/>
    <col min="1048" max="1048" width="11.28515625" style="146" customWidth="1"/>
    <col min="1049" max="1280" width="11.42578125" style="146"/>
    <col min="1281" max="1281" width="10.5703125" style="146" customWidth="1"/>
    <col min="1282" max="1285" width="4.5703125" style="146" customWidth="1"/>
    <col min="1286" max="1286" width="11" style="146" customWidth="1"/>
    <col min="1287" max="1287" width="4.5703125" style="146" customWidth="1"/>
    <col min="1288" max="1288" width="11" style="146" customWidth="1"/>
    <col min="1289" max="1289" width="4.5703125" style="146" customWidth="1"/>
    <col min="1290" max="1290" width="11" style="146" customWidth="1"/>
    <col min="1291" max="1291" width="4.5703125" style="146" customWidth="1"/>
    <col min="1292" max="1292" width="11" style="146" customWidth="1"/>
    <col min="1293" max="1293" width="0" style="146" hidden="1" customWidth="1"/>
    <col min="1294" max="1297" width="4.5703125" style="146" customWidth="1"/>
    <col min="1298" max="1298" width="10.140625" style="146" customWidth="1"/>
    <col min="1299" max="1299" width="4.7109375" style="146" customWidth="1"/>
    <col min="1300" max="1300" width="4.85546875" style="146" customWidth="1"/>
    <col min="1301" max="1301" width="4.5703125" style="146" customWidth="1"/>
    <col min="1302" max="1303" width="5.7109375" style="146" customWidth="1"/>
    <col min="1304" max="1304" width="11.28515625" style="146" customWidth="1"/>
    <col min="1305" max="1536" width="11.42578125" style="146"/>
    <col min="1537" max="1537" width="10.5703125" style="146" customWidth="1"/>
    <col min="1538" max="1541" width="4.5703125" style="146" customWidth="1"/>
    <col min="1542" max="1542" width="11" style="146" customWidth="1"/>
    <col min="1543" max="1543" width="4.5703125" style="146" customWidth="1"/>
    <col min="1544" max="1544" width="11" style="146" customWidth="1"/>
    <col min="1545" max="1545" width="4.5703125" style="146" customWidth="1"/>
    <col min="1546" max="1546" width="11" style="146" customWidth="1"/>
    <col min="1547" max="1547" width="4.5703125" style="146" customWidth="1"/>
    <col min="1548" max="1548" width="11" style="146" customWidth="1"/>
    <col min="1549" max="1549" width="0" style="146" hidden="1" customWidth="1"/>
    <col min="1550" max="1553" width="4.5703125" style="146" customWidth="1"/>
    <col min="1554" max="1554" width="10.140625" style="146" customWidth="1"/>
    <col min="1555" max="1555" width="4.7109375" style="146" customWidth="1"/>
    <col min="1556" max="1556" width="4.85546875" style="146" customWidth="1"/>
    <col min="1557" max="1557" width="4.5703125" style="146" customWidth="1"/>
    <col min="1558" max="1559" width="5.7109375" style="146" customWidth="1"/>
    <col min="1560" max="1560" width="11.28515625" style="146" customWidth="1"/>
    <col min="1561" max="1792" width="11.42578125" style="146"/>
    <col min="1793" max="1793" width="10.5703125" style="146" customWidth="1"/>
    <col min="1794" max="1797" width="4.5703125" style="146" customWidth="1"/>
    <col min="1798" max="1798" width="11" style="146" customWidth="1"/>
    <col min="1799" max="1799" width="4.5703125" style="146" customWidth="1"/>
    <col min="1800" max="1800" width="11" style="146" customWidth="1"/>
    <col min="1801" max="1801" width="4.5703125" style="146" customWidth="1"/>
    <col min="1802" max="1802" width="11" style="146" customWidth="1"/>
    <col min="1803" max="1803" width="4.5703125" style="146" customWidth="1"/>
    <col min="1804" max="1804" width="11" style="146" customWidth="1"/>
    <col min="1805" max="1805" width="0" style="146" hidden="1" customWidth="1"/>
    <col min="1806" max="1809" width="4.5703125" style="146" customWidth="1"/>
    <col min="1810" max="1810" width="10.140625" style="146" customWidth="1"/>
    <col min="1811" max="1811" width="4.7109375" style="146" customWidth="1"/>
    <col min="1812" max="1812" width="4.85546875" style="146" customWidth="1"/>
    <col min="1813" max="1813" width="4.5703125" style="146" customWidth="1"/>
    <col min="1814" max="1815" width="5.7109375" style="146" customWidth="1"/>
    <col min="1816" max="1816" width="11.28515625" style="146" customWidth="1"/>
    <col min="1817" max="2048" width="11.42578125" style="146"/>
    <col min="2049" max="2049" width="10.5703125" style="146" customWidth="1"/>
    <col min="2050" max="2053" width="4.5703125" style="146" customWidth="1"/>
    <col min="2054" max="2054" width="11" style="146" customWidth="1"/>
    <col min="2055" max="2055" width="4.5703125" style="146" customWidth="1"/>
    <col min="2056" max="2056" width="11" style="146" customWidth="1"/>
    <col min="2057" max="2057" width="4.5703125" style="146" customWidth="1"/>
    <col min="2058" max="2058" width="11" style="146" customWidth="1"/>
    <col min="2059" max="2059" width="4.5703125" style="146" customWidth="1"/>
    <col min="2060" max="2060" width="11" style="146" customWidth="1"/>
    <col min="2061" max="2061" width="0" style="146" hidden="1" customWidth="1"/>
    <col min="2062" max="2065" width="4.5703125" style="146" customWidth="1"/>
    <col min="2066" max="2066" width="10.140625" style="146" customWidth="1"/>
    <col min="2067" max="2067" width="4.7109375" style="146" customWidth="1"/>
    <col min="2068" max="2068" width="4.85546875" style="146" customWidth="1"/>
    <col min="2069" max="2069" width="4.5703125" style="146" customWidth="1"/>
    <col min="2070" max="2071" width="5.7109375" style="146" customWidth="1"/>
    <col min="2072" max="2072" width="11.28515625" style="146" customWidth="1"/>
    <col min="2073" max="2304" width="11.42578125" style="146"/>
    <col min="2305" max="2305" width="10.5703125" style="146" customWidth="1"/>
    <col min="2306" max="2309" width="4.5703125" style="146" customWidth="1"/>
    <col min="2310" max="2310" width="11" style="146" customWidth="1"/>
    <col min="2311" max="2311" width="4.5703125" style="146" customWidth="1"/>
    <col min="2312" max="2312" width="11" style="146" customWidth="1"/>
    <col min="2313" max="2313" width="4.5703125" style="146" customWidth="1"/>
    <col min="2314" max="2314" width="11" style="146" customWidth="1"/>
    <col min="2315" max="2315" width="4.5703125" style="146" customWidth="1"/>
    <col min="2316" max="2316" width="11" style="146" customWidth="1"/>
    <col min="2317" max="2317" width="0" style="146" hidden="1" customWidth="1"/>
    <col min="2318" max="2321" width="4.5703125" style="146" customWidth="1"/>
    <col min="2322" max="2322" width="10.140625" style="146" customWidth="1"/>
    <col min="2323" max="2323" width="4.7109375" style="146" customWidth="1"/>
    <col min="2324" max="2324" width="4.85546875" style="146" customWidth="1"/>
    <col min="2325" max="2325" width="4.5703125" style="146" customWidth="1"/>
    <col min="2326" max="2327" width="5.7109375" style="146" customWidth="1"/>
    <col min="2328" max="2328" width="11.28515625" style="146" customWidth="1"/>
    <col min="2329" max="2560" width="11.42578125" style="146"/>
    <col min="2561" max="2561" width="10.5703125" style="146" customWidth="1"/>
    <col min="2562" max="2565" width="4.5703125" style="146" customWidth="1"/>
    <col min="2566" max="2566" width="11" style="146" customWidth="1"/>
    <col min="2567" max="2567" width="4.5703125" style="146" customWidth="1"/>
    <col min="2568" max="2568" width="11" style="146" customWidth="1"/>
    <col min="2569" max="2569" width="4.5703125" style="146" customWidth="1"/>
    <col min="2570" max="2570" width="11" style="146" customWidth="1"/>
    <col min="2571" max="2571" width="4.5703125" style="146" customWidth="1"/>
    <col min="2572" max="2572" width="11" style="146" customWidth="1"/>
    <col min="2573" max="2573" width="0" style="146" hidden="1" customWidth="1"/>
    <col min="2574" max="2577" width="4.5703125" style="146" customWidth="1"/>
    <col min="2578" max="2578" width="10.140625" style="146" customWidth="1"/>
    <col min="2579" max="2579" width="4.7109375" style="146" customWidth="1"/>
    <col min="2580" max="2580" width="4.85546875" style="146" customWidth="1"/>
    <col min="2581" max="2581" width="4.5703125" style="146" customWidth="1"/>
    <col min="2582" max="2583" width="5.7109375" style="146" customWidth="1"/>
    <col min="2584" max="2584" width="11.28515625" style="146" customWidth="1"/>
    <col min="2585" max="2816" width="11.42578125" style="146"/>
    <col min="2817" max="2817" width="10.5703125" style="146" customWidth="1"/>
    <col min="2818" max="2821" width="4.5703125" style="146" customWidth="1"/>
    <col min="2822" max="2822" width="11" style="146" customWidth="1"/>
    <col min="2823" max="2823" width="4.5703125" style="146" customWidth="1"/>
    <col min="2824" max="2824" width="11" style="146" customWidth="1"/>
    <col min="2825" max="2825" width="4.5703125" style="146" customWidth="1"/>
    <col min="2826" max="2826" width="11" style="146" customWidth="1"/>
    <col min="2827" max="2827" width="4.5703125" style="146" customWidth="1"/>
    <col min="2828" max="2828" width="11" style="146" customWidth="1"/>
    <col min="2829" max="2829" width="0" style="146" hidden="1" customWidth="1"/>
    <col min="2830" max="2833" width="4.5703125" style="146" customWidth="1"/>
    <col min="2834" max="2834" width="10.140625" style="146" customWidth="1"/>
    <col min="2835" max="2835" width="4.7109375" style="146" customWidth="1"/>
    <col min="2836" max="2836" width="4.85546875" style="146" customWidth="1"/>
    <col min="2837" max="2837" width="4.5703125" style="146" customWidth="1"/>
    <col min="2838" max="2839" width="5.7109375" style="146" customWidth="1"/>
    <col min="2840" max="2840" width="11.28515625" style="146" customWidth="1"/>
    <col min="2841" max="3072" width="11.42578125" style="146"/>
    <col min="3073" max="3073" width="10.5703125" style="146" customWidth="1"/>
    <col min="3074" max="3077" width="4.5703125" style="146" customWidth="1"/>
    <col min="3078" max="3078" width="11" style="146" customWidth="1"/>
    <col min="3079" max="3079" width="4.5703125" style="146" customWidth="1"/>
    <col min="3080" max="3080" width="11" style="146" customWidth="1"/>
    <col min="3081" max="3081" width="4.5703125" style="146" customWidth="1"/>
    <col min="3082" max="3082" width="11" style="146" customWidth="1"/>
    <col min="3083" max="3083" width="4.5703125" style="146" customWidth="1"/>
    <col min="3084" max="3084" width="11" style="146" customWidth="1"/>
    <col min="3085" max="3085" width="0" style="146" hidden="1" customWidth="1"/>
    <col min="3086" max="3089" width="4.5703125" style="146" customWidth="1"/>
    <col min="3090" max="3090" width="10.140625" style="146" customWidth="1"/>
    <col min="3091" max="3091" width="4.7109375" style="146" customWidth="1"/>
    <col min="3092" max="3092" width="4.85546875" style="146" customWidth="1"/>
    <col min="3093" max="3093" width="4.5703125" style="146" customWidth="1"/>
    <col min="3094" max="3095" width="5.7109375" style="146" customWidth="1"/>
    <col min="3096" max="3096" width="11.28515625" style="146" customWidth="1"/>
    <col min="3097" max="3328" width="11.42578125" style="146"/>
    <col min="3329" max="3329" width="10.5703125" style="146" customWidth="1"/>
    <col min="3330" max="3333" width="4.5703125" style="146" customWidth="1"/>
    <col min="3334" max="3334" width="11" style="146" customWidth="1"/>
    <col min="3335" max="3335" width="4.5703125" style="146" customWidth="1"/>
    <col min="3336" max="3336" width="11" style="146" customWidth="1"/>
    <col min="3337" max="3337" width="4.5703125" style="146" customWidth="1"/>
    <col min="3338" max="3338" width="11" style="146" customWidth="1"/>
    <col min="3339" max="3339" width="4.5703125" style="146" customWidth="1"/>
    <col min="3340" max="3340" width="11" style="146" customWidth="1"/>
    <col min="3341" max="3341" width="0" style="146" hidden="1" customWidth="1"/>
    <col min="3342" max="3345" width="4.5703125" style="146" customWidth="1"/>
    <col min="3346" max="3346" width="10.140625" style="146" customWidth="1"/>
    <col min="3347" max="3347" width="4.7109375" style="146" customWidth="1"/>
    <col min="3348" max="3348" width="4.85546875" style="146" customWidth="1"/>
    <col min="3349" max="3349" width="4.5703125" style="146" customWidth="1"/>
    <col min="3350" max="3351" width="5.7109375" style="146" customWidth="1"/>
    <col min="3352" max="3352" width="11.28515625" style="146" customWidth="1"/>
    <col min="3353" max="3584" width="11.42578125" style="146"/>
    <col min="3585" max="3585" width="10.5703125" style="146" customWidth="1"/>
    <col min="3586" max="3589" width="4.5703125" style="146" customWidth="1"/>
    <col min="3590" max="3590" width="11" style="146" customWidth="1"/>
    <col min="3591" max="3591" width="4.5703125" style="146" customWidth="1"/>
    <col min="3592" max="3592" width="11" style="146" customWidth="1"/>
    <col min="3593" max="3593" width="4.5703125" style="146" customWidth="1"/>
    <col min="3594" max="3594" width="11" style="146" customWidth="1"/>
    <col min="3595" max="3595" width="4.5703125" style="146" customWidth="1"/>
    <col min="3596" max="3596" width="11" style="146" customWidth="1"/>
    <col min="3597" max="3597" width="0" style="146" hidden="1" customWidth="1"/>
    <col min="3598" max="3601" width="4.5703125" style="146" customWidth="1"/>
    <col min="3602" max="3602" width="10.140625" style="146" customWidth="1"/>
    <col min="3603" max="3603" width="4.7109375" style="146" customWidth="1"/>
    <col min="3604" max="3604" width="4.85546875" style="146" customWidth="1"/>
    <col min="3605" max="3605" width="4.5703125" style="146" customWidth="1"/>
    <col min="3606" max="3607" width="5.7109375" style="146" customWidth="1"/>
    <col min="3608" max="3608" width="11.28515625" style="146" customWidth="1"/>
    <col min="3609" max="3840" width="11.42578125" style="146"/>
    <col min="3841" max="3841" width="10.5703125" style="146" customWidth="1"/>
    <col min="3842" max="3845" width="4.5703125" style="146" customWidth="1"/>
    <col min="3846" max="3846" width="11" style="146" customWidth="1"/>
    <col min="3847" max="3847" width="4.5703125" style="146" customWidth="1"/>
    <col min="3848" max="3848" width="11" style="146" customWidth="1"/>
    <col min="3849" max="3849" width="4.5703125" style="146" customWidth="1"/>
    <col min="3850" max="3850" width="11" style="146" customWidth="1"/>
    <col min="3851" max="3851" width="4.5703125" style="146" customWidth="1"/>
    <col min="3852" max="3852" width="11" style="146" customWidth="1"/>
    <col min="3853" max="3853" width="0" style="146" hidden="1" customWidth="1"/>
    <col min="3854" max="3857" width="4.5703125" style="146" customWidth="1"/>
    <col min="3858" max="3858" width="10.140625" style="146" customWidth="1"/>
    <col min="3859" max="3859" width="4.7109375" style="146" customWidth="1"/>
    <col min="3860" max="3860" width="4.85546875" style="146" customWidth="1"/>
    <col min="3861" max="3861" width="4.5703125" style="146" customWidth="1"/>
    <col min="3862" max="3863" width="5.7109375" style="146" customWidth="1"/>
    <col min="3864" max="3864" width="11.28515625" style="146" customWidth="1"/>
    <col min="3865" max="4096" width="11.42578125" style="146"/>
    <col min="4097" max="4097" width="10.5703125" style="146" customWidth="1"/>
    <col min="4098" max="4101" width="4.5703125" style="146" customWidth="1"/>
    <col min="4102" max="4102" width="11" style="146" customWidth="1"/>
    <col min="4103" max="4103" width="4.5703125" style="146" customWidth="1"/>
    <col min="4104" max="4104" width="11" style="146" customWidth="1"/>
    <col min="4105" max="4105" width="4.5703125" style="146" customWidth="1"/>
    <col min="4106" max="4106" width="11" style="146" customWidth="1"/>
    <col min="4107" max="4107" width="4.5703125" style="146" customWidth="1"/>
    <col min="4108" max="4108" width="11" style="146" customWidth="1"/>
    <col min="4109" max="4109" width="0" style="146" hidden="1" customWidth="1"/>
    <col min="4110" max="4113" width="4.5703125" style="146" customWidth="1"/>
    <col min="4114" max="4114" width="10.140625" style="146" customWidth="1"/>
    <col min="4115" max="4115" width="4.7109375" style="146" customWidth="1"/>
    <col min="4116" max="4116" width="4.85546875" style="146" customWidth="1"/>
    <col min="4117" max="4117" width="4.5703125" style="146" customWidth="1"/>
    <col min="4118" max="4119" width="5.7109375" style="146" customWidth="1"/>
    <col min="4120" max="4120" width="11.28515625" style="146" customWidth="1"/>
    <col min="4121" max="4352" width="11.42578125" style="146"/>
    <col min="4353" max="4353" width="10.5703125" style="146" customWidth="1"/>
    <col min="4354" max="4357" width="4.5703125" style="146" customWidth="1"/>
    <col min="4358" max="4358" width="11" style="146" customWidth="1"/>
    <col min="4359" max="4359" width="4.5703125" style="146" customWidth="1"/>
    <col min="4360" max="4360" width="11" style="146" customWidth="1"/>
    <col min="4361" max="4361" width="4.5703125" style="146" customWidth="1"/>
    <col min="4362" max="4362" width="11" style="146" customWidth="1"/>
    <col min="4363" max="4363" width="4.5703125" style="146" customWidth="1"/>
    <col min="4364" max="4364" width="11" style="146" customWidth="1"/>
    <col min="4365" max="4365" width="0" style="146" hidden="1" customWidth="1"/>
    <col min="4366" max="4369" width="4.5703125" style="146" customWidth="1"/>
    <col min="4370" max="4370" width="10.140625" style="146" customWidth="1"/>
    <col min="4371" max="4371" width="4.7109375" style="146" customWidth="1"/>
    <col min="4372" max="4372" width="4.85546875" style="146" customWidth="1"/>
    <col min="4373" max="4373" width="4.5703125" style="146" customWidth="1"/>
    <col min="4374" max="4375" width="5.7109375" style="146" customWidth="1"/>
    <col min="4376" max="4376" width="11.28515625" style="146" customWidth="1"/>
    <col min="4377" max="4608" width="11.42578125" style="146"/>
    <col min="4609" max="4609" width="10.5703125" style="146" customWidth="1"/>
    <col min="4610" max="4613" width="4.5703125" style="146" customWidth="1"/>
    <col min="4614" max="4614" width="11" style="146" customWidth="1"/>
    <col min="4615" max="4615" width="4.5703125" style="146" customWidth="1"/>
    <col min="4616" max="4616" width="11" style="146" customWidth="1"/>
    <col min="4617" max="4617" width="4.5703125" style="146" customWidth="1"/>
    <col min="4618" max="4618" width="11" style="146" customWidth="1"/>
    <col min="4619" max="4619" width="4.5703125" style="146" customWidth="1"/>
    <col min="4620" max="4620" width="11" style="146" customWidth="1"/>
    <col min="4621" max="4621" width="0" style="146" hidden="1" customWidth="1"/>
    <col min="4622" max="4625" width="4.5703125" style="146" customWidth="1"/>
    <col min="4626" max="4626" width="10.140625" style="146" customWidth="1"/>
    <col min="4627" max="4627" width="4.7109375" style="146" customWidth="1"/>
    <col min="4628" max="4628" width="4.85546875" style="146" customWidth="1"/>
    <col min="4629" max="4629" width="4.5703125" style="146" customWidth="1"/>
    <col min="4630" max="4631" width="5.7109375" style="146" customWidth="1"/>
    <col min="4632" max="4632" width="11.28515625" style="146" customWidth="1"/>
    <col min="4633" max="4864" width="11.42578125" style="146"/>
    <col min="4865" max="4865" width="10.5703125" style="146" customWidth="1"/>
    <col min="4866" max="4869" width="4.5703125" style="146" customWidth="1"/>
    <col min="4870" max="4870" width="11" style="146" customWidth="1"/>
    <col min="4871" max="4871" width="4.5703125" style="146" customWidth="1"/>
    <col min="4872" max="4872" width="11" style="146" customWidth="1"/>
    <col min="4873" max="4873" width="4.5703125" style="146" customWidth="1"/>
    <col min="4874" max="4874" width="11" style="146" customWidth="1"/>
    <col min="4875" max="4875" width="4.5703125" style="146" customWidth="1"/>
    <col min="4876" max="4876" width="11" style="146" customWidth="1"/>
    <col min="4877" max="4877" width="0" style="146" hidden="1" customWidth="1"/>
    <col min="4878" max="4881" width="4.5703125" style="146" customWidth="1"/>
    <col min="4882" max="4882" width="10.140625" style="146" customWidth="1"/>
    <col min="4883" max="4883" width="4.7109375" style="146" customWidth="1"/>
    <col min="4884" max="4884" width="4.85546875" style="146" customWidth="1"/>
    <col min="4885" max="4885" width="4.5703125" style="146" customWidth="1"/>
    <col min="4886" max="4887" width="5.7109375" style="146" customWidth="1"/>
    <col min="4888" max="4888" width="11.28515625" style="146" customWidth="1"/>
    <col min="4889" max="5120" width="11.42578125" style="146"/>
    <col min="5121" max="5121" width="10.5703125" style="146" customWidth="1"/>
    <col min="5122" max="5125" width="4.5703125" style="146" customWidth="1"/>
    <col min="5126" max="5126" width="11" style="146" customWidth="1"/>
    <col min="5127" max="5127" width="4.5703125" style="146" customWidth="1"/>
    <col min="5128" max="5128" width="11" style="146" customWidth="1"/>
    <col min="5129" max="5129" width="4.5703125" style="146" customWidth="1"/>
    <col min="5130" max="5130" width="11" style="146" customWidth="1"/>
    <col min="5131" max="5131" width="4.5703125" style="146" customWidth="1"/>
    <col min="5132" max="5132" width="11" style="146" customWidth="1"/>
    <col min="5133" max="5133" width="0" style="146" hidden="1" customWidth="1"/>
    <col min="5134" max="5137" width="4.5703125" style="146" customWidth="1"/>
    <col min="5138" max="5138" width="10.140625" style="146" customWidth="1"/>
    <col min="5139" max="5139" width="4.7109375" style="146" customWidth="1"/>
    <col min="5140" max="5140" width="4.85546875" style="146" customWidth="1"/>
    <col min="5141" max="5141" width="4.5703125" style="146" customWidth="1"/>
    <col min="5142" max="5143" width="5.7109375" style="146" customWidth="1"/>
    <col min="5144" max="5144" width="11.28515625" style="146" customWidth="1"/>
    <col min="5145" max="5376" width="11.42578125" style="146"/>
    <col min="5377" max="5377" width="10.5703125" style="146" customWidth="1"/>
    <col min="5378" max="5381" width="4.5703125" style="146" customWidth="1"/>
    <col min="5382" max="5382" width="11" style="146" customWidth="1"/>
    <col min="5383" max="5383" width="4.5703125" style="146" customWidth="1"/>
    <col min="5384" max="5384" width="11" style="146" customWidth="1"/>
    <col min="5385" max="5385" width="4.5703125" style="146" customWidth="1"/>
    <col min="5386" max="5386" width="11" style="146" customWidth="1"/>
    <col min="5387" max="5387" width="4.5703125" style="146" customWidth="1"/>
    <col min="5388" max="5388" width="11" style="146" customWidth="1"/>
    <col min="5389" max="5389" width="0" style="146" hidden="1" customWidth="1"/>
    <col min="5390" max="5393" width="4.5703125" style="146" customWidth="1"/>
    <col min="5394" max="5394" width="10.140625" style="146" customWidth="1"/>
    <col min="5395" max="5395" width="4.7109375" style="146" customWidth="1"/>
    <col min="5396" max="5396" width="4.85546875" style="146" customWidth="1"/>
    <col min="5397" max="5397" width="4.5703125" style="146" customWidth="1"/>
    <col min="5398" max="5399" width="5.7109375" style="146" customWidth="1"/>
    <col min="5400" max="5400" width="11.28515625" style="146" customWidth="1"/>
    <col min="5401" max="5632" width="11.42578125" style="146"/>
    <col min="5633" max="5633" width="10.5703125" style="146" customWidth="1"/>
    <col min="5634" max="5637" width="4.5703125" style="146" customWidth="1"/>
    <col min="5638" max="5638" width="11" style="146" customWidth="1"/>
    <col min="5639" max="5639" width="4.5703125" style="146" customWidth="1"/>
    <col min="5640" max="5640" width="11" style="146" customWidth="1"/>
    <col min="5641" max="5641" width="4.5703125" style="146" customWidth="1"/>
    <col min="5642" max="5642" width="11" style="146" customWidth="1"/>
    <col min="5643" max="5643" width="4.5703125" style="146" customWidth="1"/>
    <col min="5644" max="5644" width="11" style="146" customWidth="1"/>
    <col min="5645" max="5645" width="0" style="146" hidden="1" customWidth="1"/>
    <col min="5646" max="5649" width="4.5703125" style="146" customWidth="1"/>
    <col min="5650" max="5650" width="10.140625" style="146" customWidth="1"/>
    <col min="5651" max="5651" width="4.7109375" style="146" customWidth="1"/>
    <col min="5652" max="5652" width="4.85546875" style="146" customWidth="1"/>
    <col min="5653" max="5653" width="4.5703125" style="146" customWidth="1"/>
    <col min="5654" max="5655" width="5.7109375" style="146" customWidth="1"/>
    <col min="5656" max="5656" width="11.28515625" style="146" customWidth="1"/>
    <col min="5657" max="5888" width="11.42578125" style="146"/>
    <col min="5889" max="5889" width="10.5703125" style="146" customWidth="1"/>
    <col min="5890" max="5893" width="4.5703125" style="146" customWidth="1"/>
    <col min="5894" max="5894" width="11" style="146" customWidth="1"/>
    <col min="5895" max="5895" width="4.5703125" style="146" customWidth="1"/>
    <col min="5896" max="5896" width="11" style="146" customWidth="1"/>
    <col min="5897" max="5897" width="4.5703125" style="146" customWidth="1"/>
    <col min="5898" max="5898" width="11" style="146" customWidth="1"/>
    <col min="5899" max="5899" width="4.5703125" style="146" customWidth="1"/>
    <col min="5900" max="5900" width="11" style="146" customWidth="1"/>
    <col min="5901" max="5901" width="0" style="146" hidden="1" customWidth="1"/>
    <col min="5902" max="5905" width="4.5703125" style="146" customWidth="1"/>
    <col min="5906" max="5906" width="10.140625" style="146" customWidth="1"/>
    <col min="5907" max="5907" width="4.7109375" style="146" customWidth="1"/>
    <col min="5908" max="5908" width="4.85546875" style="146" customWidth="1"/>
    <col min="5909" max="5909" width="4.5703125" style="146" customWidth="1"/>
    <col min="5910" max="5911" width="5.7109375" style="146" customWidth="1"/>
    <col min="5912" max="5912" width="11.28515625" style="146" customWidth="1"/>
    <col min="5913" max="6144" width="11.42578125" style="146"/>
    <col min="6145" max="6145" width="10.5703125" style="146" customWidth="1"/>
    <col min="6146" max="6149" width="4.5703125" style="146" customWidth="1"/>
    <col min="6150" max="6150" width="11" style="146" customWidth="1"/>
    <col min="6151" max="6151" width="4.5703125" style="146" customWidth="1"/>
    <col min="6152" max="6152" width="11" style="146" customWidth="1"/>
    <col min="6153" max="6153" width="4.5703125" style="146" customWidth="1"/>
    <col min="6154" max="6154" width="11" style="146" customWidth="1"/>
    <col min="6155" max="6155" width="4.5703125" style="146" customWidth="1"/>
    <col min="6156" max="6156" width="11" style="146" customWidth="1"/>
    <col min="6157" max="6157" width="0" style="146" hidden="1" customWidth="1"/>
    <col min="6158" max="6161" width="4.5703125" style="146" customWidth="1"/>
    <col min="6162" max="6162" width="10.140625" style="146" customWidth="1"/>
    <col min="6163" max="6163" width="4.7109375" style="146" customWidth="1"/>
    <col min="6164" max="6164" width="4.85546875" style="146" customWidth="1"/>
    <col min="6165" max="6165" width="4.5703125" style="146" customWidth="1"/>
    <col min="6166" max="6167" width="5.7109375" style="146" customWidth="1"/>
    <col min="6168" max="6168" width="11.28515625" style="146" customWidth="1"/>
    <col min="6169" max="6400" width="11.42578125" style="146"/>
    <col min="6401" max="6401" width="10.5703125" style="146" customWidth="1"/>
    <col min="6402" max="6405" width="4.5703125" style="146" customWidth="1"/>
    <col min="6406" max="6406" width="11" style="146" customWidth="1"/>
    <col min="6407" max="6407" width="4.5703125" style="146" customWidth="1"/>
    <col min="6408" max="6408" width="11" style="146" customWidth="1"/>
    <col min="6409" max="6409" width="4.5703125" style="146" customWidth="1"/>
    <col min="6410" max="6410" width="11" style="146" customWidth="1"/>
    <col min="6411" max="6411" width="4.5703125" style="146" customWidth="1"/>
    <col min="6412" max="6412" width="11" style="146" customWidth="1"/>
    <col min="6413" max="6413" width="0" style="146" hidden="1" customWidth="1"/>
    <col min="6414" max="6417" width="4.5703125" style="146" customWidth="1"/>
    <col min="6418" max="6418" width="10.140625" style="146" customWidth="1"/>
    <col min="6419" max="6419" width="4.7109375" style="146" customWidth="1"/>
    <col min="6420" max="6420" width="4.85546875" style="146" customWidth="1"/>
    <col min="6421" max="6421" width="4.5703125" style="146" customWidth="1"/>
    <col min="6422" max="6423" width="5.7109375" style="146" customWidth="1"/>
    <col min="6424" max="6424" width="11.28515625" style="146" customWidth="1"/>
    <col min="6425" max="6656" width="11.42578125" style="146"/>
    <col min="6657" max="6657" width="10.5703125" style="146" customWidth="1"/>
    <col min="6658" max="6661" width="4.5703125" style="146" customWidth="1"/>
    <col min="6662" max="6662" width="11" style="146" customWidth="1"/>
    <col min="6663" max="6663" width="4.5703125" style="146" customWidth="1"/>
    <col min="6664" max="6664" width="11" style="146" customWidth="1"/>
    <col min="6665" max="6665" width="4.5703125" style="146" customWidth="1"/>
    <col min="6666" max="6666" width="11" style="146" customWidth="1"/>
    <col min="6667" max="6667" width="4.5703125" style="146" customWidth="1"/>
    <col min="6668" max="6668" width="11" style="146" customWidth="1"/>
    <col min="6669" max="6669" width="0" style="146" hidden="1" customWidth="1"/>
    <col min="6670" max="6673" width="4.5703125" style="146" customWidth="1"/>
    <col min="6674" max="6674" width="10.140625" style="146" customWidth="1"/>
    <col min="6675" max="6675" width="4.7109375" style="146" customWidth="1"/>
    <col min="6676" max="6676" width="4.85546875" style="146" customWidth="1"/>
    <col min="6677" max="6677" width="4.5703125" style="146" customWidth="1"/>
    <col min="6678" max="6679" width="5.7109375" style="146" customWidth="1"/>
    <col min="6680" max="6680" width="11.28515625" style="146" customWidth="1"/>
    <col min="6681" max="6912" width="11.42578125" style="146"/>
    <col min="6913" max="6913" width="10.5703125" style="146" customWidth="1"/>
    <col min="6914" max="6917" width="4.5703125" style="146" customWidth="1"/>
    <col min="6918" max="6918" width="11" style="146" customWidth="1"/>
    <col min="6919" max="6919" width="4.5703125" style="146" customWidth="1"/>
    <col min="6920" max="6920" width="11" style="146" customWidth="1"/>
    <col min="6921" max="6921" width="4.5703125" style="146" customWidth="1"/>
    <col min="6922" max="6922" width="11" style="146" customWidth="1"/>
    <col min="6923" max="6923" width="4.5703125" style="146" customWidth="1"/>
    <col min="6924" max="6924" width="11" style="146" customWidth="1"/>
    <col min="6925" max="6925" width="0" style="146" hidden="1" customWidth="1"/>
    <col min="6926" max="6929" width="4.5703125" style="146" customWidth="1"/>
    <col min="6930" max="6930" width="10.140625" style="146" customWidth="1"/>
    <col min="6931" max="6931" width="4.7109375" style="146" customWidth="1"/>
    <col min="6932" max="6932" width="4.85546875" style="146" customWidth="1"/>
    <col min="6933" max="6933" width="4.5703125" style="146" customWidth="1"/>
    <col min="6934" max="6935" width="5.7109375" style="146" customWidth="1"/>
    <col min="6936" max="6936" width="11.28515625" style="146" customWidth="1"/>
    <col min="6937" max="7168" width="11.42578125" style="146"/>
    <col min="7169" max="7169" width="10.5703125" style="146" customWidth="1"/>
    <col min="7170" max="7173" width="4.5703125" style="146" customWidth="1"/>
    <col min="7174" max="7174" width="11" style="146" customWidth="1"/>
    <col min="7175" max="7175" width="4.5703125" style="146" customWidth="1"/>
    <col min="7176" max="7176" width="11" style="146" customWidth="1"/>
    <col min="7177" max="7177" width="4.5703125" style="146" customWidth="1"/>
    <col min="7178" max="7178" width="11" style="146" customWidth="1"/>
    <col min="7179" max="7179" width="4.5703125" style="146" customWidth="1"/>
    <col min="7180" max="7180" width="11" style="146" customWidth="1"/>
    <col min="7181" max="7181" width="0" style="146" hidden="1" customWidth="1"/>
    <col min="7182" max="7185" width="4.5703125" style="146" customWidth="1"/>
    <col min="7186" max="7186" width="10.140625" style="146" customWidth="1"/>
    <col min="7187" max="7187" width="4.7109375" style="146" customWidth="1"/>
    <col min="7188" max="7188" width="4.85546875" style="146" customWidth="1"/>
    <col min="7189" max="7189" width="4.5703125" style="146" customWidth="1"/>
    <col min="7190" max="7191" width="5.7109375" style="146" customWidth="1"/>
    <col min="7192" max="7192" width="11.28515625" style="146" customWidth="1"/>
    <col min="7193" max="7424" width="11.42578125" style="146"/>
    <col min="7425" max="7425" width="10.5703125" style="146" customWidth="1"/>
    <col min="7426" max="7429" width="4.5703125" style="146" customWidth="1"/>
    <col min="7430" max="7430" width="11" style="146" customWidth="1"/>
    <col min="7431" max="7431" width="4.5703125" style="146" customWidth="1"/>
    <col min="7432" max="7432" width="11" style="146" customWidth="1"/>
    <col min="7433" max="7433" width="4.5703125" style="146" customWidth="1"/>
    <col min="7434" max="7434" width="11" style="146" customWidth="1"/>
    <col min="7435" max="7435" width="4.5703125" style="146" customWidth="1"/>
    <col min="7436" max="7436" width="11" style="146" customWidth="1"/>
    <col min="7437" max="7437" width="0" style="146" hidden="1" customWidth="1"/>
    <col min="7438" max="7441" width="4.5703125" style="146" customWidth="1"/>
    <col min="7442" max="7442" width="10.140625" style="146" customWidth="1"/>
    <col min="7443" max="7443" width="4.7109375" style="146" customWidth="1"/>
    <col min="7444" max="7444" width="4.85546875" style="146" customWidth="1"/>
    <col min="7445" max="7445" width="4.5703125" style="146" customWidth="1"/>
    <col min="7446" max="7447" width="5.7109375" style="146" customWidth="1"/>
    <col min="7448" max="7448" width="11.28515625" style="146" customWidth="1"/>
    <col min="7449" max="7680" width="11.42578125" style="146"/>
    <col min="7681" max="7681" width="10.5703125" style="146" customWidth="1"/>
    <col min="7682" max="7685" width="4.5703125" style="146" customWidth="1"/>
    <col min="7686" max="7686" width="11" style="146" customWidth="1"/>
    <col min="7687" max="7687" width="4.5703125" style="146" customWidth="1"/>
    <col min="7688" max="7688" width="11" style="146" customWidth="1"/>
    <col min="7689" max="7689" width="4.5703125" style="146" customWidth="1"/>
    <col min="7690" max="7690" width="11" style="146" customWidth="1"/>
    <col min="7691" max="7691" width="4.5703125" style="146" customWidth="1"/>
    <col min="7692" max="7692" width="11" style="146" customWidth="1"/>
    <col min="7693" max="7693" width="0" style="146" hidden="1" customWidth="1"/>
    <col min="7694" max="7697" width="4.5703125" style="146" customWidth="1"/>
    <col min="7698" max="7698" width="10.140625" style="146" customWidth="1"/>
    <col min="7699" max="7699" width="4.7109375" style="146" customWidth="1"/>
    <col min="7700" max="7700" width="4.85546875" style="146" customWidth="1"/>
    <col min="7701" max="7701" width="4.5703125" style="146" customWidth="1"/>
    <col min="7702" max="7703" width="5.7109375" style="146" customWidth="1"/>
    <col min="7704" max="7704" width="11.28515625" style="146" customWidth="1"/>
    <col min="7705" max="7936" width="11.42578125" style="146"/>
    <col min="7937" max="7937" width="10.5703125" style="146" customWidth="1"/>
    <col min="7938" max="7941" width="4.5703125" style="146" customWidth="1"/>
    <col min="7942" max="7942" width="11" style="146" customWidth="1"/>
    <col min="7943" max="7943" width="4.5703125" style="146" customWidth="1"/>
    <col min="7944" max="7944" width="11" style="146" customWidth="1"/>
    <col min="7945" max="7945" width="4.5703125" style="146" customWidth="1"/>
    <col min="7946" max="7946" width="11" style="146" customWidth="1"/>
    <col min="7947" max="7947" width="4.5703125" style="146" customWidth="1"/>
    <col min="7948" max="7948" width="11" style="146" customWidth="1"/>
    <col min="7949" max="7949" width="0" style="146" hidden="1" customWidth="1"/>
    <col min="7950" max="7953" width="4.5703125" style="146" customWidth="1"/>
    <col min="7954" max="7954" width="10.140625" style="146" customWidth="1"/>
    <col min="7955" max="7955" width="4.7109375" style="146" customWidth="1"/>
    <col min="7956" max="7956" width="4.85546875" style="146" customWidth="1"/>
    <col min="7957" max="7957" width="4.5703125" style="146" customWidth="1"/>
    <col min="7958" max="7959" width="5.7109375" style="146" customWidth="1"/>
    <col min="7960" max="7960" width="11.28515625" style="146" customWidth="1"/>
    <col min="7961" max="8192" width="11.42578125" style="146"/>
    <col min="8193" max="8193" width="10.5703125" style="146" customWidth="1"/>
    <col min="8194" max="8197" width="4.5703125" style="146" customWidth="1"/>
    <col min="8198" max="8198" width="11" style="146" customWidth="1"/>
    <col min="8199" max="8199" width="4.5703125" style="146" customWidth="1"/>
    <col min="8200" max="8200" width="11" style="146" customWidth="1"/>
    <col min="8201" max="8201" width="4.5703125" style="146" customWidth="1"/>
    <col min="8202" max="8202" width="11" style="146" customWidth="1"/>
    <col min="8203" max="8203" width="4.5703125" style="146" customWidth="1"/>
    <col min="8204" max="8204" width="11" style="146" customWidth="1"/>
    <col min="8205" max="8205" width="0" style="146" hidden="1" customWidth="1"/>
    <col min="8206" max="8209" width="4.5703125" style="146" customWidth="1"/>
    <col min="8210" max="8210" width="10.140625" style="146" customWidth="1"/>
    <col min="8211" max="8211" width="4.7109375" style="146" customWidth="1"/>
    <col min="8212" max="8212" width="4.85546875" style="146" customWidth="1"/>
    <col min="8213" max="8213" width="4.5703125" style="146" customWidth="1"/>
    <col min="8214" max="8215" width="5.7109375" style="146" customWidth="1"/>
    <col min="8216" max="8216" width="11.28515625" style="146" customWidth="1"/>
    <col min="8217" max="8448" width="11.42578125" style="146"/>
    <col min="8449" max="8449" width="10.5703125" style="146" customWidth="1"/>
    <col min="8450" max="8453" width="4.5703125" style="146" customWidth="1"/>
    <col min="8454" max="8454" width="11" style="146" customWidth="1"/>
    <col min="8455" max="8455" width="4.5703125" style="146" customWidth="1"/>
    <col min="8456" max="8456" width="11" style="146" customWidth="1"/>
    <col min="8457" max="8457" width="4.5703125" style="146" customWidth="1"/>
    <col min="8458" max="8458" width="11" style="146" customWidth="1"/>
    <col min="8459" max="8459" width="4.5703125" style="146" customWidth="1"/>
    <col min="8460" max="8460" width="11" style="146" customWidth="1"/>
    <col min="8461" max="8461" width="0" style="146" hidden="1" customWidth="1"/>
    <col min="8462" max="8465" width="4.5703125" style="146" customWidth="1"/>
    <col min="8466" max="8466" width="10.140625" style="146" customWidth="1"/>
    <col min="8467" max="8467" width="4.7109375" style="146" customWidth="1"/>
    <col min="8468" max="8468" width="4.85546875" style="146" customWidth="1"/>
    <col min="8469" max="8469" width="4.5703125" style="146" customWidth="1"/>
    <col min="8470" max="8471" width="5.7109375" style="146" customWidth="1"/>
    <col min="8472" max="8472" width="11.28515625" style="146" customWidth="1"/>
    <col min="8473" max="8704" width="11.42578125" style="146"/>
    <col min="8705" max="8705" width="10.5703125" style="146" customWidth="1"/>
    <col min="8706" max="8709" width="4.5703125" style="146" customWidth="1"/>
    <col min="8710" max="8710" width="11" style="146" customWidth="1"/>
    <col min="8711" max="8711" width="4.5703125" style="146" customWidth="1"/>
    <col min="8712" max="8712" width="11" style="146" customWidth="1"/>
    <col min="8713" max="8713" width="4.5703125" style="146" customWidth="1"/>
    <col min="8714" max="8714" width="11" style="146" customWidth="1"/>
    <col min="8715" max="8715" width="4.5703125" style="146" customWidth="1"/>
    <col min="8716" max="8716" width="11" style="146" customWidth="1"/>
    <col min="8717" max="8717" width="0" style="146" hidden="1" customWidth="1"/>
    <col min="8718" max="8721" width="4.5703125" style="146" customWidth="1"/>
    <col min="8722" max="8722" width="10.140625" style="146" customWidth="1"/>
    <col min="8723" max="8723" width="4.7109375" style="146" customWidth="1"/>
    <col min="8724" max="8724" width="4.85546875" style="146" customWidth="1"/>
    <col min="8725" max="8725" width="4.5703125" style="146" customWidth="1"/>
    <col min="8726" max="8727" width="5.7109375" style="146" customWidth="1"/>
    <col min="8728" max="8728" width="11.28515625" style="146" customWidth="1"/>
    <col min="8729" max="8960" width="11.42578125" style="146"/>
    <col min="8961" max="8961" width="10.5703125" style="146" customWidth="1"/>
    <col min="8962" max="8965" width="4.5703125" style="146" customWidth="1"/>
    <col min="8966" max="8966" width="11" style="146" customWidth="1"/>
    <col min="8967" max="8967" width="4.5703125" style="146" customWidth="1"/>
    <col min="8968" max="8968" width="11" style="146" customWidth="1"/>
    <col min="8969" max="8969" width="4.5703125" style="146" customWidth="1"/>
    <col min="8970" max="8970" width="11" style="146" customWidth="1"/>
    <col min="8971" max="8971" width="4.5703125" style="146" customWidth="1"/>
    <col min="8972" max="8972" width="11" style="146" customWidth="1"/>
    <col min="8973" max="8973" width="0" style="146" hidden="1" customWidth="1"/>
    <col min="8974" max="8977" width="4.5703125" style="146" customWidth="1"/>
    <col min="8978" max="8978" width="10.140625" style="146" customWidth="1"/>
    <col min="8979" max="8979" width="4.7109375" style="146" customWidth="1"/>
    <col min="8980" max="8980" width="4.85546875" style="146" customWidth="1"/>
    <col min="8981" max="8981" width="4.5703125" style="146" customWidth="1"/>
    <col min="8982" max="8983" width="5.7109375" style="146" customWidth="1"/>
    <col min="8984" max="8984" width="11.28515625" style="146" customWidth="1"/>
    <col min="8985" max="9216" width="11.42578125" style="146"/>
    <col min="9217" max="9217" width="10.5703125" style="146" customWidth="1"/>
    <col min="9218" max="9221" width="4.5703125" style="146" customWidth="1"/>
    <col min="9222" max="9222" width="11" style="146" customWidth="1"/>
    <col min="9223" max="9223" width="4.5703125" style="146" customWidth="1"/>
    <col min="9224" max="9224" width="11" style="146" customWidth="1"/>
    <col min="9225" max="9225" width="4.5703125" style="146" customWidth="1"/>
    <col min="9226" max="9226" width="11" style="146" customWidth="1"/>
    <col min="9227" max="9227" width="4.5703125" style="146" customWidth="1"/>
    <col min="9228" max="9228" width="11" style="146" customWidth="1"/>
    <col min="9229" max="9229" width="0" style="146" hidden="1" customWidth="1"/>
    <col min="9230" max="9233" width="4.5703125" style="146" customWidth="1"/>
    <col min="9234" max="9234" width="10.140625" style="146" customWidth="1"/>
    <col min="9235" max="9235" width="4.7109375" style="146" customWidth="1"/>
    <col min="9236" max="9236" width="4.85546875" style="146" customWidth="1"/>
    <col min="9237" max="9237" width="4.5703125" style="146" customWidth="1"/>
    <col min="9238" max="9239" width="5.7109375" style="146" customWidth="1"/>
    <col min="9240" max="9240" width="11.28515625" style="146" customWidth="1"/>
    <col min="9241" max="9472" width="11.42578125" style="146"/>
    <col min="9473" max="9473" width="10.5703125" style="146" customWidth="1"/>
    <col min="9474" max="9477" width="4.5703125" style="146" customWidth="1"/>
    <col min="9478" max="9478" width="11" style="146" customWidth="1"/>
    <col min="9479" max="9479" width="4.5703125" style="146" customWidth="1"/>
    <col min="9480" max="9480" width="11" style="146" customWidth="1"/>
    <col min="9481" max="9481" width="4.5703125" style="146" customWidth="1"/>
    <col min="9482" max="9482" width="11" style="146" customWidth="1"/>
    <col min="9483" max="9483" width="4.5703125" style="146" customWidth="1"/>
    <col min="9484" max="9484" width="11" style="146" customWidth="1"/>
    <col min="9485" max="9485" width="0" style="146" hidden="1" customWidth="1"/>
    <col min="9486" max="9489" width="4.5703125" style="146" customWidth="1"/>
    <col min="9490" max="9490" width="10.140625" style="146" customWidth="1"/>
    <col min="9491" max="9491" width="4.7109375" style="146" customWidth="1"/>
    <col min="9492" max="9492" width="4.85546875" style="146" customWidth="1"/>
    <col min="9493" max="9493" width="4.5703125" style="146" customWidth="1"/>
    <col min="9494" max="9495" width="5.7109375" style="146" customWidth="1"/>
    <col min="9496" max="9496" width="11.28515625" style="146" customWidth="1"/>
    <col min="9497" max="9728" width="11.42578125" style="146"/>
    <col min="9729" max="9729" width="10.5703125" style="146" customWidth="1"/>
    <col min="9730" max="9733" width="4.5703125" style="146" customWidth="1"/>
    <col min="9734" max="9734" width="11" style="146" customWidth="1"/>
    <col min="9735" max="9735" width="4.5703125" style="146" customWidth="1"/>
    <col min="9736" max="9736" width="11" style="146" customWidth="1"/>
    <col min="9737" max="9737" width="4.5703125" style="146" customWidth="1"/>
    <col min="9738" max="9738" width="11" style="146" customWidth="1"/>
    <col min="9739" max="9739" width="4.5703125" style="146" customWidth="1"/>
    <col min="9740" max="9740" width="11" style="146" customWidth="1"/>
    <col min="9741" max="9741" width="0" style="146" hidden="1" customWidth="1"/>
    <col min="9742" max="9745" width="4.5703125" style="146" customWidth="1"/>
    <col min="9746" max="9746" width="10.140625" style="146" customWidth="1"/>
    <col min="9747" max="9747" width="4.7109375" style="146" customWidth="1"/>
    <col min="9748" max="9748" width="4.85546875" style="146" customWidth="1"/>
    <col min="9749" max="9749" width="4.5703125" style="146" customWidth="1"/>
    <col min="9750" max="9751" width="5.7109375" style="146" customWidth="1"/>
    <col min="9752" max="9752" width="11.28515625" style="146" customWidth="1"/>
    <col min="9753" max="9984" width="11.42578125" style="146"/>
    <col min="9985" max="9985" width="10.5703125" style="146" customWidth="1"/>
    <col min="9986" max="9989" width="4.5703125" style="146" customWidth="1"/>
    <col min="9990" max="9990" width="11" style="146" customWidth="1"/>
    <col min="9991" max="9991" width="4.5703125" style="146" customWidth="1"/>
    <col min="9992" max="9992" width="11" style="146" customWidth="1"/>
    <col min="9993" max="9993" width="4.5703125" style="146" customWidth="1"/>
    <col min="9994" max="9994" width="11" style="146" customWidth="1"/>
    <col min="9995" max="9995" width="4.5703125" style="146" customWidth="1"/>
    <col min="9996" max="9996" width="11" style="146" customWidth="1"/>
    <col min="9997" max="9997" width="0" style="146" hidden="1" customWidth="1"/>
    <col min="9998" max="10001" width="4.5703125" style="146" customWidth="1"/>
    <col min="10002" max="10002" width="10.140625" style="146" customWidth="1"/>
    <col min="10003" max="10003" width="4.7109375" style="146" customWidth="1"/>
    <col min="10004" max="10004" width="4.85546875" style="146" customWidth="1"/>
    <col min="10005" max="10005" width="4.5703125" style="146" customWidth="1"/>
    <col min="10006" max="10007" width="5.7109375" style="146" customWidth="1"/>
    <col min="10008" max="10008" width="11.28515625" style="146" customWidth="1"/>
    <col min="10009" max="10240" width="11.42578125" style="146"/>
    <col min="10241" max="10241" width="10.5703125" style="146" customWidth="1"/>
    <col min="10242" max="10245" width="4.5703125" style="146" customWidth="1"/>
    <col min="10246" max="10246" width="11" style="146" customWidth="1"/>
    <col min="10247" max="10247" width="4.5703125" style="146" customWidth="1"/>
    <col min="10248" max="10248" width="11" style="146" customWidth="1"/>
    <col min="10249" max="10249" width="4.5703125" style="146" customWidth="1"/>
    <col min="10250" max="10250" width="11" style="146" customWidth="1"/>
    <col min="10251" max="10251" width="4.5703125" style="146" customWidth="1"/>
    <col min="10252" max="10252" width="11" style="146" customWidth="1"/>
    <col min="10253" max="10253" width="0" style="146" hidden="1" customWidth="1"/>
    <col min="10254" max="10257" width="4.5703125" style="146" customWidth="1"/>
    <col min="10258" max="10258" width="10.140625" style="146" customWidth="1"/>
    <col min="10259" max="10259" width="4.7109375" style="146" customWidth="1"/>
    <col min="10260" max="10260" width="4.85546875" style="146" customWidth="1"/>
    <col min="10261" max="10261" width="4.5703125" style="146" customWidth="1"/>
    <col min="10262" max="10263" width="5.7109375" style="146" customWidth="1"/>
    <col min="10264" max="10264" width="11.28515625" style="146" customWidth="1"/>
    <col min="10265" max="10496" width="11.42578125" style="146"/>
    <col min="10497" max="10497" width="10.5703125" style="146" customWidth="1"/>
    <col min="10498" max="10501" width="4.5703125" style="146" customWidth="1"/>
    <col min="10502" max="10502" width="11" style="146" customWidth="1"/>
    <col min="10503" max="10503" width="4.5703125" style="146" customWidth="1"/>
    <col min="10504" max="10504" width="11" style="146" customWidth="1"/>
    <col min="10505" max="10505" width="4.5703125" style="146" customWidth="1"/>
    <col min="10506" max="10506" width="11" style="146" customWidth="1"/>
    <col min="10507" max="10507" width="4.5703125" style="146" customWidth="1"/>
    <col min="10508" max="10508" width="11" style="146" customWidth="1"/>
    <col min="10509" max="10509" width="0" style="146" hidden="1" customWidth="1"/>
    <col min="10510" max="10513" width="4.5703125" style="146" customWidth="1"/>
    <col min="10514" max="10514" width="10.140625" style="146" customWidth="1"/>
    <col min="10515" max="10515" width="4.7109375" style="146" customWidth="1"/>
    <col min="10516" max="10516" width="4.85546875" style="146" customWidth="1"/>
    <col min="10517" max="10517" width="4.5703125" style="146" customWidth="1"/>
    <col min="10518" max="10519" width="5.7109375" style="146" customWidth="1"/>
    <col min="10520" max="10520" width="11.28515625" style="146" customWidth="1"/>
    <col min="10521" max="10752" width="11.42578125" style="146"/>
    <col min="10753" max="10753" width="10.5703125" style="146" customWidth="1"/>
    <col min="10754" max="10757" width="4.5703125" style="146" customWidth="1"/>
    <col min="10758" max="10758" width="11" style="146" customWidth="1"/>
    <col min="10759" max="10759" width="4.5703125" style="146" customWidth="1"/>
    <col min="10760" max="10760" width="11" style="146" customWidth="1"/>
    <col min="10761" max="10761" width="4.5703125" style="146" customWidth="1"/>
    <col min="10762" max="10762" width="11" style="146" customWidth="1"/>
    <col min="10763" max="10763" width="4.5703125" style="146" customWidth="1"/>
    <col min="10764" max="10764" width="11" style="146" customWidth="1"/>
    <col min="10765" max="10765" width="0" style="146" hidden="1" customWidth="1"/>
    <col min="10766" max="10769" width="4.5703125" style="146" customWidth="1"/>
    <col min="10770" max="10770" width="10.140625" style="146" customWidth="1"/>
    <col min="10771" max="10771" width="4.7109375" style="146" customWidth="1"/>
    <col min="10772" max="10772" width="4.85546875" style="146" customWidth="1"/>
    <col min="10773" max="10773" width="4.5703125" style="146" customWidth="1"/>
    <col min="10774" max="10775" width="5.7109375" style="146" customWidth="1"/>
    <col min="10776" max="10776" width="11.28515625" style="146" customWidth="1"/>
    <col min="10777" max="11008" width="11.42578125" style="146"/>
    <col min="11009" max="11009" width="10.5703125" style="146" customWidth="1"/>
    <col min="11010" max="11013" width="4.5703125" style="146" customWidth="1"/>
    <col min="11014" max="11014" width="11" style="146" customWidth="1"/>
    <col min="11015" max="11015" width="4.5703125" style="146" customWidth="1"/>
    <col min="11016" max="11016" width="11" style="146" customWidth="1"/>
    <col min="11017" max="11017" width="4.5703125" style="146" customWidth="1"/>
    <col min="11018" max="11018" width="11" style="146" customWidth="1"/>
    <col min="11019" max="11019" width="4.5703125" style="146" customWidth="1"/>
    <col min="11020" max="11020" width="11" style="146" customWidth="1"/>
    <col min="11021" max="11021" width="0" style="146" hidden="1" customWidth="1"/>
    <col min="11022" max="11025" width="4.5703125" style="146" customWidth="1"/>
    <col min="11026" max="11026" width="10.140625" style="146" customWidth="1"/>
    <col min="11027" max="11027" width="4.7109375" style="146" customWidth="1"/>
    <col min="11028" max="11028" width="4.85546875" style="146" customWidth="1"/>
    <col min="11029" max="11029" width="4.5703125" style="146" customWidth="1"/>
    <col min="11030" max="11031" width="5.7109375" style="146" customWidth="1"/>
    <col min="11032" max="11032" width="11.28515625" style="146" customWidth="1"/>
    <col min="11033" max="11264" width="11.42578125" style="146"/>
    <col min="11265" max="11265" width="10.5703125" style="146" customWidth="1"/>
    <col min="11266" max="11269" width="4.5703125" style="146" customWidth="1"/>
    <col min="11270" max="11270" width="11" style="146" customWidth="1"/>
    <col min="11271" max="11271" width="4.5703125" style="146" customWidth="1"/>
    <col min="11272" max="11272" width="11" style="146" customWidth="1"/>
    <col min="11273" max="11273" width="4.5703125" style="146" customWidth="1"/>
    <col min="11274" max="11274" width="11" style="146" customWidth="1"/>
    <col min="11275" max="11275" width="4.5703125" style="146" customWidth="1"/>
    <col min="11276" max="11276" width="11" style="146" customWidth="1"/>
    <col min="11277" max="11277" width="0" style="146" hidden="1" customWidth="1"/>
    <col min="11278" max="11281" width="4.5703125" style="146" customWidth="1"/>
    <col min="11282" max="11282" width="10.140625" style="146" customWidth="1"/>
    <col min="11283" max="11283" width="4.7109375" style="146" customWidth="1"/>
    <col min="11284" max="11284" width="4.85546875" style="146" customWidth="1"/>
    <col min="11285" max="11285" width="4.5703125" style="146" customWidth="1"/>
    <col min="11286" max="11287" width="5.7109375" style="146" customWidth="1"/>
    <col min="11288" max="11288" width="11.28515625" style="146" customWidth="1"/>
    <col min="11289" max="11520" width="11.42578125" style="146"/>
    <col min="11521" max="11521" width="10.5703125" style="146" customWidth="1"/>
    <col min="11522" max="11525" width="4.5703125" style="146" customWidth="1"/>
    <col min="11526" max="11526" width="11" style="146" customWidth="1"/>
    <col min="11527" max="11527" width="4.5703125" style="146" customWidth="1"/>
    <col min="11528" max="11528" width="11" style="146" customWidth="1"/>
    <col min="11529" max="11529" width="4.5703125" style="146" customWidth="1"/>
    <col min="11530" max="11530" width="11" style="146" customWidth="1"/>
    <col min="11531" max="11531" width="4.5703125" style="146" customWidth="1"/>
    <col min="11532" max="11532" width="11" style="146" customWidth="1"/>
    <col min="11533" max="11533" width="0" style="146" hidden="1" customWidth="1"/>
    <col min="11534" max="11537" width="4.5703125" style="146" customWidth="1"/>
    <col min="11538" max="11538" width="10.140625" style="146" customWidth="1"/>
    <col min="11539" max="11539" width="4.7109375" style="146" customWidth="1"/>
    <col min="11540" max="11540" width="4.85546875" style="146" customWidth="1"/>
    <col min="11541" max="11541" width="4.5703125" style="146" customWidth="1"/>
    <col min="11542" max="11543" width="5.7109375" style="146" customWidth="1"/>
    <col min="11544" max="11544" width="11.28515625" style="146" customWidth="1"/>
    <col min="11545" max="11776" width="11.42578125" style="146"/>
    <col min="11777" max="11777" width="10.5703125" style="146" customWidth="1"/>
    <col min="11778" max="11781" width="4.5703125" style="146" customWidth="1"/>
    <col min="11782" max="11782" width="11" style="146" customWidth="1"/>
    <col min="11783" max="11783" width="4.5703125" style="146" customWidth="1"/>
    <col min="11784" max="11784" width="11" style="146" customWidth="1"/>
    <col min="11785" max="11785" width="4.5703125" style="146" customWidth="1"/>
    <col min="11786" max="11786" width="11" style="146" customWidth="1"/>
    <col min="11787" max="11787" width="4.5703125" style="146" customWidth="1"/>
    <col min="11788" max="11788" width="11" style="146" customWidth="1"/>
    <col min="11789" max="11789" width="0" style="146" hidden="1" customWidth="1"/>
    <col min="11790" max="11793" width="4.5703125" style="146" customWidth="1"/>
    <col min="11794" max="11794" width="10.140625" style="146" customWidth="1"/>
    <col min="11795" max="11795" width="4.7109375" style="146" customWidth="1"/>
    <col min="11796" max="11796" width="4.85546875" style="146" customWidth="1"/>
    <col min="11797" max="11797" width="4.5703125" style="146" customWidth="1"/>
    <col min="11798" max="11799" width="5.7109375" style="146" customWidth="1"/>
    <col min="11800" max="11800" width="11.28515625" style="146" customWidth="1"/>
    <col min="11801" max="12032" width="11.42578125" style="146"/>
    <col min="12033" max="12033" width="10.5703125" style="146" customWidth="1"/>
    <col min="12034" max="12037" width="4.5703125" style="146" customWidth="1"/>
    <col min="12038" max="12038" width="11" style="146" customWidth="1"/>
    <col min="12039" max="12039" width="4.5703125" style="146" customWidth="1"/>
    <col min="12040" max="12040" width="11" style="146" customWidth="1"/>
    <col min="12041" max="12041" width="4.5703125" style="146" customWidth="1"/>
    <col min="12042" max="12042" width="11" style="146" customWidth="1"/>
    <col min="12043" max="12043" width="4.5703125" style="146" customWidth="1"/>
    <col min="12044" max="12044" width="11" style="146" customWidth="1"/>
    <col min="12045" max="12045" width="0" style="146" hidden="1" customWidth="1"/>
    <col min="12046" max="12049" width="4.5703125" style="146" customWidth="1"/>
    <col min="12050" max="12050" width="10.140625" style="146" customWidth="1"/>
    <col min="12051" max="12051" width="4.7109375" style="146" customWidth="1"/>
    <col min="12052" max="12052" width="4.85546875" style="146" customWidth="1"/>
    <col min="12053" max="12053" width="4.5703125" style="146" customWidth="1"/>
    <col min="12054" max="12055" width="5.7109375" style="146" customWidth="1"/>
    <col min="12056" max="12056" width="11.28515625" style="146" customWidth="1"/>
    <col min="12057" max="12288" width="11.42578125" style="146"/>
    <col min="12289" max="12289" width="10.5703125" style="146" customWidth="1"/>
    <col min="12290" max="12293" width="4.5703125" style="146" customWidth="1"/>
    <col min="12294" max="12294" width="11" style="146" customWidth="1"/>
    <col min="12295" max="12295" width="4.5703125" style="146" customWidth="1"/>
    <col min="12296" max="12296" width="11" style="146" customWidth="1"/>
    <col min="12297" max="12297" width="4.5703125" style="146" customWidth="1"/>
    <col min="12298" max="12298" width="11" style="146" customWidth="1"/>
    <col min="12299" max="12299" width="4.5703125" style="146" customWidth="1"/>
    <col min="12300" max="12300" width="11" style="146" customWidth="1"/>
    <col min="12301" max="12301" width="0" style="146" hidden="1" customWidth="1"/>
    <col min="12302" max="12305" width="4.5703125" style="146" customWidth="1"/>
    <col min="12306" max="12306" width="10.140625" style="146" customWidth="1"/>
    <col min="12307" max="12307" width="4.7109375" style="146" customWidth="1"/>
    <col min="12308" max="12308" width="4.85546875" style="146" customWidth="1"/>
    <col min="12309" max="12309" width="4.5703125" style="146" customWidth="1"/>
    <col min="12310" max="12311" width="5.7109375" style="146" customWidth="1"/>
    <col min="12312" max="12312" width="11.28515625" style="146" customWidth="1"/>
    <col min="12313" max="12544" width="11.42578125" style="146"/>
    <col min="12545" max="12545" width="10.5703125" style="146" customWidth="1"/>
    <col min="12546" max="12549" width="4.5703125" style="146" customWidth="1"/>
    <col min="12550" max="12550" width="11" style="146" customWidth="1"/>
    <col min="12551" max="12551" width="4.5703125" style="146" customWidth="1"/>
    <col min="12552" max="12552" width="11" style="146" customWidth="1"/>
    <col min="12553" max="12553" width="4.5703125" style="146" customWidth="1"/>
    <col min="12554" max="12554" width="11" style="146" customWidth="1"/>
    <col min="12555" max="12555" width="4.5703125" style="146" customWidth="1"/>
    <col min="12556" max="12556" width="11" style="146" customWidth="1"/>
    <col min="12557" max="12557" width="0" style="146" hidden="1" customWidth="1"/>
    <col min="12558" max="12561" width="4.5703125" style="146" customWidth="1"/>
    <col min="12562" max="12562" width="10.140625" style="146" customWidth="1"/>
    <col min="12563" max="12563" width="4.7109375" style="146" customWidth="1"/>
    <col min="12564" max="12564" width="4.85546875" style="146" customWidth="1"/>
    <col min="12565" max="12565" width="4.5703125" style="146" customWidth="1"/>
    <col min="12566" max="12567" width="5.7109375" style="146" customWidth="1"/>
    <col min="12568" max="12568" width="11.28515625" style="146" customWidth="1"/>
    <col min="12569" max="12800" width="11.42578125" style="146"/>
    <col min="12801" max="12801" width="10.5703125" style="146" customWidth="1"/>
    <col min="12802" max="12805" width="4.5703125" style="146" customWidth="1"/>
    <col min="12806" max="12806" width="11" style="146" customWidth="1"/>
    <col min="12807" max="12807" width="4.5703125" style="146" customWidth="1"/>
    <col min="12808" max="12808" width="11" style="146" customWidth="1"/>
    <col min="12809" max="12809" width="4.5703125" style="146" customWidth="1"/>
    <col min="12810" max="12810" width="11" style="146" customWidth="1"/>
    <col min="12811" max="12811" width="4.5703125" style="146" customWidth="1"/>
    <col min="12812" max="12812" width="11" style="146" customWidth="1"/>
    <col min="12813" max="12813" width="0" style="146" hidden="1" customWidth="1"/>
    <col min="12814" max="12817" width="4.5703125" style="146" customWidth="1"/>
    <col min="12818" max="12818" width="10.140625" style="146" customWidth="1"/>
    <col min="12819" max="12819" width="4.7109375" style="146" customWidth="1"/>
    <col min="12820" max="12820" width="4.85546875" style="146" customWidth="1"/>
    <col min="12821" max="12821" width="4.5703125" style="146" customWidth="1"/>
    <col min="12822" max="12823" width="5.7109375" style="146" customWidth="1"/>
    <col min="12824" max="12824" width="11.28515625" style="146" customWidth="1"/>
    <col min="12825" max="13056" width="11.42578125" style="146"/>
    <col min="13057" max="13057" width="10.5703125" style="146" customWidth="1"/>
    <col min="13058" max="13061" width="4.5703125" style="146" customWidth="1"/>
    <col min="13062" max="13062" width="11" style="146" customWidth="1"/>
    <col min="13063" max="13063" width="4.5703125" style="146" customWidth="1"/>
    <col min="13064" max="13064" width="11" style="146" customWidth="1"/>
    <col min="13065" max="13065" width="4.5703125" style="146" customWidth="1"/>
    <col min="13066" max="13066" width="11" style="146" customWidth="1"/>
    <col min="13067" max="13067" width="4.5703125" style="146" customWidth="1"/>
    <col min="13068" max="13068" width="11" style="146" customWidth="1"/>
    <col min="13069" max="13069" width="0" style="146" hidden="1" customWidth="1"/>
    <col min="13070" max="13073" width="4.5703125" style="146" customWidth="1"/>
    <col min="13074" max="13074" width="10.140625" style="146" customWidth="1"/>
    <col min="13075" max="13075" width="4.7109375" style="146" customWidth="1"/>
    <col min="13076" max="13076" width="4.85546875" style="146" customWidth="1"/>
    <col min="13077" max="13077" width="4.5703125" style="146" customWidth="1"/>
    <col min="13078" max="13079" width="5.7109375" style="146" customWidth="1"/>
    <col min="13080" max="13080" width="11.28515625" style="146" customWidth="1"/>
    <col min="13081" max="13312" width="11.42578125" style="146"/>
    <col min="13313" max="13313" width="10.5703125" style="146" customWidth="1"/>
    <col min="13314" max="13317" width="4.5703125" style="146" customWidth="1"/>
    <col min="13318" max="13318" width="11" style="146" customWidth="1"/>
    <col min="13319" max="13319" width="4.5703125" style="146" customWidth="1"/>
    <col min="13320" max="13320" width="11" style="146" customWidth="1"/>
    <col min="13321" max="13321" width="4.5703125" style="146" customWidth="1"/>
    <col min="13322" max="13322" width="11" style="146" customWidth="1"/>
    <col min="13323" max="13323" width="4.5703125" style="146" customWidth="1"/>
    <col min="13324" max="13324" width="11" style="146" customWidth="1"/>
    <col min="13325" max="13325" width="0" style="146" hidden="1" customWidth="1"/>
    <col min="13326" max="13329" width="4.5703125" style="146" customWidth="1"/>
    <col min="13330" max="13330" width="10.140625" style="146" customWidth="1"/>
    <col min="13331" max="13331" width="4.7109375" style="146" customWidth="1"/>
    <col min="13332" max="13332" width="4.85546875" style="146" customWidth="1"/>
    <col min="13333" max="13333" width="4.5703125" style="146" customWidth="1"/>
    <col min="13334" max="13335" width="5.7109375" style="146" customWidth="1"/>
    <col min="13336" max="13336" width="11.28515625" style="146" customWidth="1"/>
    <col min="13337" max="13568" width="11.42578125" style="146"/>
    <col min="13569" max="13569" width="10.5703125" style="146" customWidth="1"/>
    <col min="13570" max="13573" width="4.5703125" style="146" customWidth="1"/>
    <col min="13574" max="13574" width="11" style="146" customWidth="1"/>
    <col min="13575" max="13575" width="4.5703125" style="146" customWidth="1"/>
    <col min="13576" max="13576" width="11" style="146" customWidth="1"/>
    <col min="13577" max="13577" width="4.5703125" style="146" customWidth="1"/>
    <col min="13578" max="13578" width="11" style="146" customWidth="1"/>
    <col min="13579" max="13579" width="4.5703125" style="146" customWidth="1"/>
    <col min="13580" max="13580" width="11" style="146" customWidth="1"/>
    <col min="13581" max="13581" width="0" style="146" hidden="1" customWidth="1"/>
    <col min="13582" max="13585" width="4.5703125" style="146" customWidth="1"/>
    <col min="13586" max="13586" width="10.140625" style="146" customWidth="1"/>
    <col min="13587" max="13587" width="4.7109375" style="146" customWidth="1"/>
    <col min="13588" max="13588" width="4.85546875" style="146" customWidth="1"/>
    <col min="13589" max="13589" width="4.5703125" style="146" customWidth="1"/>
    <col min="13590" max="13591" width="5.7109375" style="146" customWidth="1"/>
    <col min="13592" max="13592" width="11.28515625" style="146" customWidth="1"/>
    <col min="13593" max="13824" width="11.42578125" style="146"/>
    <col min="13825" max="13825" width="10.5703125" style="146" customWidth="1"/>
    <col min="13826" max="13829" width="4.5703125" style="146" customWidth="1"/>
    <col min="13830" max="13830" width="11" style="146" customWidth="1"/>
    <col min="13831" max="13831" width="4.5703125" style="146" customWidth="1"/>
    <col min="13832" max="13832" width="11" style="146" customWidth="1"/>
    <col min="13833" max="13833" width="4.5703125" style="146" customWidth="1"/>
    <col min="13834" max="13834" width="11" style="146" customWidth="1"/>
    <col min="13835" max="13835" width="4.5703125" style="146" customWidth="1"/>
    <col min="13836" max="13836" width="11" style="146" customWidth="1"/>
    <col min="13837" max="13837" width="0" style="146" hidden="1" customWidth="1"/>
    <col min="13838" max="13841" width="4.5703125" style="146" customWidth="1"/>
    <col min="13842" max="13842" width="10.140625" style="146" customWidth="1"/>
    <col min="13843" max="13843" width="4.7109375" style="146" customWidth="1"/>
    <col min="13844" max="13844" width="4.85546875" style="146" customWidth="1"/>
    <col min="13845" max="13845" width="4.5703125" style="146" customWidth="1"/>
    <col min="13846" max="13847" width="5.7109375" style="146" customWidth="1"/>
    <col min="13848" max="13848" width="11.28515625" style="146" customWidth="1"/>
    <col min="13849" max="14080" width="11.42578125" style="146"/>
    <col min="14081" max="14081" width="10.5703125" style="146" customWidth="1"/>
    <col min="14082" max="14085" width="4.5703125" style="146" customWidth="1"/>
    <col min="14086" max="14086" width="11" style="146" customWidth="1"/>
    <col min="14087" max="14087" width="4.5703125" style="146" customWidth="1"/>
    <col min="14088" max="14088" width="11" style="146" customWidth="1"/>
    <col min="14089" max="14089" width="4.5703125" style="146" customWidth="1"/>
    <col min="14090" max="14090" width="11" style="146" customWidth="1"/>
    <col min="14091" max="14091" width="4.5703125" style="146" customWidth="1"/>
    <col min="14092" max="14092" width="11" style="146" customWidth="1"/>
    <col min="14093" max="14093" width="0" style="146" hidden="1" customWidth="1"/>
    <col min="14094" max="14097" width="4.5703125" style="146" customWidth="1"/>
    <col min="14098" max="14098" width="10.140625" style="146" customWidth="1"/>
    <col min="14099" max="14099" width="4.7109375" style="146" customWidth="1"/>
    <col min="14100" max="14100" width="4.85546875" style="146" customWidth="1"/>
    <col min="14101" max="14101" width="4.5703125" style="146" customWidth="1"/>
    <col min="14102" max="14103" width="5.7109375" style="146" customWidth="1"/>
    <col min="14104" max="14104" width="11.28515625" style="146" customWidth="1"/>
    <col min="14105" max="14336" width="11.42578125" style="146"/>
    <col min="14337" max="14337" width="10.5703125" style="146" customWidth="1"/>
    <col min="14338" max="14341" width="4.5703125" style="146" customWidth="1"/>
    <col min="14342" max="14342" width="11" style="146" customWidth="1"/>
    <col min="14343" max="14343" width="4.5703125" style="146" customWidth="1"/>
    <col min="14344" max="14344" width="11" style="146" customWidth="1"/>
    <col min="14345" max="14345" width="4.5703125" style="146" customWidth="1"/>
    <col min="14346" max="14346" width="11" style="146" customWidth="1"/>
    <col min="14347" max="14347" width="4.5703125" style="146" customWidth="1"/>
    <col min="14348" max="14348" width="11" style="146" customWidth="1"/>
    <col min="14349" max="14349" width="0" style="146" hidden="1" customWidth="1"/>
    <col min="14350" max="14353" width="4.5703125" style="146" customWidth="1"/>
    <col min="14354" max="14354" width="10.140625" style="146" customWidth="1"/>
    <col min="14355" max="14355" width="4.7109375" style="146" customWidth="1"/>
    <col min="14356" max="14356" width="4.85546875" style="146" customWidth="1"/>
    <col min="14357" max="14357" width="4.5703125" style="146" customWidth="1"/>
    <col min="14358" max="14359" width="5.7109375" style="146" customWidth="1"/>
    <col min="14360" max="14360" width="11.28515625" style="146" customWidth="1"/>
    <col min="14361" max="14592" width="11.42578125" style="146"/>
    <col min="14593" max="14593" width="10.5703125" style="146" customWidth="1"/>
    <col min="14594" max="14597" width="4.5703125" style="146" customWidth="1"/>
    <col min="14598" max="14598" width="11" style="146" customWidth="1"/>
    <col min="14599" max="14599" width="4.5703125" style="146" customWidth="1"/>
    <col min="14600" max="14600" width="11" style="146" customWidth="1"/>
    <col min="14601" max="14601" width="4.5703125" style="146" customWidth="1"/>
    <col min="14602" max="14602" width="11" style="146" customWidth="1"/>
    <col min="14603" max="14603" width="4.5703125" style="146" customWidth="1"/>
    <col min="14604" max="14604" width="11" style="146" customWidth="1"/>
    <col min="14605" max="14605" width="0" style="146" hidden="1" customWidth="1"/>
    <col min="14606" max="14609" width="4.5703125" style="146" customWidth="1"/>
    <col min="14610" max="14610" width="10.140625" style="146" customWidth="1"/>
    <col min="14611" max="14611" width="4.7109375" style="146" customWidth="1"/>
    <col min="14612" max="14612" width="4.85546875" style="146" customWidth="1"/>
    <col min="14613" max="14613" width="4.5703125" style="146" customWidth="1"/>
    <col min="14614" max="14615" width="5.7109375" style="146" customWidth="1"/>
    <col min="14616" max="14616" width="11.28515625" style="146" customWidth="1"/>
    <col min="14617" max="14848" width="11.42578125" style="146"/>
    <col min="14849" max="14849" width="10.5703125" style="146" customWidth="1"/>
    <col min="14850" max="14853" width="4.5703125" style="146" customWidth="1"/>
    <col min="14854" max="14854" width="11" style="146" customWidth="1"/>
    <col min="14855" max="14855" width="4.5703125" style="146" customWidth="1"/>
    <col min="14856" max="14856" width="11" style="146" customWidth="1"/>
    <col min="14857" max="14857" width="4.5703125" style="146" customWidth="1"/>
    <col min="14858" max="14858" width="11" style="146" customWidth="1"/>
    <col min="14859" max="14859" width="4.5703125" style="146" customWidth="1"/>
    <col min="14860" max="14860" width="11" style="146" customWidth="1"/>
    <col min="14861" max="14861" width="0" style="146" hidden="1" customWidth="1"/>
    <col min="14862" max="14865" width="4.5703125" style="146" customWidth="1"/>
    <col min="14866" max="14866" width="10.140625" style="146" customWidth="1"/>
    <col min="14867" max="14867" width="4.7109375" style="146" customWidth="1"/>
    <col min="14868" max="14868" width="4.85546875" style="146" customWidth="1"/>
    <col min="14869" max="14869" width="4.5703125" style="146" customWidth="1"/>
    <col min="14870" max="14871" width="5.7109375" style="146" customWidth="1"/>
    <col min="14872" max="14872" width="11.28515625" style="146" customWidth="1"/>
    <col min="14873" max="15104" width="11.42578125" style="146"/>
    <col min="15105" max="15105" width="10.5703125" style="146" customWidth="1"/>
    <col min="15106" max="15109" width="4.5703125" style="146" customWidth="1"/>
    <col min="15110" max="15110" width="11" style="146" customWidth="1"/>
    <col min="15111" max="15111" width="4.5703125" style="146" customWidth="1"/>
    <col min="15112" max="15112" width="11" style="146" customWidth="1"/>
    <col min="15113" max="15113" width="4.5703125" style="146" customWidth="1"/>
    <col min="15114" max="15114" width="11" style="146" customWidth="1"/>
    <col min="15115" max="15115" width="4.5703125" style="146" customWidth="1"/>
    <col min="15116" max="15116" width="11" style="146" customWidth="1"/>
    <col min="15117" max="15117" width="0" style="146" hidden="1" customWidth="1"/>
    <col min="15118" max="15121" width="4.5703125" style="146" customWidth="1"/>
    <col min="15122" max="15122" width="10.140625" style="146" customWidth="1"/>
    <col min="15123" max="15123" width="4.7109375" style="146" customWidth="1"/>
    <col min="15124" max="15124" width="4.85546875" style="146" customWidth="1"/>
    <col min="15125" max="15125" width="4.5703125" style="146" customWidth="1"/>
    <col min="15126" max="15127" width="5.7109375" style="146" customWidth="1"/>
    <col min="15128" max="15128" width="11.28515625" style="146" customWidth="1"/>
    <col min="15129" max="15360" width="11.42578125" style="146"/>
    <col min="15361" max="15361" width="10.5703125" style="146" customWidth="1"/>
    <col min="15362" max="15365" width="4.5703125" style="146" customWidth="1"/>
    <col min="15366" max="15366" width="11" style="146" customWidth="1"/>
    <col min="15367" max="15367" width="4.5703125" style="146" customWidth="1"/>
    <col min="15368" max="15368" width="11" style="146" customWidth="1"/>
    <col min="15369" max="15369" width="4.5703125" style="146" customWidth="1"/>
    <col min="15370" max="15370" width="11" style="146" customWidth="1"/>
    <col min="15371" max="15371" width="4.5703125" style="146" customWidth="1"/>
    <col min="15372" max="15372" width="11" style="146" customWidth="1"/>
    <col min="15373" max="15373" width="0" style="146" hidden="1" customWidth="1"/>
    <col min="15374" max="15377" width="4.5703125" style="146" customWidth="1"/>
    <col min="15378" max="15378" width="10.140625" style="146" customWidth="1"/>
    <col min="15379" max="15379" width="4.7109375" style="146" customWidth="1"/>
    <col min="15380" max="15380" width="4.85546875" style="146" customWidth="1"/>
    <col min="15381" max="15381" width="4.5703125" style="146" customWidth="1"/>
    <col min="15382" max="15383" width="5.7109375" style="146" customWidth="1"/>
    <col min="15384" max="15384" width="11.28515625" style="146" customWidth="1"/>
    <col min="15385" max="15616" width="11.42578125" style="146"/>
    <col min="15617" max="15617" width="10.5703125" style="146" customWidth="1"/>
    <col min="15618" max="15621" width="4.5703125" style="146" customWidth="1"/>
    <col min="15622" max="15622" width="11" style="146" customWidth="1"/>
    <col min="15623" max="15623" width="4.5703125" style="146" customWidth="1"/>
    <col min="15624" max="15624" width="11" style="146" customWidth="1"/>
    <col min="15625" max="15625" width="4.5703125" style="146" customWidth="1"/>
    <col min="15626" max="15626" width="11" style="146" customWidth="1"/>
    <col min="15627" max="15627" width="4.5703125" style="146" customWidth="1"/>
    <col min="15628" max="15628" width="11" style="146" customWidth="1"/>
    <col min="15629" max="15629" width="0" style="146" hidden="1" customWidth="1"/>
    <col min="15630" max="15633" width="4.5703125" style="146" customWidth="1"/>
    <col min="15634" max="15634" width="10.140625" style="146" customWidth="1"/>
    <col min="15635" max="15635" width="4.7109375" style="146" customWidth="1"/>
    <col min="15636" max="15636" width="4.85546875" style="146" customWidth="1"/>
    <col min="15637" max="15637" width="4.5703125" style="146" customWidth="1"/>
    <col min="15638" max="15639" width="5.7109375" style="146" customWidth="1"/>
    <col min="15640" max="15640" width="11.28515625" style="146" customWidth="1"/>
    <col min="15641" max="15872" width="11.42578125" style="146"/>
    <col min="15873" max="15873" width="10.5703125" style="146" customWidth="1"/>
    <col min="15874" max="15877" width="4.5703125" style="146" customWidth="1"/>
    <col min="15878" max="15878" width="11" style="146" customWidth="1"/>
    <col min="15879" max="15879" width="4.5703125" style="146" customWidth="1"/>
    <col min="15880" max="15880" width="11" style="146" customWidth="1"/>
    <col min="15881" max="15881" width="4.5703125" style="146" customWidth="1"/>
    <col min="15882" max="15882" width="11" style="146" customWidth="1"/>
    <col min="15883" max="15883" width="4.5703125" style="146" customWidth="1"/>
    <col min="15884" max="15884" width="11" style="146" customWidth="1"/>
    <col min="15885" max="15885" width="0" style="146" hidden="1" customWidth="1"/>
    <col min="15886" max="15889" width="4.5703125" style="146" customWidth="1"/>
    <col min="15890" max="15890" width="10.140625" style="146" customWidth="1"/>
    <col min="15891" max="15891" width="4.7109375" style="146" customWidth="1"/>
    <col min="15892" max="15892" width="4.85546875" style="146" customWidth="1"/>
    <col min="15893" max="15893" width="4.5703125" style="146" customWidth="1"/>
    <col min="15894" max="15895" width="5.7109375" style="146" customWidth="1"/>
    <col min="15896" max="15896" width="11.28515625" style="146" customWidth="1"/>
    <col min="15897" max="16128" width="11.42578125" style="146"/>
    <col min="16129" max="16129" width="10.5703125" style="146" customWidth="1"/>
    <col min="16130" max="16133" width="4.5703125" style="146" customWidth="1"/>
    <col min="16134" max="16134" width="11" style="146" customWidth="1"/>
    <col min="16135" max="16135" width="4.5703125" style="146" customWidth="1"/>
    <col min="16136" max="16136" width="11" style="146" customWidth="1"/>
    <col min="16137" max="16137" width="4.5703125" style="146" customWidth="1"/>
    <col min="16138" max="16138" width="11" style="146" customWidth="1"/>
    <col min="16139" max="16139" width="4.5703125" style="146" customWidth="1"/>
    <col min="16140" max="16140" width="11" style="146" customWidth="1"/>
    <col min="16141" max="16141" width="0" style="146" hidden="1" customWidth="1"/>
    <col min="16142" max="16145" width="4.5703125" style="146" customWidth="1"/>
    <col min="16146" max="16146" width="10.140625" style="146" customWidth="1"/>
    <col min="16147" max="16147" width="4.7109375" style="146" customWidth="1"/>
    <col min="16148" max="16148" width="4.85546875" style="146" customWidth="1"/>
    <col min="16149" max="16149" width="4.5703125" style="146" customWidth="1"/>
    <col min="16150" max="16151" width="5.7109375" style="146" customWidth="1"/>
    <col min="16152" max="16152" width="11.28515625" style="146" customWidth="1"/>
    <col min="16153" max="16384" width="11.42578125" style="146"/>
  </cols>
  <sheetData>
    <row r="1" spans="1:24" ht="13.5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90"/>
      <c r="L1" s="290"/>
      <c r="M1" s="290"/>
      <c r="N1" s="290"/>
      <c r="O1" s="290"/>
      <c r="P1" s="290"/>
      <c r="Q1" s="290"/>
      <c r="R1" s="290"/>
      <c r="S1" s="153"/>
      <c r="T1" s="153"/>
      <c r="U1" s="153"/>
      <c r="V1" s="153"/>
    </row>
    <row r="2" spans="1:24" ht="13.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90"/>
      <c r="L2" s="290"/>
      <c r="M2" s="290"/>
      <c r="N2" s="290"/>
      <c r="O2" s="290"/>
      <c r="P2" s="290"/>
      <c r="Q2" s="290"/>
      <c r="R2" s="290"/>
      <c r="S2" s="153"/>
      <c r="T2" s="153"/>
      <c r="U2" s="153"/>
      <c r="V2" s="153"/>
    </row>
    <row r="3" spans="1:24" ht="13.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90"/>
      <c r="L3" s="290"/>
      <c r="M3" s="290"/>
      <c r="N3" s="290"/>
      <c r="O3" s="290"/>
      <c r="P3" s="290"/>
      <c r="Q3" s="290"/>
      <c r="R3" s="290"/>
      <c r="S3" s="153"/>
      <c r="T3" s="153"/>
      <c r="U3" s="153"/>
      <c r="V3" s="153"/>
    </row>
    <row r="4" spans="1:24" ht="13.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90"/>
      <c r="L4" s="290"/>
      <c r="M4" s="290"/>
      <c r="N4" s="290"/>
      <c r="O4" s="290"/>
      <c r="P4" s="290"/>
      <c r="Q4" s="290"/>
      <c r="R4" s="290"/>
      <c r="S4" s="153"/>
      <c r="T4" s="153"/>
      <c r="U4" s="153"/>
      <c r="V4" s="153"/>
    </row>
    <row r="5" spans="1:24" ht="13.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90"/>
      <c r="L5" s="290"/>
      <c r="M5" s="290"/>
      <c r="N5" s="290"/>
      <c r="O5" s="290"/>
      <c r="P5" s="290"/>
      <c r="Q5" s="290"/>
      <c r="R5" s="290"/>
      <c r="S5" s="153"/>
      <c r="T5" s="153"/>
      <c r="U5" s="153"/>
      <c r="V5" s="153"/>
    </row>
    <row r="6" spans="1:24" ht="13.5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2"/>
      <c r="L6" s="292"/>
      <c r="M6" s="292"/>
      <c r="N6" s="292"/>
      <c r="O6" s="292"/>
      <c r="P6" s="292"/>
      <c r="Q6" s="292"/>
      <c r="R6" s="292"/>
      <c r="S6" s="153"/>
      <c r="T6" s="153"/>
      <c r="U6" s="153"/>
      <c r="V6" s="153"/>
    </row>
    <row r="7" spans="1:24" ht="13.5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2"/>
      <c r="L7" s="292"/>
      <c r="M7" s="292"/>
      <c r="N7" s="292"/>
      <c r="O7" s="292"/>
      <c r="P7" s="292"/>
      <c r="Q7" s="292"/>
      <c r="R7" s="292"/>
      <c r="S7" s="153"/>
      <c r="T7" s="153"/>
      <c r="U7" s="153"/>
      <c r="V7" s="153"/>
    </row>
    <row r="8" spans="1:24" ht="21.75" customHeight="1">
      <c r="A8" s="398" t="s">
        <v>1472</v>
      </c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153"/>
      <c r="T8" s="153"/>
      <c r="U8" s="153"/>
      <c r="V8" s="153"/>
    </row>
    <row r="9" spans="1:24" ht="21.75" customHeight="1">
      <c r="A9" s="399" t="s">
        <v>1473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153"/>
      <c r="T9" s="153"/>
      <c r="U9" s="153"/>
      <c r="V9" s="153"/>
    </row>
    <row r="10" spans="1:24" ht="21.75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153"/>
      <c r="T10" s="153"/>
      <c r="U10" s="153"/>
      <c r="V10" s="153"/>
    </row>
    <row r="11" spans="1:24" ht="14.25" thickBot="1">
      <c r="A11" s="291"/>
      <c r="B11" s="291"/>
      <c r="C11" s="291"/>
      <c r="D11" s="291"/>
      <c r="E11" s="291"/>
      <c r="F11" s="291"/>
      <c r="G11" s="291"/>
      <c r="H11" s="291"/>
      <c r="I11" s="291"/>
      <c r="J11" s="291"/>
      <c r="K11" s="292"/>
      <c r="L11" s="292"/>
      <c r="M11" s="292"/>
      <c r="N11" s="292"/>
      <c r="O11" s="292"/>
      <c r="P11" s="292"/>
      <c r="Q11" s="292"/>
      <c r="R11" s="292"/>
      <c r="S11" s="153"/>
      <c r="T11" s="153"/>
      <c r="U11" s="153"/>
      <c r="V11" s="153"/>
    </row>
    <row r="12" spans="1:24" ht="24.75" customHeight="1">
      <c r="A12" s="400" t="s">
        <v>1474</v>
      </c>
      <c r="B12" s="403" t="s">
        <v>1089</v>
      </c>
      <c r="C12" s="404"/>
      <c r="D12" s="404"/>
      <c r="E12" s="405"/>
      <c r="F12" s="406"/>
      <c r="G12" s="407" t="s">
        <v>1475</v>
      </c>
      <c r="H12" s="408"/>
      <c r="I12" s="407" t="s">
        <v>1476</v>
      </c>
      <c r="J12" s="408"/>
      <c r="K12" s="407" t="s">
        <v>1477</v>
      </c>
      <c r="L12" s="408"/>
      <c r="M12" s="294"/>
      <c r="N12" s="403" t="s">
        <v>1478</v>
      </c>
      <c r="O12" s="404"/>
      <c r="P12" s="404"/>
      <c r="Q12" s="405"/>
      <c r="R12" s="406"/>
      <c r="S12" s="403" t="s">
        <v>1479</v>
      </c>
      <c r="T12" s="404"/>
      <c r="U12" s="404"/>
      <c r="V12" s="404"/>
      <c r="W12" s="405"/>
      <c r="X12" s="406"/>
    </row>
    <row r="13" spans="1:24" ht="12.75" customHeight="1">
      <c r="A13" s="401"/>
      <c r="B13" s="412" t="s">
        <v>1480</v>
      </c>
      <c r="C13" s="413"/>
      <c r="D13" s="413"/>
      <c r="E13" s="414"/>
      <c r="F13" s="409" t="s">
        <v>1481</v>
      </c>
      <c r="G13" s="414"/>
      <c r="H13" s="409" t="s">
        <v>1481</v>
      </c>
      <c r="I13" s="414"/>
      <c r="J13" s="409" t="s">
        <v>1481</v>
      </c>
      <c r="K13" s="414"/>
      <c r="L13" s="409" t="s">
        <v>1481</v>
      </c>
      <c r="M13" s="295"/>
      <c r="N13" s="412" t="s">
        <v>1480</v>
      </c>
      <c r="O13" s="413"/>
      <c r="P13" s="413"/>
      <c r="Q13" s="414"/>
      <c r="R13" s="409" t="s">
        <v>1481</v>
      </c>
      <c r="S13" s="412" t="s">
        <v>1480</v>
      </c>
      <c r="T13" s="413"/>
      <c r="U13" s="413"/>
      <c r="V13" s="413"/>
      <c r="W13" s="414"/>
      <c r="X13" s="409" t="s">
        <v>1481</v>
      </c>
    </row>
    <row r="14" spans="1:24">
      <c r="A14" s="401"/>
      <c r="B14" s="415"/>
      <c r="C14" s="416"/>
      <c r="D14" s="416"/>
      <c r="E14" s="417"/>
      <c r="F14" s="410"/>
      <c r="G14" s="417"/>
      <c r="H14" s="410"/>
      <c r="I14" s="417"/>
      <c r="J14" s="410"/>
      <c r="K14" s="417"/>
      <c r="L14" s="410"/>
      <c r="M14" s="296"/>
      <c r="N14" s="415"/>
      <c r="O14" s="416"/>
      <c r="P14" s="416"/>
      <c r="Q14" s="417"/>
      <c r="R14" s="410"/>
      <c r="S14" s="415"/>
      <c r="T14" s="416"/>
      <c r="U14" s="416"/>
      <c r="V14" s="416"/>
      <c r="W14" s="417"/>
      <c r="X14" s="410"/>
    </row>
    <row r="15" spans="1:24" ht="22.5" customHeight="1" thickBot="1">
      <c r="A15" s="402"/>
      <c r="B15" s="297" t="s">
        <v>1482</v>
      </c>
      <c r="C15" s="298" t="s">
        <v>1483</v>
      </c>
      <c r="D15" s="298" t="s">
        <v>1484</v>
      </c>
      <c r="E15" s="298" t="s">
        <v>1485</v>
      </c>
      <c r="F15" s="418"/>
      <c r="G15" s="298" t="s">
        <v>1485</v>
      </c>
      <c r="H15" s="418"/>
      <c r="I15" s="298" t="s">
        <v>1485</v>
      </c>
      <c r="J15" s="418"/>
      <c r="K15" s="298" t="s">
        <v>1485</v>
      </c>
      <c r="L15" s="418"/>
      <c r="M15" s="296"/>
      <c r="N15" s="299" t="s">
        <v>1482</v>
      </c>
      <c r="O15" s="300" t="s">
        <v>1486</v>
      </c>
      <c r="P15" s="300" t="s">
        <v>1484</v>
      </c>
      <c r="Q15" s="301" t="s">
        <v>1485</v>
      </c>
      <c r="R15" s="410"/>
      <c r="S15" s="302" t="s">
        <v>1482</v>
      </c>
      <c r="T15" s="303" t="s">
        <v>1483</v>
      </c>
      <c r="U15" s="303" t="s">
        <v>1486</v>
      </c>
      <c r="V15" s="303" t="s">
        <v>1484</v>
      </c>
      <c r="W15" s="298" t="s">
        <v>1485</v>
      </c>
      <c r="X15" s="418"/>
    </row>
    <row r="16" spans="1:24" ht="27" customHeight="1">
      <c r="A16" s="304" t="s">
        <v>1487</v>
      </c>
      <c r="B16" s="305"/>
      <c r="C16" s="306"/>
      <c r="D16" s="306">
        <v>2</v>
      </c>
      <c r="E16" s="307">
        <v>82</v>
      </c>
      <c r="F16" s="308">
        <v>88374.09</v>
      </c>
      <c r="G16" s="309"/>
      <c r="H16" s="310"/>
      <c r="I16" s="309"/>
      <c r="J16" s="310"/>
      <c r="K16" s="311">
        <v>2</v>
      </c>
      <c r="L16" s="310">
        <v>4177.6499999999996</v>
      </c>
      <c r="M16" s="312"/>
      <c r="N16" s="313">
        <v>1</v>
      </c>
      <c r="O16" s="314"/>
      <c r="P16" s="315"/>
      <c r="Q16" s="311">
        <v>8</v>
      </c>
      <c r="R16" s="316">
        <v>220173.26</v>
      </c>
      <c r="S16" s="317">
        <f>B16+N16</f>
        <v>1</v>
      </c>
      <c r="T16" s="318">
        <f>C16</f>
        <v>0</v>
      </c>
      <c r="U16" s="319">
        <f>O16</f>
        <v>0</v>
      </c>
      <c r="V16" s="319">
        <f>D16+P16</f>
        <v>2</v>
      </c>
      <c r="W16" s="320">
        <f>E16+K16+Q16+G16+I16</f>
        <v>92</v>
      </c>
      <c r="X16" s="321">
        <f>F16+L16+R16</f>
        <v>312725</v>
      </c>
    </row>
    <row r="17" spans="1:24" ht="27" customHeight="1">
      <c r="A17" s="322" t="s">
        <v>1488</v>
      </c>
      <c r="B17" s="323"/>
      <c r="C17" s="324"/>
      <c r="D17" s="324"/>
      <c r="E17" s="318">
        <v>39</v>
      </c>
      <c r="F17" s="325">
        <v>57527.839999999997</v>
      </c>
      <c r="G17" s="326">
        <v>1</v>
      </c>
      <c r="H17" s="308">
        <v>800</v>
      </c>
      <c r="I17" s="327">
        <v>2</v>
      </c>
      <c r="J17" s="325">
        <v>196.25</v>
      </c>
      <c r="K17" s="324">
        <v>1</v>
      </c>
      <c r="L17" s="325">
        <v>3060</v>
      </c>
      <c r="M17" s="328"/>
      <c r="N17" s="329"/>
      <c r="O17" s="330"/>
      <c r="P17" s="331"/>
      <c r="Q17" s="332">
        <v>11</v>
      </c>
      <c r="R17" s="333">
        <v>96352.89</v>
      </c>
      <c r="S17" s="317">
        <f>B17+N17</f>
        <v>0</v>
      </c>
      <c r="T17" s="318">
        <f>C17</f>
        <v>0</v>
      </c>
      <c r="U17" s="319">
        <f>O17</f>
        <v>0</v>
      </c>
      <c r="V17" s="319">
        <f>D17+P17</f>
        <v>0</v>
      </c>
      <c r="W17" s="320">
        <f>E17+K17+Q17+G17+I17</f>
        <v>54</v>
      </c>
      <c r="X17" s="321">
        <f>F17+H17+J17+L17+R17</f>
        <v>157936.97999999998</v>
      </c>
    </row>
    <row r="18" spans="1:24" ht="27" customHeight="1" thickBot="1">
      <c r="A18" s="322" t="s">
        <v>1489</v>
      </c>
      <c r="B18" s="323"/>
      <c r="C18" s="324"/>
      <c r="D18" s="324"/>
      <c r="E18" s="318">
        <v>39</v>
      </c>
      <c r="F18" s="325">
        <v>22982.1</v>
      </c>
      <c r="G18" s="334">
        <v>1</v>
      </c>
      <c r="H18" s="335">
        <v>3672.5</v>
      </c>
      <c r="I18" s="334">
        <v>4</v>
      </c>
      <c r="J18" s="335">
        <v>3626.27</v>
      </c>
      <c r="K18" s="336"/>
      <c r="L18" s="335"/>
      <c r="M18" s="337"/>
      <c r="N18" s="338"/>
      <c r="O18" s="339"/>
      <c r="P18" s="340">
        <v>3</v>
      </c>
      <c r="Q18" s="341">
        <v>5</v>
      </c>
      <c r="R18" s="342">
        <v>76740.88</v>
      </c>
      <c r="S18" s="317">
        <f>B18+N18</f>
        <v>0</v>
      </c>
      <c r="T18" s="318">
        <f>C18</f>
        <v>0</v>
      </c>
      <c r="U18" s="319">
        <f>O18</f>
        <v>0</v>
      </c>
      <c r="V18" s="319">
        <f>D18+P18</f>
        <v>3</v>
      </c>
      <c r="W18" s="320">
        <f>E18+K18+Q18+G18+I18</f>
        <v>49</v>
      </c>
      <c r="X18" s="321">
        <f>F18+H18+J18+L18+R18</f>
        <v>107021.75</v>
      </c>
    </row>
    <row r="19" spans="1:24" ht="27" customHeight="1" thickBot="1">
      <c r="A19" s="343" t="s">
        <v>1490</v>
      </c>
      <c r="B19" s="344">
        <f>SUM(B16:B18)</f>
        <v>0</v>
      </c>
      <c r="C19" s="344">
        <f>SUM(C16:C18)</f>
        <v>0</v>
      </c>
      <c r="D19" s="344">
        <f>SUM(D16:D18)</f>
        <v>2</v>
      </c>
      <c r="E19" s="344">
        <f>SUM(E16:E18)</f>
        <v>160</v>
      </c>
      <c r="F19" s="345">
        <v>386227.38</v>
      </c>
      <c r="G19" s="346">
        <f t="shared" ref="G19:L19" si="0">SUM(G16:G18)</f>
        <v>2</v>
      </c>
      <c r="H19" s="345">
        <f t="shared" si="0"/>
        <v>4472.5</v>
      </c>
      <c r="I19" s="346">
        <f t="shared" si="0"/>
        <v>6</v>
      </c>
      <c r="J19" s="345">
        <f t="shared" si="0"/>
        <v>3822.52</v>
      </c>
      <c r="K19" s="347">
        <f t="shared" si="0"/>
        <v>3</v>
      </c>
      <c r="L19" s="345">
        <f t="shared" si="0"/>
        <v>7237.65</v>
      </c>
      <c r="M19" s="348"/>
      <c r="N19" s="349">
        <f t="shared" ref="N19:W19" si="1">SUM(N16:N18)</f>
        <v>1</v>
      </c>
      <c r="O19" s="350">
        <f t="shared" si="1"/>
        <v>0</v>
      </c>
      <c r="P19" s="350">
        <f t="shared" si="1"/>
        <v>3</v>
      </c>
      <c r="Q19" s="351">
        <f t="shared" si="1"/>
        <v>24</v>
      </c>
      <c r="R19" s="345">
        <f t="shared" si="1"/>
        <v>393267.03</v>
      </c>
      <c r="S19" s="344">
        <f t="shared" si="1"/>
        <v>1</v>
      </c>
      <c r="T19" s="344">
        <f t="shared" si="1"/>
        <v>0</v>
      </c>
      <c r="U19" s="344">
        <f t="shared" si="1"/>
        <v>0</v>
      </c>
      <c r="V19" s="344">
        <f t="shared" si="1"/>
        <v>5</v>
      </c>
      <c r="W19" s="344">
        <f t="shared" si="1"/>
        <v>195</v>
      </c>
      <c r="X19" s="345">
        <f>SUM(X16:X18)</f>
        <v>577683.73</v>
      </c>
    </row>
    <row r="20" spans="1:24" ht="30" customHeight="1" thickBot="1">
      <c r="A20" s="419" t="s">
        <v>1491</v>
      </c>
      <c r="B20" s="420"/>
      <c r="C20" s="420"/>
      <c r="D20" s="420"/>
      <c r="E20" s="420"/>
      <c r="F20" s="345"/>
      <c r="G20" s="352"/>
      <c r="H20" s="345">
        <v>4560</v>
      </c>
      <c r="I20" s="352"/>
      <c r="J20" s="345">
        <v>4898.1400000000003</v>
      </c>
      <c r="K20" s="347"/>
      <c r="L20" s="345">
        <v>20226</v>
      </c>
      <c r="M20" s="348"/>
      <c r="N20" s="353"/>
      <c r="O20" s="354"/>
      <c r="P20" s="354"/>
      <c r="Q20" s="354"/>
      <c r="R20" s="355">
        <v>665162.81000000006</v>
      </c>
      <c r="S20" s="356"/>
      <c r="T20" s="357"/>
      <c r="U20" s="344"/>
      <c r="V20" s="344"/>
      <c r="W20" s="344"/>
      <c r="X20" s="345">
        <f>F20+H20+J20+L20+R20</f>
        <v>694846.95000000007</v>
      </c>
    </row>
    <row r="21" spans="1:24" ht="26.25" customHeight="1" thickBot="1">
      <c r="A21" s="419" t="s">
        <v>1492</v>
      </c>
      <c r="B21" s="420"/>
      <c r="C21" s="420"/>
      <c r="D21" s="420"/>
      <c r="E21" s="420"/>
      <c r="F21" s="358"/>
      <c r="G21" s="359"/>
      <c r="H21" s="358">
        <v>0.98</v>
      </c>
      <c r="I21" s="359"/>
      <c r="J21" s="358">
        <v>0.78</v>
      </c>
      <c r="K21" s="347"/>
      <c r="L21" s="358">
        <v>0.36</v>
      </c>
      <c r="M21" s="348"/>
      <c r="N21" s="360"/>
      <c r="O21" s="361"/>
      <c r="P21" s="361"/>
      <c r="Q21" s="361"/>
      <c r="R21" s="362">
        <v>0.59</v>
      </c>
      <c r="S21" s="356"/>
      <c r="T21" s="357"/>
      <c r="U21" s="344"/>
      <c r="V21" s="344"/>
      <c r="W21" s="344"/>
      <c r="X21" s="358">
        <v>0.66890000000000005</v>
      </c>
    </row>
    <row r="22" spans="1:24">
      <c r="A22" s="363"/>
      <c r="B22" s="363"/>
      <c r="C22" s="363"/>
      <c r="D22" s="363"/>
      <c r="E22" s="363"/>
      <c r="F22" s="363"/>
      <c r="G22" s="363"/>
      <c r="H22" s="363"/>
      <c r="I22" s="363"/>
      <c r="J22" s="363"/>
      <c r="K22" s="364"/>
      <c r="L22" s="364"/>
      <c r="M22" s="364"/>
      <c r="N22" s="364"/>
      <c r="O22" s="364"/>
      <c r="P22" s="364"/>
      <c r="Q22" s="364"/>
      <c r="R22" s="364"/>
      <c r="S22" s="365"/>
      <c r="T22" s="365"/>
      <c r="U22" s="365"/>
      <c r="V22" s="365"/>
      <c r="W22" s="365"/>
      <c r="X22" s="365"/>
    </row>
    <row r="23" spans="1:24">
      <c r="A23" s="363"/>
      <c r="B23" s="363"/>
      <c r="C23" s="363"/>
      <c r="D23" s="363"/>
      <c r="E23" s="363"/>
      <c r="F23" s="363"/>
      <c r="G23" s="363"/>
      <c r="H23" s="363"/>
      <c r="I23" s="363"/>
      <c r="J23" s="363"/>
      <c r="K23" s="364"/>
      <c r="L23" s="364"/>
      <c r="M23" s="364"/>
      <c r="N23" s="364"/>
      <c r="O23" s="364"/>
      <c r="P23" s="364"/>
      <c r="Q23" s="364"/>
      <c r="R23" s="364"/>
      <c r="S23" s="365"/>
      <c r="T23" s="365"/>
      <c r="U23" s="365"/>
      <c r="V23" s="365"/>
      <c r="W23" s="365"/>
      <c r="X23" s="365"/>
    </row>
    <row r="24" spans="1:24">
      <c r="A24" s="363"/>
      <c r="B24" s="363"/>
      <c r="C24" s="363"/>
      <c r="D24" s="363"/>
      <c r="E24" s="363"/>
      <c r="F24" s="363"/>
      <c r="G24" s="363"/>
      <c r="H24" s="363"/>
      <c r="I24" s="363"/>
      <c r="J24" s="363"/>
      <c r="K24" s="364"/>
      <c r="L24" s="364"/>
      <c r="M24" s="364"/>
      <c r="N24" s="364"/>
      <c r="O24" s="364"/>
      <c r="P24" s="364"/>
      <c r="Q24" s="364"/>
      <c r="R24" s="364"/>
      <c r="S24" s="365"/>
      <c r="T24" s="365"/>
      <c r="U24" s="365"/>
      <c r="V24" s="365"/>
      <c r="W24" s="365"/>
      <c r="X24" s="365"/>
    </row>
    <row r="25" spans="1:24" ht="18.75" customHeight="1">
      <c r="A25" s="42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</row>
    <row r="26" spans="1:24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4"/>
      <c r="L26" s="364"/>
      <c r="M26" s="364"/>
      <c r="N26" s="364"/>
      <c r="O26" s="364"/>
      <c r="P26" s="364"/>
      <c r="Q26" s="364"/>
      <c r="R26" s="364"/>
      <c r="S26" s="365"/>
      <c r="T26" s="365"/>
      <c r="U26" s="365"/>
      <c r="V26" s="365"/>
      <c r="W26" s="365"/>
      <c r="X26" s="365"/>
    </row>
    <row r="27" spans="1:24">
      <c r="A27" s="411"/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</row>
  </sheetData>
  <mergeCells count="25">
    <mergeCell ref="A27:X27"/>
    <mergeCell ref="S12:X12"/>
    <mergeCell ref="B13:E14"/>
    <mergeCell ref="F13:F15"/>
    <mergeCell ref="G13:G14"/>
    <mergeCell ref="H13:H15"/>
    <mergeCell ref="I13:I14"/>
    <mergeCell ref="J13:J15"/>
    <mergeCell ref="K13:K14"/>
    <mergeCell ref="L13:L15"/>
    <mergeCell ref="N13:Q14"/>
    <mergeCell ref="S13:W14"/>
    <mergeCell ref="X13:X15"/>
    <mergeCell ref="A20:E20"/>
    <mergeCell ref="A21:E21"/>
    <mergeCell ref="A25:X25"/>
    <mergeCell ref="A8:R8"/>
    <mergeCell ref="A9:R9"/>
    <mergeCell ref="A12:A15"/>
    <mergeCell ref="B12:F12"/>
    <mergeCell ref="G12:H12"/>
    <mergeCell ref="I12:J12"/>
    <mergeCell ref="K12:L12"/>
    <mergeCell ref="N12:R12"/>
    <mergeCell ref="R13:R15"/>
  </mergeCells>
  <printOptions horizontalCentered="1"/>
  <pageMargins left="1.1811023622047245" right="0" top="0.39370078740157483" bottom="0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057"/>
  <sheetViews>
    <sheetView topLeftCell="A7" zoomScale="90" zoomScaleNormal="90" workbookViewId="0">
      <selection activeCell="F10" sqref="F10"/>
    </sheetView>
  </sheetViews>
  <sheetFormatPr baseColWidth="10" defaultColWidth="11.42578125" defaultRowHeight="15"/>
  <cols>
    <col min="1" max="1" width="5" style="1" customWidth="1"/>
    <col min="2" max="2" width="13.7109375" style="1" customWidth="1"/>
    <col min="3" max="3" width="21" style="1" customWidth="1"/>
    <col min="4" max="4" width="24.7109375" style="2" customWidth="1"/>
    <col min="5" max="5" width="10.140625" style="2" bestFit="1" customWidth="1"/>
    <col min="6" max="6" width="43.140625" style="2" customWidth="1"/>
    <col min="7" max="7" width="16.5703125" style="142" customWidth="1"/>
    <col min="8" max="8" width="20.28515625" style="141" customWidth="1"/>
    <col min="9" max="9" width="16.5703125" style="3" customWidth="1"/>
    <col min="10" max="10" width="14.85546875" customWidth="1"/>
  </cols>
  <sheetData>
    <row r="1" spans="1:23" ht="16.5">
      <c r="A1" s="8"/>
      <c r="B1" s="8"/>
      <c r="C1" s="8"/>
      <c r="D1" s="9"/>
      <c r="E1" s="9"/>
      <c r="F1" s="9"/>
      <c r="G1" s="10"/>
      <c r="H1" s="137"/>
      <c r="I1" s="11"/>
    </row>
    <row r="2" spans="1:23" ht="16.5">
      <c r="A2" s="8"/>
      <c r="B2" s="8"/>
      <c r="C2" s="8"/>
      <c r="D2" s="9"/>
      <c r="E2" s="9"/>
      <c r="F2" s="9"/>
      <c r="G2" s="10"/>
      <c r="H2" s="137"/>
      <c r="I2" s="11"/>
    </row>
    <row r="3" spans="1:23" ht="16.5">
      <c r="A3" s="8"/>
      <c r="B3" s="8"/>
      <c r="C3" s="8"/>
      <c r="D3" s="9"/>
      <c r="E3" s="9"/>
      <c r="F3" s="9"/>
      <c r="G3" s="10"/>
      <c r="H3" s="137"/>
      <c r="I3" s="11"/>
    </row>
    <row r="4" spans="1:23" ht="16.5">
      <c r="A4" s="8"/>
      <c r="B4" s="8"/>
      <c r="C4" s="8"/>
      <c r="D4" s="9"/>
      <c r="E4" s="9"/>
      <c r="F4" s="9"/>
      <c r="G4" s="10"/>
      <c r="H4" s="137"/>
      <c r="I4" s="11"/>
    </row>
    <row r="5" spans="1:23" ht="16.5">
      <c r="A5" s="8"/>
      <c r="B5" s="8"/>
      <c r="C5" s="8"/>
      <c r="D5" s="9"/>
      <c r="E5" s="9"/>
      <c r="F5" s="9"/>
      <c r="G5" s="10"/>
      <c r="H5" s="137"/>
      <c r="I5" s="11"/>
    </row>
    <row r="6" spans="1:23" ht="35.25" customHeight="1">
      <c r="A6" s="433" t="s">
        <v>4</v>
      </c>
      <c r="B6" s="433"/>
      <c r="C6" s="433"/>
      <c r="D6" s="433"/>
      <c r="E6" s="433"/>
      <c r="F6" s="433"/>
      <c r="G6" s="433"/>
      <c r="H6" s="433"/>
      <c r="I6" s="433"/>
    </row>
    <row r="7" spans="1:23" ht="29.25" customHeight="1">
      <c r="A7" s="434" t="s">
        <v>1018</v>
      </c>
      <c r="B7" s="434"/>
      <c r="C7" s="434"/>
      <c r="D7" s="435" t="s">
        <v>162</v>
      </c>
      <c r="E7" s="435"/>
      <c r="F7" s="435"/>
      <c r="G7" s="435"/>
      <c r="H7" s="435"/>
      <c r="I7" s="435"/>
    </row>
    <row r="8" spans="1:23" ht="29.25" customHeight="1">
      <c r="A8" s="434" t="s">
        <v>1019</v>
      </c>
      <c r="B8" s="434"/>
      <c r="C8" s="434"/>
      <c r="D8" s="138">
        <v>4202</v>
      </c>
      <c r="E8" s="138"/>
      <c r="F8" s="138"/>
      <c r="G8" s="436" t="s">
        <v>1015</v>
      </c>
      <c r="H8" s="112" t="s">
        <v>2</v>
      </c>
      <c r="I8" s="95"/>
    </row>
    <row r="9" spans="1:23" ht="28.5" customHeight="1">
      <c r="A9" s="434" t="s">
        <v>182</v>
      </c>
      <c r="B9" s="434"/>
      <c r="C9" s="434"/>
      <c r="D9" s="138">
        <v>2015</v>
      </c>
      <c r="E9" s="137"/>
      <c r="F9" s="12"/>
      <c r="G9" s="436"/>
      <c r="H9" s="137" t="s">
        <v>1016</v>
      </c>
      <c r="I9" s="95" t="s">
        <v>5</v>
      </c>
    </row>
    <row r="10" spans="1:23" ht="29.25" customHeight="1">
      <c r="A10" s="434" t="s">
        <v>183</v>
      </c>
      <c r="B10" s="434"/>
      <c r="C10" s="434"/>
      <c r="D10" s="437">
        <v>42279</v>
      </c>
      <c r="E10" s="435"/>
      <c r="F10" s="10"/>
      <c r="G10" s="436"/>
      <c r="H10" s="100" t="s">
        <v>1020</v>
      </c>
      <c r="I10" s="18" t="s">
        <v>1064</v>
      </c>
    </row>
    <row r="11" spans="1:23" ht="17.25" thickBot="1">
      <c r="A11" s="112"/>
      <c r="B11" s="112"/>
      <c r="C11" s="112"/>
      <c r="D11" s="112"/>
      <c r="E11" s="112"/>
      <c r="F11" s="139"/>
      <c r="G11" s="121"/>
      <c r="H11" s="121"/>
      <c r="I11" s="139"/>
      <c r="K11" s="139"/>
      <c r="L11" s="121"/>
      <c r="M11" s="121"/>
      <c r="N11" s="13"/>
      <c r="O11" s="93"/>
    </row>
    <row r="12" spans="1:23" ht="29.25" customHeight="1">
      <c r="A12" s="423" t="s">
        <v>163</v>
      </c>
      <c r="B12" s="426" t="s">
        <v>158</v>
      </c>
      <c r="C12" s="426" t="s">
        <v>164</v>
      </c>
      <c r="D12" s="428" t="s">
        <v>159</v>
      </c>
      <c r="E12" s="428" t="s">
        <v>0</v>
      </c>
      <c r="F12" s="428"/>
      <c r="G12" s="428" t="s">
        <v>165</v>
      </c>
      <c r="H12" s="426" t="s">
        <v>166</v>
      </c>
      <c r="I12" s="439" t="s">
        <v>3</v>
      </c>
      <c r="J12" s="54"/>
      <c r="K12" s="54"/>
      <c r="L12" s="54"/>
    </row>
    <row r="13" spans="1:23" ht="28.5">
      <c r="A13" s="424"/>
      <c r="B13" s="427"/>
      <c r="C13" s="427"/>
      <c r="D13" s="429"/>
      <c r="E13" s="140" t="s">
        <v>1</v>
      </c>
      <c r="F13" s="140" t="s">
        <v>1017</v>
      </c>
      <c r="G13" s="429"/>
      <c r="H13" s="427"/>
      <c r="I13" s="440"/>
      <c r="J13" s="54"/>
      <c r="K13" s="54"/>
      <c r="L13" s="54"/>
    </row>
    <row r="14" spans="1:23" ht="17.25" thickBot="1">
      <c r="A14" s="425"/>
      <c r="B14" s="101"/>
      <c r="C14" s="101"/>
      <c r="D14" s="102"/>
      <c r="E14" s="103"/>
      <c r="F14" s="102"/>
      <c r="G14" s="104"/>
      <c r="H14" s="102"/>
      <c r="I14" s="105"/>
      <c r="J14" s="54"/>
      <c r="K14" s="54"/>
      <c r="L14" s="54"/>
      <c r="W14" s="4"/>
    </row>
    <row r="15" spans="1:23" ht="34.5" customHeight="1">
      <c r="A15" s="122">
        <v>1</v>
      </c>
      <c r="B15" s="123" t="s">
        <v>1022</v>
      </c>
      <c r="C15" s="124"/>
      <c r="D15" s="125" t="s">
        <v>1021</v>
      </c>
      <c r="E15" s="126"/>
      <c r="F15" s="127" t="s">
        <v>1006</v>
      </c>
      <c r="G15" s="125">
        <v>54101</v>
      </c>
      <c r="H15" s="127"/>
      <c r="I15" s="128">
        <f>SUM(I16:I32)</f>
        <v>227505.91</v>
      </c>
      <c r="J15" s="54"/>
      <c r="K15" s="54"/>
      <c r="L15" s="54"/>
      <c r="W15" s="4"/>
    </row>
    <row r="16" spans="1:23" ht="33">
      <c r="A16" s="97"/>
      <c r="B16" s="113"/>
      <c r="C16" s="24" t="s">
        <v>184</v>
      </c>
      <c r="D16" s="23"/>
      <c r="E16" s="24">
        <v>50200000</v>
      </c>
      <c r="F16" s="23" t="s">
        <v>185</v>
      </c>
      <c r="G16" s="62"/>
      <c r="H16" s="23" t="s">
        <v>186</v>
      </c>
      <c r="I16" s="106">
        <v>30112</v>
      </c>
      <c r="J16" s="54"/>
      <c r="K16" s="54"/>
      <c r="L16" s="54"/>
    </row>
    <row r="17" spans="1:12" ht="33">
      <c r="A17" s="33"/>
      <c r="B17" s="29"/>
      <c r="C17" s="15" t="s">
        <v>184</v>
      </c>
      <c r="D17" s="66"/>
      <c r="E17" s="15">
        <v>50160000</v>
      </c>
      <c r="F17" s="45" t="s">
        <v>187</v>
      </c>
      <c r="G17" s="17"/>
      <c r="H17" s="16" t="s">
        <v>188</v>
      </c>
      <c r="I17" s="94">
        <v>1125</v>
      </c>
      <c r="J17" s="54"/>
      <c r="K17" s="54"/>
      <c r="L17" s="54"/>
    </row>
    <row r="18" spans="1:12" ht="33">
      <c r="A18" s="33"/>
      <c r="B18" s="29"/>
      <c r="C18" s="15" t="s">
        <v>184</v>
      </c>
      <c r="D18" s="66"/>
      <c r="E18" s="15">
        <v>50200000</v>
      </c>
      <c r="F18" s="45" t="s">
        <v>189</v>
      </c>
      <c r="G18" s="17"/>
      <c r="H18" s="16" t="s">
        <v>188</v>
      </c>
      <c r="I18" s="94">
        <v>6715</v>
      </c>
      <c r="J18" s="54"/>
      <c r="K18" s="54"/>
      <c r="L18" s="54"/>
    </row>
    <row r="19" spans="1:12" ht="33">
      <c r="A19" s="33"/>
      <c r="B19" s="29"/>
      <c r="C19" s="15" t="s">
        <v>184</v>
      </c>
      <c r="D19" s="66"/>
      <c r="E19" s="15">
        <v>50200000</v>
      </c>
      <c r="F19" s="45" t="s">
        <v>190</v>
      </c>
      <c r="G19" s="17"/>
      <c r="H19" s="16" t="s">
        <v>188</v>
      </c>
      <c r="I19" s="94">
        <v>1434.9999999999998</v>
      </c>
      <c r="J19" s="54"/>
      <c r="K19" s="54"/>
      <c r="L19" s="54"/>
    </row>
    <row r="20" spans="1:12" ht="16.5">
      <c r="A20" s="33"/>
      <c r="B20" s="29"/>
      <c r="C20" s="15" t="s">
        <v>184</v>
      </c>
      <c r="D20" s="67"/>
      <c r="E20" s="15">
        <v>50150000</v>
      </c>
      <c r="F20" s="30" t="s">
        <v>191</v>
      </c>
      <c r="G20" s="17"/>
      <c r="H20" s="16" t="s">
        <v>6</v>
      </c>
      <c r="I20" s="94">
        <v>200</v>
      </c>
      <c r="J20" s="54"/>
      <c r="K20" s="54"/>
      <c r="L20" s="54"/>
    </row>
    <row r="21" spans="1:12" ht="16.5">
      <c r="A21" s="33"/>
      <c r="B21" s="29"/>
      <c r="C21" s="15" t="s">
        <v>184</v>
      </c>
      <c r="D21" s="67"/>
      <c r="E21" s="15">
        <v>50160000</v>
      </c>
      <c r="F21" s="45" t="s">
        <v>192</v>
      </c>
      <c r="G21" s="17"/>
      <c r="H21" s="16" t="s">
        <v>193</v>
      </c>
      <c r="I21" s="94">
        <v>17</v>
      </c>
      <c r="J21" s="54"/>
      <c r="K21" s="54"/>
      <c r="L21" s="54"/>
    </row>
    <row r="22" spans="1:12" ht="16.5">
      <c r="A22" s="33"/>
      <c r="B22" s="29"/>
      <c r="C22" s="15" t="s">
        <v>184</v>
      </c>
      <c r="D22" s="67"/>
      <c r="E22" s="15">
        <v>50160000</v>
      </c>
      <c r="F22" s="30" t="s">
        <v>194</v>
      </c>
      <c r="G22" s="17"/>
      <c r="H22" s="16" t="s">
        <v>6</v>
      </c>
      <c r="I22" s="94">
        <v>23.700000000000003</v>
      </c>
      <c r="J22" s="54"/>
      <c r="K22" s="54"/>
      <c r="L22" s="54"/>
    </row>
    <row r="23" spans="1:12" ht="16.5">
      <c r="A23" s="33"/>
      <c r="B23" s="29"/>
      <c r="C23" s="15" t="s">
        <v>184</v>
      </c>
      <c r="D23" s="67"/>
      <c r="E23" s="15">
        <v>50200000</v>
      </c>
      <c r="F23" s="30" t="s">
        <v>195</v>
      </c>
      <c r="G23" s="17"/>
      <c r="H23" s="16" t="s">
        <v>6</v>
      </c>
      <c r="I23" s="94">
        <v>36.800000000000004</v>
      </c>
      <c r="J23" s="54"/>
      <c r="K23" s="54"/>
      <c r="L23" s="54"/>
    </row>
    <row r="24" spans="1:12" ht="16.5">
      <c r="A24" s="33"/>
      <c r="B24" s="29"/>
      <c r="C24" s="15" t="s">
        <v>184</v>
      </c>
      <c r="D24" s="67"/>
      <c r="E24" s="15">
        <v>50170000</v>
      </c>
      <c r="F24" s="30" t="s">
        <v>196</v>
      </c>
      <c r="G24" s="17"/>
      <c r="H24" s="16" t="s">
        <v>6</v>
      </c>
      <c r="I24" s="94">
        <v>24</v>
      </c>
      <c r="J24" s="54"/>
      <c r="K24" s="54"/>
      <c r="L24" s="54"/>
    </row>
    <row r="25" spans="1:12" ht="16.5">
      <c r="A25" s="33"/>
      <c r="B25" s="29"/>
      <c r="C25" s="15" t="s">
        <v>184</v>
      </c>
      <c r="D25" s="67"/>
      <c r="E25" s="15">
        <v>50180000</v>
      </c>
      <c r="F25" s="30" t="s">
        <v>197</v>
      </c>
      <c r="G25" s="17"/>
      <c r="H25" s="16" t="s">
        <v>6</v>
      </c>
      <c r="I25" s="94">
        <v>2.75</v>
      </c>
      <c r="J25" s="54"/>
      <c r="K25" s="54"/>
      <c r="L25" s="54"/>
    </row>
    <row r="26" spans="1:12" ht="16.5">
      <c r="A26" s="33"/>
      <c r="B26" s="29"/>
      <c r="C26" s="15" t="s">
        <v>184</v>
      </c>
      <c r="D26" s="67"/>
      <c r="E26" s="15">
        <v>50180000</v>
      </c>
      <c r="F26" s="30" t="s">
        <v>198</v>
      </c>
      <c r="G26" s="17"/>
      <c r="H26" s="16" t="s">
        <v>6</v>
      </c>
      <c r="I26" s="94">
        <v>2.5</v>
      </c>
      <c r="J26" s="54"/>
      <c r="K26" s="54"/>
      <c r="L26" s="54"/>
    </row>
    <row r="27" spans="1:12" ht="16.5">
      <c r="A27" s="33"/>
      <c r="B27" s="29"/>
      <c r="C27" s="15" t="s">
        <v>184</v>
      </c>
      <c r="D27" s="67"/>
      <c r="E27" s="15">
        <v>50130000</v>
      </c>
      <c r="F27" s="30" t="s">
        <v>199</v>
      </c>
      <c r="G27" s="17"/>
      <c r="H27" s="16" t="s">
        <v>6</v>
      </c>
      <c r="I27" s="94">
        <v>54</v>
      </c>
      <c r="J27" s="54"/>
      <c r="K27" s="54"/>
      <c r="L27" s="54"/>
    </row>
    <row r="28" spans="1:12" ht="16.5">
      <c r="A28" s="33"/>
      <c r="B28" s="29"/>
      <c r="C28" s="15" t="s">
        <v>184</v>
      </c>
      <c r="D28" s="67"/>
      <c r="E28" s="15">
        <v>50130000</v>
      </c>
      <c r="F28" s="30" t="s">
        <v>200</v>
      </c>
      <c r="G28" s="17"/>
      <c r="H28" s="16" t="s">
        <v>6</v>
      </c>
      <c r="I28" s="94">
        <v>250</v>
      </c>
      <c r="J28" s="54"/>
      <c r="K28" s="54"/>
      <c r="L28" s="54"/>
    </row>
    <row r="29" spans="1:12" ht="33">
      <c r="A29" s="33"/>
      <c r="B29" s="29"/>
      <c r="C29" s="15" t="s">
        <v>184</v>
      </c>
      <c r="D29" s="67"/>
      <c r="E29" s="15">
        <v>50150000</v>
      </c>
      <c r="F29" s="30" t="s">
        <v>201</v>
      </c>
      <c r="G29" s="17"/>
      <c r="H29" s="16" t="s">
        <v>6</v>
      </c>
      <c r="I29" s="94">
        <v>66</v>
      </c>
      <c r="J29" s="54"/>
      <c r="K29" s="54"/>
      <c r="L29" s="54"/>
    </row>
    <row r="30" spans="1:12" ht="16.5">
      <c r="A30" s="33"/>
      <c r="B30" s="29"/>
      <c r="C30" s="15" t="s">
        <v>184</v>
      </c>
      <c r="D30" s="67"/>
      <c r="E30" s="15">
        <v>50170000</v>
      </c>
      <c r="F30" s="30" t="s">
        <v>202</v>
      </c>
      <c r="G30" s="17"/>
      <c r="H30" s="16" t="s">
        <v>6</v>
      </c>
      <c r="I30" s="94">
        <v>6.25</v>
      </c>
      <c r="J30" s="54"/>
      <c r="K30" s="54"/>
      <c r="L30" s="54"/>
    </row>
    <row r="31" spans="1:12" ht="33">
      <c r="A31" s="33"/>
      <c r="B31" s="29"/>
      <c r="C31" s="15" t="s">
        <v>184</v>
      </c>
      <c r="D31" s="67"/>
      <c r="E31" s="15">
        <v>50190000</v>
      </c>
      <c r="F31" s="30" t="s">
        <v>203</v>
      </c>
      <c r="G31" s="17"/>
      <c r="H31" s="16" t="s">
        <v>204</v>
      </c>
      <c r="I31" s="94">
        <v>4446</v>
      </c>
      <c r="J31" s="54"/>
      <c r="K31" s="54"/>
      <c r="L31" s="54"/>
    </row>
    <row r="32" spans="1:12" ht="16.5">
      <c r="A32" s="33"/>
      <c r="B32" s="29"/>
      <c r="C32" s="15" t="s">
        <v>1054</v>
      </c>
      <c r="D32" s="67"/>
      <c r="E32" s="15">
        <v>50190000</v>
      </c>
      <c r="F32" s="30" t="s">
        <v>1055</v>
      </c>
      <c r="G32" s="17"/>
      <c r="H32" s="16" t="s">
        <v>813</v>
      </c>
      <c r="I32" s="94">
        <v>182989.91</v>
      </c>
      <c r="J32" s="54"/>
      <c r="K32" s="54"/>
      <c r="L32" s="54"/>
    </row>
    <row r="33" spans="1:23" ht="32.25" customHeight="1">
      <c r="A33" s="129">
        <v>2</v>
      </c>
      <c r="B33" s="130" t="s">
        <v>1022</v>
      </c>
      <c r="C33" s="131"/>
      <c r="D33" s="132" t="s">
        <v>1026</v>
      </c>
      <c r="E33" s="133"/>
      <c r="F33" s="134" t="s">
        <v>205</v>
      </c>
      <c r="G33" s="132">
        <v>54102</v>
      </c>
      <c r="H33" s="134"/>
      <c r="I33" s="135">
        <f>SUM(I34:I47)</f>
        <v>92379.999993999998</v>
      </c>
      <c r="J33" s="54"/>
      <c r="K33" s="54"/>
      <c r="L33" s="54"/>
      <c r="V33" s="4"/>
      <c r="W33" s="49"/>
    </row>
    <row r="34" spans="1:23" ht="33">
      <c r="A34" s="97"/>
      <c r="B34" s="59"/>
      <c r="C34" s="24" t="s">
        <v>206</v>
      </c>
      <c r="D34" s="114"/>
      <c r="E34" s="24">
        <v>10120000</v>
      </c>
      <c r="F34" s="23" t="s">
        <v>207</v>
      </c>
      <c r="G34" s="115"/>
      <c r="H34" s="23" t="s">
        <v>208</v>
      </c>
      <c r="I34" s="106">
        <v>8680</v>
      </c>
      <c r="J34" s="107"/>
      <c r="K34" s="107"/>
      <c r="L34" s="10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33">
      <c r="A35" s="33"/>
      <c r="B35" s="29"/>
      <c r="C35" s="15" t="s">
        <v>184</v>
      </c>
      <c r="D35" s="68"/>
      <c r="E35" s="15">
        <v>10120000</v>
      </c>
      <c r="F35" s="37" t="s">
        <v>209</v>
      </c>
      <c r="G35" s="69"/>
      <c r="H35" s="16" t="s">
        <v>210</v>
      </c>
      <c r="I35" s="94">
        <v>383.36999400000002</v>
      </c>
      <c r="J35" s="54"/>
      <c r="K35" s="107"/>
      <c r="L35" s="10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33">
      <c r="A36" s="33"/>
      <c r="B36" s="29"/>
      <c r="C36" s="15" t="s">
        <v>206</v>
      </c>
      <c r="D36" s="68"/>
      <c r="E36" s="15">
        <v>10120000</v>
      </c>
      <c r="F36" s="45" t="s">
        <v>211</v>
      </c>
      <c r="G36" s="69"/>
      <c r="H36" s="16" t="s">
        <v>208</v>
      </c>
      <c r="I36" s="94">
        <v>500</v>
      </c>
      <c r="J36" s="54"/>
      <c r="K36" s="107"/>
      <c r="L36" s="10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33">
      <c r="A37" s="33"/>
      <c r="B37" s="29"/>
      <c r="C37" s="15" t="s">
        <v>206</v>
      </c>
      <c r="D37" s="68"/>
      <c r="E37" s="15">
        <v>10120000</v>
      </c>
      <c r="F37" s="45" t="s">
        <v>212</v>
      </c>
      <c r="G37" s="69"/>
      <c r="H37" s="16" t="s">
        <v>208</v>
      </c>
      <c r="I37" s="94">
        <v>1849.1000000000001</v>
      </c>
      <c r="J37" s="107"/>
      <c r="K37" s="107"/>
      <c r="L37" s="10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33">
      <c r="A38" s="33"/>
      <c r="B38" s="29"/>
      <c r="C38" s="15" t="s">
        <v>206</v>
      </c>
      <c r="D38" s="68"/>
      <c r="E38" s="15">
        <v>10120000</v>
      </c>
      <c r="F38" s="45" t="s">
        <v>213</v>
      </c>
      <c r="G38" s="69"/>
      <c r="H38" s="16" t="s">
        <v>208</v>
      </c>
      <c r="I38" s="94">
        <v>622.02</v>
      </c>
      <c r="J38" s="107"/>
      <c r="K38" s="107"/>
      <c r="L38" s="10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33">
      <c r="A39" s="33"/>
      <c r="B39" s="29"/>
      <c r="C39" s="15" t="s">
        <v>206</v>
      </c>
      <c r="D39" s="68"/>
      <c r="E39" s="15">
        <v>10120000</v>
      </c>
      <c r="F39" s="45" t="s">
        <v>214</v>
      </c>
      <c r="G39" s="69"/>
      <c r="H39" s="16" t="s">
        <v>208</v>
      </c>
      <c r="I39" s="94">
        <v>13552</v>
      </c>
      <c r="J39" s="107"/>
      <c r="K39" s="107"/>
      <c r="L39" s="10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33">
      <c r="A40" s="33"/>
      <c r="B40" s="29"/>
      <c r="C40" s="15" t="s">
        <v>206</v>
      </c>
      <c r="D40" s="68"/>
      <c r="E40" s="15">
        <v>10120000</v>
      </c>
      <c r="F40" s="45" t="s">
        <v>215</v>
      </c>
      <c r="G40" s="69"/>
      <c r="H40" s="16" t="s">
        <v>208</v>
      </c>
      <c r="I40" s="94">
        <v>5626.9500000000007</v>
      </c>
      <c r="J40" s="107"/>
      <c r="K40" s="107"/>
      <c r="L40" s="10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33">
      <c r="A41" s="33"/>
      <c r="B41" s="29"/>
      <c r="C41" s="15" t="s">
        <v>206</v>
      </c>
      <c r="D41" s="68"/>
      <c r="E41" s="15">
        <v>10120000</v>
      </c>
      <c r="F41" s="45" t="s">
        <v>216</v>
      </c>
      <c r="G41" s="69"/>
      <c r="H41" s="16" t="s">
        <v>208</v>
      </c>
      <c r="I41" s="94">
        <v>5700.36</v>
      </c>
      <c r="J41" s="107"/>
      <c r="K41" s="107"/>
      <c r="L41" s="10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33">
      <c r="A42" s="33"/>
      <c r="B42" s="29"/>
      <c r="C42" s="15" t="s">
        <v>206</v>
      </c>
      <c r="D42" s="68"/>
      <c r="E42" s="15">
        <v>10120000</v>
      </c>
      <c r="F42" s="45" t="s">
        <v>217</v>
      </c>
      <c r="G42" s="69"/>
      <c r="H42" s="16" t="s">
        <v>208</v>
      </c>
      <c r="I42" s="94">
        <v>7201.2</v>
      </c>
      <c r="J42" s="107"/>
      <c r="K42" s="107"/>
      <c r="L42" s="10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33">
      <c r="A43" s="33"/>
      <c r="B43" s="29"/>
      <c r="C43" s="15" t="s">
        <v>206</v>
      </c>
      <c r="D43" s="68"/>
      <c r="E43" s="15">
        <v>10120000</v>
      </c>
      <c r="F43" s="45" t="s">
        <v>218</v>
      </c>
      <c r="G43" s="69"/>
      <c r="H43" s="16" t="s">
        <v>208</v>
      </c>
      <c r="I43" s="94">
        <v>21450</v>
      </c>
      <c r="J43" s="107"/>
      <c r="K43" s="107"/>
      <c r="L43" s="10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33">
      <c r="A44" s="33"/>
      <c r="B44" s="29"/>
      <c r="C44" s="15" t="s">
        <v>206</v>
      </c>
      <c r="D44" s="68"/>
      <c r="E44" s="15">
        <v>10120000</v>
      </c>
      <c r="F44" s="45" t="s">
        <v>219</v>
      </c>
      <c r="G44" s="69"/>
      <c r="H44" s="16" t="s">
        <v>208</v>
      </c>
      <c r="I44" s="94">
        <v>18240</v>
      </c>
      <c r="J44" s="107"/>
      <c r="K44" s="107"/>
      <c r="L44" s="10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33">
      <c r="A45" s="33"/>
      <c r="B45" s="29"/>
      <c r="C45" s="15" t="s">
        <v>206</v>
      </c>
      <c r="D45" s="68"/>
      <c r="E45" s="15">
        <v>10120000</v>
      </c>
      <c r="F45" s="45" t="s">
        <v>220</v>
      </c>
      <c r="G45" s="69"/>
      <c r="H45" s="16" t="s">
        <v>208</v>
      </c>
      <c r="I45" s="94">
        <v>5100</v>
      </c>
      <c r="J45" s="107"/>
      <c r="K45" s="107"/>
      <c r="L45" s="10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33">
      <c r="A46" s="33"/>
      <c r="B46" s="29"/>
      <c r="C46" s="15" t="s">
        <v>206</v>
      </c>
      <c r="D46" s="68"/>
      <c r="E46" s="15">
        <v>10120000</v>
      </c>
      <c r="F46" s="45" t="s">
        <v>221</v>
      </c>
      <c r="G46" s="69"/>
      <c r="H46" s="16" t="s">
        <v>208</v>
      </c>
      <c r="I46" s="94">
        <v>255</v>
      </c>
      <c r="J46" s="107"/>
      <c r="K46" s="107"/>
      <c r="L46" s="10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33">
      <c r="A47" s="33"/>
      <c r="B47" s="29"/>
      <c r="C47" s="15" t="s">
        <v>206</v>
      </c>
      <c r="D47" s="68"/>
      <c r="E47" s="18">
        <v>10120000</v>
      </c>
      <c r="F47" s="45" t="s">
        <v>222</v>
      </c>
      <c r="G47" s="69"/>
      <c r="H47" s="16" t="s">
        <v>208</v>
      </c>
      <c r="I47" s="94">
        <v>3220</v>
      </c>
      <c r="J47" s="107"/>
      <c r="K47" s="107"/>
      <c r="L47" s="10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45.75" customHeight="1">
      <c r="A48" s="129">
        <v>3</v>
      </c>
      <c r="B48" s="130" t="s">
        <v>1022</v>
      </c>
      <c r="C48" s="131"/>
      <c r="D48" s="132" t="s">
        <v>1027</v>
      </c>
      <c r="E48" s="133"/>
      <c r="F48" s="134" t="s">
        <v>7</v>
      </c>
      <c r="G48" s="132">
        <v>54103</v>
      </c>
      <c r="H48" s="134"/>
      <c r="I48" s="135">
        <f>SUM(I49:I87)</f>
        <v>16549.260000000002</v>
      </c>
      <c r="J48" s="107"/>
      <c r="K48" s="107"/>
      <c r="L48" s="107"/>
      <c r="M48" s="5"/>
      <c r="N48" s="5"/>
      <c r="O48" s="5"/>
      <c r="P48" s="5"/>
      <c r="Q48" s="5"/>
      <c r="R48" s="5"/>
      <c r="S48" s="5"/>
      <c r="T48" s="5"/>
      <c r="U48" s="5"/>
      <c r="V48" s="6"/>
      <c r="W48" s="5"/>
    </row>
    <row r="49" spans="1:23" ht="16.5">
      <c r="A49" s="97"/>
      <c r="B49" s="59"/>
      <c r="C49" s="24" t="s">
        <v>223</v>
      </c>
      <c r="D49" s="61"/>
      <c r="E49" s="24">
        <v>13100000</v>
      </c>
      <c r="F49" s="23" t="s">
        <v>224</v>
      </c>
      <c r="G49" s="62"/>
      <c r="H49" s="23" t="s">
        <v>225</v>
      </c>
      <c r="I49" s="106">
        <v>15</v>
      </c>
      <c r="J49" s="107"/>
      <c r="K49" s="107"/>
      <c r="L49" s="10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.5">
      <c r="A50" s="33"/>
      <c r="B50" s="29"/>
      <c r="C50" s="15" t="s">
        <v>223</v>
      </c>
      <c r="D50" s="19"/>
      <c r="E50" s="15">
        <v>13100000</v>
      </c>
      <c r="F50" s="56" t="s">
        <v>224</v>
      </c>
      <c r="G50" s="20"/>
      <c r="H50" s="16" t="s">
        <v>193</v>
      </c>
      <c r="I50" s="94">
        <v>6</v>
      </c>
      <c r="J50" s="107"/>
      <c r="K50" s="107"/>
      <c r="L50" s="10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6.5">
      <c r="A51" s="33"/>
      <c r="B51" s="29"/>
      <c r="C51" s="15" t="s">
        <v>223</v>
      </c>
      <c r="D51" s="19"/>
      <c r="E51" s="15">
        <v>13100000</v>
      </c>
      <c r="F51" s="56" t="s">
        <v>226</v>
      </c>
      <c r="G51" s="20"/>
      <c r="H51" s="16" t="s">
        <v>225</v>
      </c>
      <c r="I51" s="94">
        <v>20</v>
      </c>
      <c r="J51" s="107"/>
      <c r="K51" s="107"/>
      <c r="L51" s="107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.5">
      <c r="A52" s="33"/>
      <c r="B52" s="29"/>
      <c r="C52" s="15" t="s">
        <v>223</v>
      </c>
      <c r="D52" s="19"/>
      <c r="E52" s="15">
        <v>13100000</v>
      </c>
      <c r="F52" s="56" t="s">
        <v>227</v>
      </c>
      <c r="G52" s="20"/>
      <c r="H52" s="16" t="s">
        <v>225</v>
      </c>
      <c r="I52" s="94">
        <v>30</v>
      </c>
      <c r="J52" s="107"/>
      <c r="K52" s="107"/>
      <c r="L52" s="107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6.5">
      <c r="A53" s="33"/>
      <c r="B53" s="29"/>
      <c r="C53" s="15" t="s">
        <v>223</v>
      </c>
      <c r="D53" s="19"/>
      <c r="E53" s="15">
        <v>13100000</v>
      </c>
      <c r="F53" s="56" t="s">
        <v>228</v>
      </c>
      <c r="G53" s="20"/>
      <c r="H53" s="16" t="s">
        <v>225</v>
      </c>
      <c r="I53" s="94">
        <v>94.600000000000009</v>
      </c>
      <c r="J53" s="107"/>
      <c r="K53" s="107"/>
      <c r="L53" s="10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6.5">
      <c r="A54" s="33"/>
      <c r="B54" s="29"/>
      <c r="C54" s="15" t="s">
        <v>223</v>
      </c>
      <c r="D54" s="19"/>
      <c r="E54" s="15">
        <v>11120000</v>
      </c>
      <c r="F54" s="56" t="s">
        <v>229</v>
      </c>
      <c r="G54" s="20"/>
      <c r="H54" s="16" t="s">
        <v>225</v>
      </c>
      <c r="I54" s="94">
        <v>300</v>
      </c>
      <c r="J54" s="107"/>
      <c r="K54" s="107"/>
      <c r="L54" s="10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6.5">
      <c r="A55" s="33"/>
      <c r="B55" s="29"/>
      <c r="C55" s="15" t="s">
        <v>223</v>
      </c>
      <c r="D55" s="19"/>
      <c r="E55" s="15">
        <v>11120000</v>
      </c>
      <c r="F55" s="56" t="s">
        <v>230</v>
      </c>
      <c r="G55" s="20"/>
      <c r="H55" s="16" t="s">
        <v>225</v>
      </c>
      <c r="I55" s="94">
        <v>240</v>
      </c>
      <c r="J55" s="107"/>
      <c r="K55" s="107"/>
      <c r="L55" s="10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.5">
      <c r="A56" s="33"/>
      <c r="B56" s="29"/>
      <c r="C56" s="15" t="s">
        <v>223</v>
      </c>
      <c r="D56" s="19"/>
      <c r="E56" s="15">
        <v>11120000</v>
      </c>
      <c r="F56" s="56" t="s">
        <v>231</v>
      </c>
      <c r="G56" s="20"/>
      <c r="H56" s="16" t="s">
        <v>225</v>
      </c>
      <c r="I56" s="94">
        <v>750</v>
      </c>
      <c r="J56" s="107"/>
      <c r="K56" s="107"/>
      <c r="L56" s="10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6.5">
      <c r="A57" s="33"/>
      <c r="B57" s="29"/>
      <c r="C57" s="15" t="s">
        <v>223</v>
      </c>
      <c r="D57" s="19"/>
      <c r="E57" s="15">
        <v>11120000</v>
      </c>
      <c r="F57" s="56" t="s">
        <v>232</v>
      </c>
      <c r="G57" s="20"/>
      <c r="H57" s="16" t="s">
        <v>225</v>
      </c>
      <c r="I57" s="94">
        <v>300</v>
      </c>
      <c r="J57" s="107"/>
      <c r="K57" s="107"/>
      <c r="L57" s="10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.5">
      <c r="A58" s="33"/>
      <c r="B58" s="29"/>
      <c r="C58" s="15" t="s">
        <v>223</v>
      </c>
      <c r="D58" s="19"/>
      <c r="E58" s="15">
        <v>11120000</v>
      </c>
      <c r="F58" s="56" t="s">
        <v>233</v>
      </c>
      <c r="G58" s="20"/>
      <c r="H58" s="16" t="s">
        <v>225</v>
      </c>
      <c r="I58" s="94">
        <v>360</v>
      </c>
      <c r="J58" s="107"/>
      <c r="K58" s="107"/>
      <c r="L58" s="10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6.5">
      <c r="A59" s="33"/>
      <c r="B59" s="29"/>
      <c r="C59" s="15" t="s">
        <v>223</v>
      </c>
      <c r="D59" s="19"/>
      <c r="E59" s="15">
        <v>11120000</v>
      </c>
      <c r="F59" s="56" t="s">
        <v>234</v>
      </c>
      <c r="G59" s="20"/>
      <c r="H59" s="16" t="s">
        <v>225</v>
      </c>
      <c r="I59" s="94">
        <v>300</v>
      </c>
      <c r="J59" s="107"/>
      <c r="K59" s="107"/>
      <c r="L59" s="10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.5">
      <c r="A60" s="33"/>
      <c r="B60" s="29"/>
      <c r="C60" s="15" t="s">
        <v>223</v>
      </c>
      <c r="D60" s="19"/>
      <c r="E60" s="15">
        <v>11120000</v>
      </c>
      <c r="F60" s="56" t="s">
        <v>235</v>
      </c>
      <c r="G60" s="20"/>
      <c r="H60" s="16" t="s">
        <v>225</v>
      </c>
      <c r="I60" s="94">
        <v>200</v>
      </c>
      <c r="J60" s="107"/>
      <c r="K60" s="107"/>
      <c r="L60" s="10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6.5">
      <c r="A61" s="33"/>
      <c r="B61" s="29"/>
      <c r="C61" s="15" t="s">
        <v>223</v>
      </c>
      <c r="D61" s="70"/>
      <c r="E61" s="15">
        <v>10100000</v>
      </c>
      <c r="F61" s="36" t="s">
        <v>236</v>
      </c>
      <c r="G61" s="20"/>
      <c r="H61" s="16" t="s">
        <v>8</v>
      </c>
      <c r="I61" s="94">
        <v>104.2</v>
      </c>
      <c r="J61" s="107"/>
      <c r="K61" s="107"/>
      <c r="L61" s="10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.5">
      <c r="A62" s="33"/>
      <c r="B62" s="29"/>
      <c r="C62" s="15" t="s">
        <v>223</v>
      </c>
      <c r="D62" s="70"/>
      <c r="E62" s="15">
        <v>11120000</v>
      </c>
      <c r="F62" s="45" t="s">
        <v>237</v>
      </c>
      <c r="G62" s="20"/>
      <c r="H62" s="16" t="s">
        <v>210</v>
      </c>
      <c r="I62" s="94">
        <v>240</v>
      </c>
      <c r="J62" s="107"/>
      <c r="K62" s="107"/>
      <c r="L62" s="10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33">
      <c r="A63" s="33"/>
      <c r="B63" s="29"/>
      <c r="C63" s="15" t="s">
        <v>223</v>
      </c>
      <c r="D63" s="70"/>
      <c r="E63" s="15">
        <v>10100000</v>
      </c>
      <c r="F63" s="45" t="s">
        <v>238</v>
      </c>
      <c r="G63" s="20"/>
      <c r="H63" s="16" t="s">
        <v>210</v>
      </c>
      <c r="I63" s="94">
        <v>250</v>
      </c>
      <c r="J63" s="107"/>
      <c r="K63" s="107"/>
      <c r="L63" s="10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6.5">
      <c r="A64" s="33"/>
      <c r="B64" s="29"/>
      <c r="C64" s="15" t="s">
        <v>223</v>
      </c>
      <c r="D64" s="70"/>
      <c r="E64" s="15">
        <v>10100000</v>
      </c>
      <c r="F64" s="45" t="s">
        <v>239</v>
      </c>
      <c r="G64" s="20"/>
      <c r="H64" s="16" t="s">
        <v>210</v>
      </c>
      <c r="I64" s="94">
        <v>250</v>
      </c>
      <c r="J64" s="107"/>
      <c r="K64" s="107"/>
      <c r="L64" s="10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6.5">
      <c r="A65" s="33"/>
      <c r="B65" s="29"/>
      <c r="C65" s="15" t="s">
        <v>223</v>
      </c>
      <c r="D65" s="70"/>
      <c r="E65" s="15">
        <v>11120000</v>
      </c>
      <c r="F65" s="45" t="s">
        <v>240</v>
      </c>
      <c r="G65" s="20"/>
      <c r="H65" s="16" t="s">
        <v>210</v>
      </c>
      <c r="I65" s="94">
        <v>56</v>
      </c>
      <c r="J65" s="107"/>
      <c r="K65" s="107"/>
      <c r="L65" s="10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.5">
      <c r="A66" s="33"/>
      <c r="B66" s="29"/>
      <c r="C66" s="15" t="s">
        <v>223</v>
      </c>
      <c r="D66" s="70"/>
      <c r="E66" s="15">
        <v>11120000</v>
      </c>
      <c r="F66" s="45" t="s">
        <v>241</v>
      </c>
      <c r="G66" s="20"/>
      <c r="H66" s="16" t="s">
        <v>210</v>
      </c>
      <c r="I66" s="94">
        <v>280.5</v>
      </c>
      <c r="J66" s="107"/>
      <c r="K66" s="107"/>
      <c r="L66" s="107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33">
      <c r="A67" s="33"/>
      <c r="B67" s="29"/>
      <c r="C67" s="15" t="s">
        <v>223</v>
      </c>
      <c r="D67" s="70"/>
      <c r="E67" s="15">
        <v>10160000</v>
      </c>
      <c r="F67" s="36" t="s">
        <v>242</v>
      </c>
      <c r="G67" s="20"/>
      <c r="H67" s="16" t="s">
        <v>8</v>
      </c>
      <c r="I67" s="94">
        <v>95.899999999999991</v>
      </c>
      <c r="J67" s="107"/>
      <c r="K67" s="107"/>
      <c r="L67" s="107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6.5">
      <c r="A68" s="33"/>
      <c r="B68" s="29"/>
      <c r="C68" s="15" t="s">
        <v>223</v>
      </c>
      <c r="D68" s="70"/>
      <c r="E68" s="15">
        <v>10160000</v>
      </c>
      <c r="F68" s="30" t="s">
        <v>243</v>
      </c>
      <c r="G68" s="20"/>
      <c r="H68" s="16" t="s">
        <v>244</v>
      </c>
      <c r="I68" s="94">
        <v>90</v>
      </c>
      <c r="J68" s="107"/>
      <c r="K68" s="107"/>
      <c r="L68" s="10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6.5">
      <c r="A69" s="33"/>
      <c r="B69" s="29"/>
      <c r="C69" s="15" t="s">
        <v>223</v>
      </c>
      <c r="D69" s="70"/>
      <c r="E69" s="15">
        <v>11130000</v>
      </c>
      <c r="F69" s="45" t="s">
        <v>9</v>
      </c>
      <c r="G69" s="20"/>
      <c r="H69" s="16" t="s">
        <v>210</v>
      </c>
      <c r="I69" s="94">
        <v>1017</v>
      </c>
      <c r="J69" s="107"/>
      <c r="K69" s="107"/>
      <c r="L69" s="107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.5">
      <c r="A70" s="33"/>
      <c r="B70" s="29"/>
      <c r="C70" s="15" t="s">
        <v>223</v>
      </c>
      <c r="D70" s="70"/>
      <c r="E70" s="15">
        <v>11130000</v>
      </c>
      <c r="F70" s="45" t="s">
        <v>10</v>
      </c>
      <c r="G70" s="20"/>
      <c r="H70" s="16" t="s">
        <v>210</v>
      </c>
      <c r="I70" s="94">
        <v>678</v>
      </c>
      <c r="J70" s="107"/>
      <c r="K70" s="107"/>
      <c r="L70" s="10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6.5">
      <c r="A71" s="33"/>
      <c r="B71" s="29"/>
      <c r="C71" s="15" t="s">
        <v>223</v>
      </c>
      <c r="D71" s="70"/>
      <c r="E71" s="15">
        <v>11130000</v>
      </c>
      <c r="F71" s="45" t="s">
        <v>245</v>
      </c>
      <c r="G71" s="20"/>
      <c r="H71" s="16" t="s">
        <v>210</v>
      </c>
      <c r="I71" s="94">
        <v>169.5</v>
      </c>
      <c r="J71" s="107"/>
      <c r="K71" s="107"/>
      <c r="L71" s="107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s="51" customFormat="1" ht="16.5">
      <c r="A72" s="33"/>
      <c r="B72" s="29"/>
      <c r="C72" s="15" t="s">
        <v>223</v>
      </c>
      <c r="D72" s="70"/>
      <c r="E72" s="15">
        <v>11130000</v>
      </c>
      <c r="F72" s="45" t="s">
        <v>246</v>
      </c>
      <c r="G72" s="20"/>
      <c r="H72" s="16" t="s">
        <v>210</v>
      </c>
      <c r="I72" s="94">
        <v>280</v>
      </c>
      <c r="J72" s="108"/>
      <c r="K72" s="108"/>
      <c r="L72" s="108"/>
      <c r="M72" s="50"/>
      <c r="N72" s="50"/>
      <c r="O72" s="50"/>
      <c r="P72" s="50"/>
      <c r="Q72" s="50"/>
      <c r="R72" s="50"/>
      <c r="S72" s="50"/>
      <c r="T72" s="50"/>
      <c r="U72" s="50"/>
      <c r="V72" s="5"/>
      <c r="W72" s="50"/>
    </row>
    <row r="73" spans="1:23" s="51" customFormat="1" ht="16.5">
      <c r="A73" s="33"/>
      <c r="B73" s="29"/>
      <c r="C73" s="15" t="s">
        <v>223</v>
      </c>
      <c r="D73" s="70"/>
      <c r="E73" s="15">
        <v>10150000</v>
      </c>
      <c r="F73" s="32" t="s">
        <v>247</v>
      </c>
      <c r="G73" s="20"/>
      <c r="H73" s="16" t="s">
        <v>210</v>
      </c>
      <c r="I73" s="94">
        <v>400</v>
      </c>
      <c r="J73" s="108"/>
      <c r="K73" s="108"/>
      <c r="L73" s="108"/>
      <c r="M73" s="50"/>
      <c r="N73" s="50"/>
      <c r="O73" s="50"/>
      <c r="P73" s="50"/>
      <c r="Q73" s="50"/>
      <c r="R73" s="50"/>
      <c r="S73" s="50"/>
      <c r="T73" s="50"/>
      <c r="U73" s="50"/>
      <c r="V73" s="5"/>
      <c r="W73" s="50"/>
    </row>
    <row r="74" spans="1:23" s="51" customFormat="1" ht="16.5">
      <c r="A74" s="33"/>
      <c r="B74" s="29"/>
      <c r="C74" s="15" t="s">
        <v>223</v>
      </c>
      <c r="D74" s="70"/>
      <c r="E74" s="15">
        <v>10150000</v>
      </c>
      <c r="F74" s="32" t="s">
        <v>248</v>
      </c>
      <c r="G74" s="20"/>
      <c r="H74" s="16" t="s">
        <v>210</v>
      </c>
      <c r="I74" s="94">
        <v>430</v>
      </c>
      <c r="J74" s="108"/>
      <c r="K74" s="108"/>
      <c r="L74" s="108"/>
      <c r="M74" s="50"/>
      <c r="N74" s="50"/>
      <c r="O74" s="50"/>
      <c r="P74" s="50"/>
      <c r="Q74" s="50"/>
      <c r="R74" s="50"/>
      <c r="S74" s="50"/>
      <c r="T74" s="50"/>
      <c r="U74" s="50"/>
      <c r="V74" s="5"/>
      <c r="W74" s="50"/>
    </row>
    <row r="75" spans="1:23" s="51" customFormat="1" ht="16.5">
      <c r="A75" s="33"/>
      <c r="B75" s="29"/>
      <c r="C75" s="15" t="s">
        <v>223</v>
      </c>
      <c r="D75" s="70"/>
      <c r="E75" s="15">
        <v>10150000</v>
      </c>
      <c r="F75" s="32" t="s">
        <v>249</v>
      </c>
      <c r="G75" s="20"/>
      <c r="H75" s="16" t="s">
        <v>210</v>
      </c>
      <c r="I75" s="94">
        <v>223.91</v>
      </c>
      <c r="J75" s="108"/>
      <c r="K75" s="108"/>
      <c r="L75" s="108"/>
      <c r="M75" s="50"/>
      <c r="N75" s="50"/>
      <c r="O75" s="50"/>
      <c r="P75" s="50"/>
      <c r="Q75" s="50"/>
      <c r="R75" s="50"/>
      <c r="S75" s="50"/>
      <c r="T75" s="50"/>
      <c r="U75" s="50"/>
      <c r="V75" s="5"/>
      <c r="W75" s="50"/>
    </row>
    <row r="76" spans="1:23" ht="16.5">
      <c r="A76" s="96"/>
      <c r="B76" s="120"/>
      <c r="C76" s="15" t="s">
        <v>223</v>
      </c>
      <c r="D76" s="70"/>
      <c r="E76" s="36">
        <v>10150000</v>
      </c>
      <c r="F76" s="45" t="s">
        <v>250</v>
      </c>
      <c r="G76" s="20"/>
      <c r="H76" s="16" t="s">
        <v>193</v>
      </c>
      <c r="I76" s="94">
        <v>81</v>
      </c>
      <c r="J76" s="107"/>
      <c r="K76" s="107"/>
      <c r="L76" s="10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6.5">
      <c r="A77" s="96"/>
      <c r="B77" s="120"/>
      <c r="C77" s="15" t="s">
        <v>223</v>
      </c>
      <c r="D77" s="70"/>
      <c r="E77" s="36">
        <v>10150000</v>
      </c>
      <c r="F77" s="45" t="s">
        <v>251</v>
      </c>
      <c r="G77" s="20"/>
      <c r="H77" s="16" t="s">
        <v>193</v>
      </c>
      <c r="I77" s="94">
        <v>55</v>
      </c>
      <c r="J77" s="107"/>
      <c r="K77" s="107"/>
      <c r="L77" s="10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.5">
      <c r="A78" s="33"/>
      <c r="B78" s="29"/>
      <c r="C78" s="15" t="s">
        <v>223</v>
      </c>
      <c r="D78" s="48"/>
      <c r="E78" s="15">
        <v>10150000</v>
      </c>
      <c r="F78" s="32" t="s">
        <v>252</v>
      </c>
      <c r="G78" s="31"/>
      <c r="H78" s="16" t="s">
        <v>210</v>
      </c>
      <c r="I78" s="94">
        <v>396</v>
      </c>
      <c r="J78" s="107"/>
      <c r="K78" s="107"/>
      <c r="L78" s="107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6.5">
      <c r="A79" s="33"/>
      <c r="B79" s="29"/>
      <c r="C79" s="15" t="s">
        <v>223</v>
      </c>
      <c r="D79" s="48"/>
      <c r="E79" s="15">
        <v>10150000</v>
      </c>
      <c r="F79" s="45" t="s">
        <v>253</v>
      </c>
      <c r="G79" s="31"/>
      <c r="H79" s="16" t="s">
        <v>193</v>
      </c>
      <c r="I79" s="94">
        <v>85</v>
      </c>
      <c r="J79" s="107"/>
      <c r="K79" s="107"/>
      <c r="L79" s="107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.5">
      <c r="A80" s="33"/>
      <c r="B80" s="29"/>
      <c r="C80" s="15" t="s">
        <v>223</v>
      </c>
      <c r="D80" s="48"/>
      <c r="E80" s="15">
        <v>10150000</v>
      </c>
      <c r="F80" s="36" t="s">
        <v>254</v>
      </c>
      <c r="G80" s="31"/>
      <c r="H80" s="16" t="s">
        <v>8</v>
      </c>
      <c r="I80" s="94">
        <v>27.5</v>
      </c>
      <c r="J80" s="107"/>
      <c r="K80" s="107"/>
      <c r="L80" s="107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4" ht="16.5">
      <c r="A81" s="96"/>
      <c r="B81" s="120"/>
      <c r="C81" s="15" t="s">
        <v>223</v>
      </c>
      <c r="D81" s="70"/>
      <c r="E81" s="36">
        <v>10150000</v>
      </c>
      <c r="F81" s="45" t="s">
        <v>255</v>
      </c>
      <c r="G81" s="20"/>
      <c r="H81" s="16" t="s">
        <v>210</v>
      </c>
      <c r="I81" s="94">
        <v>240</v>
      </c>
      <c r="J81" s="107"/>
      <c r="K81" s="107"/>
      <c r="L81" s="107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4" ht="16.5">
      <c r="A82" s="33"/>
      <c r="B82" s="29"/>
      <c r="C82" s="15" t="s">
        <v>223</v>
      </c>
      <c r="D82" s="70"/>
      <c r="E82" s="15">
        <v>10150000</v>
      </c>
      <c r="F82" s="45" t="s">
        <v>256</v>
      </c>
      <c r="G82" s="20"/>
      <c r="H82" s="16" t="s">
        <v>210</v>
      </c>
      <c r="I82" s="94">
        <v>400</v>
      </c>
      <c r="J82" s="107"/>
      <c r="K82" s="107"/>
      <c r="L82" s="107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4" ht="16.5">
      <c r="A83" s="33"/>
      <c r="B83" s="29"/>
      <c r="C83" s="15" t="s">
        <v>223</v>
      </c>
      <c r="D83" s="48"/>
      <c r="E83" s="15">
        <v>11120000</v>
      </c>
      <c r="F83" s="45" t="s">
        <v>257</v>
      </c>
      <c r="G83" s="31"/>
      <c r="H83" s="16" t="s">
        <v>210</v>
      </c>
      <c r="I83" s="94">
        <v>56.25</v>
      </c>
      <c r="J83" s="107"/>
      <c r="K83" s="107"/>
      <c r="L83" s="107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4" ht="33">
      <c r="A84" s="33"/>
      <c r="B84" s="29"/>
      <c r="C84" s="15" t="s">
        <v>223</v>
      </c>
      <c r="D84" s="70"/>
      <c r="E84" s="15">
        <v>10160000</v>
      </c>
      <c r="F84" s="45" t="s">
        <v>258</v>
      </c>
      <c r="G84" s="20"/>
      <c r="H84" s="16" t="s">
        <v>193</v>
      </c>
      <c r="I84" s="94">
        <v>100</v>
      </c>
      <c r="J84" s="107"/>
      <c r="K84" s="107"/>
      <c r="L84" s="107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4" ht="16.5">
      <c r="A85" s="33"/>
      <c r="B85" s="29"/>
      <c r="C85" s="15" t="s">
        <v>223</v>
      </c>
      <c r="D85" s="70"/>
      <c r="E85" s="15">
        <v>10160000</v>
      </c>
      <c r="F85" s="30" t="s">
        <v>11</v>
      </c>
      <c r="G85" s="20"/>
      <c r="H85" s="16" t="s">
        <v>210</v>
      </c>
      <c r="I85" s="94">
        <v>528.83999999999992</v>
      </c>
      <c r="J85" s="107"/>
      <c r="K85" s="107"/>
      <c r="L85" s="107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4" ht="16.5">
      <c r="A86" s="33"/>
      <c r="B86" s="29"/>
      <c r="C86" s="15" t="s">
        <v>223</v>
      </c>
      <c r="D86" s="19"/>
      <c r="E86" s="15">
        <v>11160000</v>
      </c>
      <c r="F86" s="45" t="s">
        <v>259</v>
      </c>
      <c r="G86" s="20"/>
      <c r="H86" s="16" t="s">
        <v>8</v>
      </c>
      <c r="I86" s="94">
        <v>410</v>
      </c>
      <c r="J86" s="107"/>
      <c r="K86" s="107"/>
      <c r="L86" s="107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4" ht="16.5">
      <c r="A87" s="33"/>
      <c r="B87" s="29"/>
      <c r="C87" s="15"/>
      <c r="D87" s="19"/>
      <c r="E87" s="15"/>
      <c r="F87" s="45" t="s">
        <v>586</v>
      </c>
      <c r="G87" s="20"/>
      <c r="H87" s="16"/>
      <c r="I87" s="94">
        <v>6989.06</v>
      </c>
      <c r="J87" s="107"/>
      <c r="K87" s="107"/>
      <c r="L87" s="107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4" ht="34.5" customHeight="1">
      <c r="A88" s="129">
        <v>4</v>
      </c>
      <c r="B88" s="130" t="s">
        <v>1022</v>
      </c>
      <c r="C88" s="131"/>
      <c r="D88" s="132" t="s">
        <v>1028</v>
      </c>
      <c r="E88" s="133"/>
      <c r="F88" s="134" t="s">
        <v>12</v>
      </c>
      <c r="G88" s="132">
        <v>54104</v>
      </c>
      <c r="H88" s="134"/>
      <c r="I88" s="135">
        <f>SUM(I89:I94)</f>
        <v>36590.06998</v>
      </c>
      <c r="J88" s="107"/>
      <c r="K88" s="107"/>
      <c r="L88" s="107"/>
      <c r="M88" s="5"/>
      <c r="N88" s="5"/>
      <c r="O88" s="5"/>
      <c r="P88" s="5"/>
      <c r="Q88" s="5"/>
      <c r="R88" s="5"/>
      <c r="S88" s="5"/>
      <c r="T88" s="5"/>
      <c r="U88" s="5"/>
      <c r="V88" s="6"/>
      <c r="X88" s="6"/>
    </row>
    <row r="89" spans="1:24" ht="33">
      <c r="A89" s="97"/>
      <c r="B89" s="59"/>
      <c r="C89" s="24" t="s">
        <v>223</v>
      </c>
      <c r="D89" s="23"/>
      <c r="E89" s="24">
        <v>11160000</v>
      </c>
      <c r="F89" s="23" t="s">
        <v>260</v>
      </c>
      <c r="G89" s="25"/>
      <c r="H89" s="23" t="s">
        <v>261</v>
      </c>
      <c r="I89" s="106">
        <v>369.99997999999999</v>
      </c>
      <c r="J89" s="54"/>
      <c r="K89" s="54"/>
      <c r="L89" s="55"/>
      <c r="T89" s="5"/>
      <c r="V89" s="5"/>
    </row>
    <row r="90" spans="1:24" ht="16.5">
      <c r="A90" s="33"/>
      <c r="B90" s="29"/>
      <c r="C90" s="15" t="s">
        <v>223</v>
      </c>
      <c r="D90" s="16"/>
      <c r="E90" s="15">
        <v>53100000</v>
      </c>
      <c r="F90" s="56" t="s">
        <v>262</v>
      </c>
      <c r="G90" s="21"/>
      <c r="H90" s="16" t="s">
        <v>263</v>
      </c>
      <c r="I90" s="94">
        <v>11260.12</v>
      </c>
      <c r="J90" s="54"/>
      <c r="K90" s="54"/>
      <c r="L90" s="54"/>
      <c r="R90" s="7"/>
      <c r="V90" s="5"/>
    </row>
    <row r="91" spans="1:24" ht="33">
      <c r="A91" s="33"/>
      <c r="B91" s="29"/>
      <c r="C91" s="15" t="s">
        <v>223</v>
      </c>
      <c r="D91" s="16"/>
      <c r="E91" s="15">
        <v>53100000</v>
      </c>
      <c r="F91" s="56" t="s">
        <v>264</v>
      </c>
      <c r="G91" s="21"/>
      <c r="H91" s="16" t="s">
        <v>263</v>
      </c>
      <c r="I91" s="94">
        <v>17250</v>
      </c>
      <c r="J91" s="54"/>
      <c r="K91" s="54"/>
      <c r="L91" s="54"/>
      <c r="R91" s="7"/>
      <c r="V91" s="5"/>
    </row>
    <row r="92" spans="1:24" ht="16.5">
      <c r="A92" s="33"/>
      <c r="B92" s="29"/>
      <c r="C92" s="15" t="s">
        <v>223</v>
      </c>
      <c r="D92" s="16"/>
      <c r="E92" s="15">
        <v>53100000</v>
      </c>
      <c r="F92" s="56" t="s">
        <v>265</v>
      </c>
      <c r="G92" s="21"/>
      <c r="H92" s="16" t="s">
        <v>263</v>
      </c>
      <c r="I92" s="94">
        <v>760</v>
      </c>
      <c r="J92" s="54"/>
      <c r="K92" s="54"/>
      <c r="L92" s="54"/>
      <c r="R92" s="7"/>
      <c r="V92" s="5"/>
    </row>
    <row r="93" spans="1:24" ht="33">
      <c r="A93" s="33"/>
      <c r="B93" s="29"/>
      <c r="C93" s="15" t="s">
        <v>223</v>
      </c>
      <c r="D93" s="16"/>
      <c r="E93" s="15">
        <v>11160000</v>
      </c>
      <c r="F93" s="56" t="s">
        <v>266</v>
      </c>
      <c r="G93" s="21"/>
      <c r="H93" s="16" t="s">
        <v>261</v>
      </c>
      <c r="I93" s="94">
        <v>1015</v>
      </c>
      <c r="J93" s="54"/>
      <c r="K93" s="54"/>
      <c r="L93" s="54"/>
      <c r="V93" s="5"/>
    </row>
    <row r="94" spans="1:24" ht="16.5">
      <c r="A94" s="33"/>
      <c r="B94" s="29"/>
      <c r="C94" s="15"/>
      <c r="D94" s="16"/>
      <c r="E94" s="15"/>
      <c r="F94" s="56" t="s">
        <v>586</v>
      </c>
      <c r="G94" s="21"/>
      <c r="H94" s="16"/>
      <c r="I94" s="94">
        <v>5934.95</v>
      </c>
      <c r="J94" s="54"/>
      <c r="K94" s="54"/>
      <c r="L94" s="54"/>
      <c r="V94" s="5"/>
    </row>
    <row r="95" spans="1:24" ht="31.5" customHeight="1">
      <c r="A95" s="129">
        <v>5</v>
      </c>
      <c r="B95" s="130" t="s">
        <v>1022</v>
      </c>
      <c r="C95" s="131"/>
      <c r="D95" s="132" t="s">
        <v>1052</v>
      </c>
      <c r="E95" s="133"/>
      <c r="F95" s="134" t="s">
        <v>267</v>
      </c>
      <c r="G95" s="132">
        <v>54105</v>
      </c>
      <c r="H95" s="134"/>
      <c r="I95" s="135">
        <f>SUM(I96:I183)</f>
        <v>37108.21</v>
      </c>
      <c r="J95" s="54"/>
      <c r="K95" s="54"/>
      <c r="L95" s="54"/>
    </row>
    <row r="96" spans="1:24" ht="33">
      <c r="A96" s="97"/>
      <c r="B96" s="59"/>
      <c r="C96" s="24" t="s">
        <v>223</v>
      </c>
      <c r="D96" s="61"/>
      <c r="E96" s="24">
        <v>14120000</v>
      </c>
      <c r="F96" s="23" t="s">
        <v>268</v>
      </c>
      <c r="G96" s="62"/>
      <c r="H96" s="23" t="s">
        <v>261</v>
      </c>
      <c r="I96" s="106">
        <v>1000</v>
      </c>
      <c r="J96" s="54"/>
      <c r="K96" s="54"/>
      <c r="L96" s="55"/>
      <c r="V96" s="5"/>
    </row>
    <row r="97" spans="1:22" ht="33">
      <c r="A97" s="33"/>
      <c r="B97" s="29"/>
      <c r="C97" s="15" t="s">
        <v>223</v>
      </c>
      <c r="D97" s="19"/>
      <c r="E97" s="15">
        <v>14120000</v>
      </c>
      <c r="F97" s="56" t="s">
        <v>269</v>
      </c>
      <c r="G97" s="20"/>
      <c r="H97" s="16" t="s">
        <v>261</v>
      </c>
      <c r="I97" s="94">
        <v>1000</v>
      </c>
      <c r="J97" s="54"/>
      <c r="K97" s="54"/>
      <c r="L97" s="55"/>
      <c r="V97" s="5"/>
    </row>
    <row r="98" spans="1:22" ht="16.5">
      <c r="A98" s="33"/>
      <c r="B98" s="29"/>
      <c r="C98" s="15" t="s">
        <v>223</v>
      </c>
      <c r="D98" s="19"/>
      <c r="E98" s="15">
        <v>14110000</v>
      </c>
      <c r="F98" s="56" t="s">
        <v>270</v>
      </c>
      <c r="G98" s="20"/>
      <c r="H98" s="16" t="s">
        <v>193</v>
      </c>
      <c r="I98" s="94">
        <v>310</v>
      </c>
      <c r="J98" s="54"/>
      <c r="K98" s="54"/>
      <c r="L98" s="54"/>
      <c r="V98" s="5"/>
    </row>
    <row r="99" spans="1:22" ht="33">
      <c r="A99" s="33"/>
      <c r="B99" s="29"/>
      <c r="C99" s="15" t="s">
        <v>223</v>
      </c>
      <c r="D99" s="19"/>
      <c r="E99" s="15">
        <v>14110000</v>
      </c>
      <c r="F99" s="56" t="s">
        <v>271</v>
      </c>
      <c r="G99" s="20"/>
      <c r="H99" s="16" t="s">
        <v>261</v>
      </c>
      <c r="I99" s="94">
        <v>294</v>
      </c>
      <c r="J99" s="54"/>
      <c r="K99" s="54"/>
      <c r="L99" s="55"/>
      <c r="V99" s="5"/>
    </row>
    <row r="100" spans="1:22" ht="33">
      <c r="A100" s="33"/>
      <c r="B100" s="29"/>
      <c r="C100" s="15" t="s">
        <v>223</v>
      </c>
      <c r="D100" s="19"/>
      <c r="E100" s="15">
        <v>14120000</v>
      </c>
      <c r="F100" s="56" t="s">
        <v>272</v>
      </c>
      <c r="G100" s="20"/>
      <c r="H100" s="16" t="s">
        <v>261</v>
      </c>
      <c r="I100" s="94">
        <v>198</v>
      </c>
      <c r="J100" s="54"/>
      <c r="K100" s="54"/>
      <c r="L100" s="55"/>
      <c r="V100" s="5"/>
    </row>
    <row r="101" spans="1:22" ht="33">
      <c r="A101" s="33"/>
      <c r="B101" s="29"/>
      <c r="C101" s="15" t="s">
        <v>223</v>
      </c>
      <c r="D101" s="19"/>
      <c r="E101" s="15">
        <v>14120000</v>
      </c>
      <c r="F101" s="56" t="s">
        <v>273</v>
      </c>
      <c r="G101" s="20"/>
      <c r="H101" s="16" t="s">
        <v>261</v>
      </c>
      <c r="I101" s="94">
        <v>390</v>
      </c>
      <c r="J101" s="54"/>
      <c r="K101" s="54"/>
      <c r="L101" s="55"/>
      <c r="V101" s="5"/>
    </row>
    <row r="102" spans="1:22" ht="33">
      <c r="A102" s="33"/>
      <c r="B102" s="29"/>
      <c r="C102" s="15" t="s">
        <v>223</v>
      </c>
      <c r="D102" s="19"/>
      <c r="E102" s="15">
        <v>14110000</v>
      </c>
      <c r="F102" s="56" t="s">
        <v>274</v>
      </c>
      <c r="G102" s="20"/>
      <c r="H102" s="16" t="s">
        <v>261</v>
      </c>
      <c r="I102" s="94">
        <v>63.000000000000007</v>
      </c>
      <c r="J102" s="54"/>
      <c r="K102" s="54"/>
      <c r="L102" s="55"/>
      <c r="V102" s="5"/>
    </row>
    <row r="103" spans="1:22" ht="33">
      <c r="A103" s="33"/>
      <c r="B103" s="29"/>
      <c r="C103" s="15" t="s">
        <v>223</v>
      </c>
      <c r="D103" s="19"/>
      <c r="E103" s="15">
        <v>14110000</v>
      </c>
      <c r="F103" s="56" t="s">
        <v>275</v>
      </c>
      <c r="G103" s="20"/>
      <c r="H103" s="16" t="s">
        <v>261</v>
      </c>
      <c r="I103" s="94">
        <v>52</v>
      </c>
      <c r="J103" s="54"/>
      <c r="K103" s="54"/>
      <c r="L103" s="55"/>
      <c r="V103" s="5"/>
    </row>
    <row r="104" spans="1:22" ht="33">
      <c r="A104" s="33"/>
      <c r="B104" s="29"/>
      <c r="C104" s="15" t="s">
        <v>223</v>
      </c>
      <c r="D104" s="19"/>
      <c r="E104" s="15">
        <v>14110000</v>
      </c>
      <c r="F104" s="56" t="s">
        <v>276</v>
      </c>
      <c r="G104" s="20"/>
      <c r="H104" s="16" t="s">
        <v>261</v>
      </c>
      <c r="I104" s="94">
        <v>995</v>
      </c>
      <c r="J104" s="54"/>
      <c r="K104" s="54"/>
      <c r="L104" s="55"/>
      <c r="V104" s="5"/>
    </row>
    <row r="105" spans="1:22" ht="33">
      <c r="A105" s="33"/>
      <c r="B105" s="29"/>
      <c r="C105" s="15" t="s">
        <v>223</v>
      </c>
      <c r="D105" s="19"/>
      <c r="E105" s="15">
        <v>14110000</v>
      </c>
      <c r="F105" s="56" t="s">
        <v>277</v>
      </c>
      <c r="G105" s="20"/>
      <c r="H105" s="16" t="s">
        <v>261</v>
      </c>
      <c r="I105" s="94">
        <v>417</v>
      </c>
      <c r="J105" s="54"/>
      <c r="K105" s="54"/>
      <c r="L105" s="55"/>
      <c r="V105" s="5"/>
    </row>
    <row r="106" spans="1:22" ht="33">
      <c r="A106" s="33"/>
      <c r="B106" s="29"/>
      <c r="C106" s="15" t="s">
        <v>223</v>
      </c>
      <c r="D106" s="19"/>
      <c r="E106" s="15">
        <v>14120000</v>
      </c>
      <c r="F106" s="56" t="s">
        <v>278</v>
      </c>
      <c r="G106" s="20"/>
      <c r="H106" s="16" t="s">
        <v>261</v>
      </c>
      <c r="I106" s="94">
        <v>75</v>
      </c>
      <c r="J106" s="54"/>
      <c r="K106" s="54"/>
      <c r="L106" s="55"/>
      <c r="V106" s="5"/>
    </row>
    <row r="107" spans="1:22" ht="33">
      <c r="A107" s="33"/>
      <c r="B107" s="29"/>
      <c r="C107" s="15" t="s">
        <v>223</v>
      </c>
      <c r="D107" s="19"/>
      <c r="E107" s="15">
        <v>14120000</v>
      </c>
      <c r="F107" s="56" t="s">
        <v>279</v>
      </c>
      <c r="G107" s="20"/>
      <c r="H107" s="16" t="s">
        <v>261</v>
      </c>
      <c r="I107" s="94">
        <v>384.72</v>
      </c>
      <c r="J107" s="54"/>
      <c r="K107" s="54"/>
      <c r="L107" s="55"/>
      <c r="V107" s="5"/>
    </row>
    <row r="108" spans="1:22" ht="33">
      <c r="A108" s="33"/>
      <c r="B108" s="29"/>
      <c r="C108" s="15" t="s">
        <v>223</v>
      </c>
      <c r="D108" s="19"/>
      <c r="E108" s="15">
        <v>14110000</v>
      </c>
      <c r="F108" s="56" t="s">
        <v>280</v>
      </c>
      <c r="G108" s="20"/>
      <c r="H108" s="16" t="s">
        <v>261</v>
      </c>
      <c r="I108" s="94">
        <v>300</v>
      </c>
      <c r="J108" s="54"/>
      <c r="K108" s="54"/>
      <c r="L108" s="55"/>
      <c r="V108" s="5"/>
    </row>
    <row r="109" spans="1:22" ht="33">
      <c r="A109" s="33"/>
      <c r="B109" s="29"/>
      <c r="C109" s="15" t="s">
        <v>223</v>
      </c>
      <c r="D109" s="19"/>
      <c r="E109" s="15">
        <v>14110000</v>
      </c>
      <c r="F109" s="56" t="s">
        <v>281</v>
      </c>
      <c r="G109" s="20"/>
      <c r="H109" s="16" t="s">
        <v>261</v>
      </c>
      <c r="I109" s="94">
        <v>300</v>
      </c>
      <c r="J109" s="54"/>
      <c r="K109" s="54"/>
      <c r="L109" s="55"/>
      <c r="V109" s="5"/>
    </row>
    <row r="110" spans="1:22" ht="33">
      <c r="A110" s="33"/>
      <c r="B110" s="29"/>
      <c r="C110" s="15" t="s">
        <v>223</v>
      </c>
      <c r="D110" s="19"/>
      <c r="E110" s="15">
        <v>14110000</v>
      </c>
      <c r="F110" s="56" t="s">
        <v>282</v>
      </c>
      <c r="G110" s="20"/>
      <c r="H110" s="16" t="s">
        <v>261</v>
      </c>
      <c r="I110" s="94">
        <v>300</v>
      </c>
      <c r="J110" s="54"/>
      <c r="K110" s="54"/>
      <c r="L110" s="55"/>
      <c r="V110" s="5"/>
    </row>
    <row r="111" spans="1:22" ht="49.5">
      <c r="A111" s="33"/>
      <c r="B111" s="29"/>
      <c r="C111" s="15" t="s">
        <v>223</v>
      </c>
      <c r="D111" s="19"/>
      <c r="E111" s="15">
        <v>14110000</v>
      </c>
      <c r="F111" s="56" t="s">
        <v>283</v>
      </c>
      <c r="G111" s="20"/>
      <c r="H111" s="16" t="s">
        <v>261</v>
      </c>
      <c r="I111" s="94">
        <v>352</v>
      </c>
      <c r="J111" s="54"/>
      <c r="K111" s="54"/>
      <c r="L111" s="55"/>
      <c r="V111" s="5"/>
    </row>
    <row r="112" spans="1:22" ht="33">
      <c r="A112" s="33"/>
      <c r="B112" s="29"/>
      <c r="C112" s="15" t="s">
        <v>223</v>
      </c>
      <c r="D112" s="19"/>
      <c r="E112" s="15">
        <v>14110000</v>
      </c>
      <c r="F112" s="56" t="s">
        <v>284</v>
      </c>
      <c r="G112" s="20"/>
      <c r="H112" s="16" t="s">
        <v>261</v>
      </c>
      <c r="I112" s="94">
        <v>289.60000000000002</v>
      </c>
      <c r="J112" s="54"/>
      <c r="K112" s="54"/>
      <c r="L112" s="55"/>
      <c r="V112" s="5"/>
    </row>
    <row r="113" spans="1:22" ht="33">
      <c r="A113" s="33"/>
      <c r="B113" s="29"/>
      <c r="C113" s="15" t="s">
        <v>223</v>
      </c>
      <c r="D113" s="19"/>
      <c r="E113" s="15">
        <v>14110000</v>
      </c>
      <c r="F113" s="56" t="s">
        <v>285</v>
      </c>
      <c r="G113" s="20"/>
      <c r="H113" s="16" t="s">
        <v>261</v>
      </c>
      <c r="I113" s="94">
        <v>220</v>
      </c>
      <c r="J113" s="54"/>
      <c r="K113" s="54"/>
      <c r="L113" s="55"/>
      <c r="V113" s="5"/>
    </row>
    <row r="114" spans="1:22" ht="33">
      <c r="A114" s="33"/>
      <c r="B114" s="29"/>
      <c r="C114" s="15" t="s">
        <v>223</v>
      </c>
      <c r="D114" s="19"/>
      <c r="E114" s="15">
        <v>14110000</v>
      </c>
      <c r="F114" s="56" t="s">
        <v>286</v>
      </c>
      <c r="G114" s="20"/>
      <c r="H114" s="16" t="s">
        <v>261</v>
      </c>
      <c r="I114" s="94">
        <v>68</v>
      </c>
      <c r="J114" s="54"/>
      <c r="K114" s="54"/>
      <c r="L114" s="55"/>
      <c r="V114" s="5"/>
    </row>
    <row r="115" spans="1:22" ht="33">
      <c r="A115" s="33"/>
      <c r="B115" s="29"/>
      <c r="C115" s="15" t="s">
        <v>223</v>
      </c>
      <c r="D115" s="19"/>
      <c r="E115" s="15">
        <v>14110000</v>
      </c>
      <c r="F115" s="56" t="s">
        <v>287</v>
      </c>
      <c r="G115" s="20"/>
      <c r="H115" s="16" t="s">
        <v>261</v>
      </c>
      <c r="I115" s="94">
        <v>280</v>
      </c>
      <c r="J115" s="54"/>
      <c r="K115" s="54"/>
      <c r="L115" s="55"/>
      <c r="V115" s="5"/>
    </row>
    <row r="116" spans="1:22" ht="33">
      <c r="A116" s="33"/>
      <c r="B116" s="29"/>
      <c r="C116" s="15" t="s">
        <v>223</v>
      </c>
      <c r="D116" s="19"/>
      <c r="E116" s="15">
        <v>14110000</v>
      </c>
      <c r="F116" s="56" t="s">
        <v>288</v>
      </c>
      <c r="G116" s="20"/>
      <c r="H116" s="16" t="s">
        <v>261</v>
      </c>
      <c r="I116" s="94">
        <v>500</v>
      </c>
      <c r="J116" s="54"/>
      <c r="K116" s="54"/>
      <c r="L116" s="55"/>
      <c r="V116" s="5"/>
    </row>
    <row r="117" spans="1:22" ht="33">
      <c r="A117" s="33"/>
      <c r="B117" s="29"/>
      <c r="C117" s="15" t="s">
        <v>223</v>
      </c>
      <c r="D117" s="19"/>
      <c r="E117" s="15">
        <v>14110000</v>
      </c>
      <c r="F117" s="56" t="s">
        <v>289</v>
      </c>
      <c r="G117" s="20"/>
      <c r="H117" s="16" t="s">
        <v>261</v>
      </c>
      <c r="I117" s="94">
        <v>4500</v>
      </c>
      <c r="J117" s="54"/>
      <c r="K117" s="54"/>
      <c r="L117" s="55"/>
      <c r="V117" s="5"/>
    </row>
    <row r="118" spans="1:22" ht="33">
      <c r="A118" s="33"/>
      <c r="B118" s="29"/>
      <c r="C118" s="15" t="s">
        <v>223</v>
      </c>
      <c r="D118" s="19"/>
      <c r="E118" s="15">
        <v>14110000</v>
      </c>
      <c r="F118" s="56" t="s">
        <v>290</v>
      </c>
      <c r="G118" s="20"/>
      <c r="H118" s="16" t="s">
        <v>261</v>
      </c>
      <c r="I118" s="94">
        <v>2500</v>
      </c>
      <c r="J118" s="54"/>
      <c r="K118" s="54"/>
      <c r="L118" s="55"/>
      <c r="V118" s="5"/>
    </row>
    <row r="119" spans="1:22" ht="33">
      <c r="A119" s="33"/>
      <c r="B119" s="29"/>
      <c r="C119" s="15" t="s">
        <v>223</v>
      </c>
      <c r="D119" s="19"/>
      <c r="E119" s="15">
        <v>14110000</v>
      </c>
      <c r="F119" s="56" t="s">
        <v>291</v>
      </c>
      <c r="G119" s="20"/>
      <c r="H119" s="16" t="s">
        <v>261</v>
      </c>
      <c r="I119" s="94">
        <v>45</v>
      </c>
      <c r="J119" s="54"/>
      <c r="K119" s="54"/>
      <c r="L119" s="55"/>
      <c r="V119" s="5"/>
    </row>
    <row r="120" spans="1:22" ht="33">
      <c r="A120" s="33"/>
      <c r="B120" s="29"/>
      <c r="C120" s="15" t="s">
        <v>223</v>
      </c>
      <c r="D120" s="19"/>
      <c r="E120" s="15">
        <v>14110000</v>
      </c>
      <c r="F120" s="56" t="s">
        <v>292</v>
      </c>
      <c r="G120" s="20"/>
      <c r="H120" s="16" t="s">
        <v>261</v>
      </c>
      <c r="I120" s="94">
        <v>375</v>
      </c>
      <c r="J120" s="54"/>
      <c r="K120" s="54"/>
      <c r="L120" s="55"/>
      <c r="V120" s="5"/>
    </row>
    <row r="121" spans="1:22" ht="33">
      <c r="A121" s="33"/>
      <c r="B121" s="29"/>
      <c r="C121" s="15" t="s">
        <v>223</v>
      </c>
      <c r="D121" s="19"/>
      <c r="E121" s="15">
        <v>14110000</v>
      </c>
      <c r="F121" s="56" t="s">
        <v>293</v>
      </c>
      <c r="G121" s="20"/>
      <c r="H121" s="16" t="s">
        <v>261</v>
      </c>
      <c r="I121" s="94">
        <v>137.5</v>
      </c>
      <c r="J121" s="54"/>
      <c r="K121" s="54"/>
      <c r="L121" s="55"/>
      <c r="V121" s="5"/>
    </row>
    <row r="122" spans="1:22" ht="33">
      <c r="A122" s="33"/>
      <c r="B122" s="29"/>
      <c r="C122" s="15" t="s">
        <v>223</v>
      </c>
      <c r="D122" s="19"/>
      <c r="E122" s="15">
        <v>14110000</v>
      </c>
      <c r="F122" s="56" t="s">
        <v>294</v>
      </c>
      <c r="G122" s="20"/>
      <c r="H122" s="16" t="s">
        <v>261</v>
      </c>
      <c r="I122" s="94">
        <v>1500</v>
      </c>
      <c r="J122" s="54"/>
      <c r="K122" s="54"/>
      <c r="L122" s="55"/>
      <c r="V122" s="5"/>
    </row>
    <row r="123" spans="1:22" ht="33">
      <c r="A123" s="33"/>
      <c r="B123" s="29"/>
      <c r="C123" s="15" t="s">
        <v>223</v>
      </c>
      <c r="D123" s="19"/>
      <c r="E123" s="15">
        <v>14110000</v>
      </c>
      <c r="F123" s="56" t="s">
        <v>295</v>
      </c>
      <c r="G123" s="20"/>
      <c r="H123" s="16" t="s">
        <v>261</v>
      </c>
      <c r="I123" s="94">
        <v>35</v>
      </c>
      <c r="J123" s="54"/>
      <c r="K123" s="54"/>
      <c r="L123" s="55"/>
      <c r="V123" s="5"/>
    </row>
    <row r="124" spans="1:22" ht="33">
      <c r="A124" s="33"/>
      <c r="B124" s="29"/>
      <c r="C124" s="15" t="s">
        <v>223</v>
      </c>
      <c r="D124" s="19"/>
      <c r="E124" s="15">
        <v>14110000</v>
      </c>
      <c r="F124" s="56" t="s">
        <v>296</v>
      </c>
      <c r="G124" s="20"/>
      <c r="H124" s="16" t="s">
        <v>261</v>
      </c>
      <c r="I124" s="94">
        <v>56.1</v>
      </c>
      <c r="J124" s="54"/>
      <c r="K124" s="54"/>
      <c r="L124" s="55"/>
      <c r="V124" s="5"/>
    </row>
    <row r="125" spans="1:22" ht="33">
      <c r="A125" s="33"/>
      <c r="B125" s="29"/>
      <c r="C125" s="15" t="s">
        <v>223</v>
      </c>
      <c r="D125" s="19"/>
      <c r="E125" s="15">
        <v>14110000</v>
      </c>
      <c r="F125" s="56" t="s">
        <v>297</v>
      </c>
      <c r="G125" s="20"/>
      <c r="H125" s="16" t="s">
        <v>261</v>
      </c>
      <c r="I125" s="94">
        <v>22.5</v>
      </c>
      <c r="J125" s="54"/>
      <c r="K125" s="54"/>
      <c r="L125" s="55"/>
      <c r="V125" s="5"/>
    </row>
    <row r="126" spans="1:22" ht="33">
      <c r="A126" s="33"/>
      <c r="B126" s="29"/>
      <c r="C126" s="15" t="s">
        <v>223</v>
      </c>
      <c r="D126" s="19"/>
      <c r="E126" s="15">
        <v>14110000</v>
      </c>
      <c r="F126" s="56" t="s">
        <v>298</v>
      </c>
      <c r="G126" s="20"/>
      <c r="H126" s="16" t="s">
        <v>261</v>
      </c>
      <c r="I126" s="94">
        <v>198</v>
      </c>
      <c r="J126" s="54"/>
      <c r="K126" s="54"/>
      <c r="L126" s="55"/>
      <c r="V126" s="5"/>
    </row>
    <row r="127" spans="1:22" ht="33">
      <c r="A127" s="33"/>
      <c r="B127" s="29"/>
      <c r="C127" s="15" t="s">
        <v>223</v>
      </c>
      <c r="D127" s="19"/>
      <c r="E127" s="15">
        <v>14110000</v>
      </c>
      <c r="F127" s="56" t="s">
        <v>299</v>
      </c>
      <c r="G127" s="20"/>
      <c r="H127" s="16" t="s">
        <v>261</v>
      </c>
      <c r="I127" s="94">
        <v>285</v>
      </c>
      <c r="J127" s="54"/>
      <c r="K127" s="54"/>
      <c r="L127" s="55"/>
      <c r="V127" s="5"/>
    </row>
    <row r="128" spans="1:22" ht="33">
      <c r="A128" s="33"/>
      <c r="B128" s="29"/>
      <c r="C128" s="15" t="s">
        <v>223</v>
      </c>
      <c r="D128" s="19"/>
      <c r="E128" s="15">
        <v>14110000</v>
      </c>
      <c r="F128" s="56" t="s">
        <v>300</v>
      </c>
      <c r="G128" s="20"/>
      <c r="H128" s="16" t="s">
        <v>261</v>
      </c>
      <c r="I128" s="94">
        <v>22.5</v>
      </c>
      <c r="J128" s="54"/>
      <c r="K128" s="54"/>
      <c r="L128" s="55"/>
      <c r="V128" s="5"/>
    </row>
    <row r="129" spans="1:22" ht="33">
      <c r="A129" s="33"/>
      <c r="B129" s="29"/>
      <c r="C129" s="15" t="s">
        <v>223</v>
      </c>
      <c r="D129" s="19"/>
      <c r="E129" s="15">
        <v>14110000</v>
      </c>
      <c r="F129" s="56" t="s">
        <v>301</v>
      </c>
      <c r="G129" s="20"/>
      <c r="H129" s="16" t="s">
        <v>261</v>
      </c>
      <c r="I129" s="94">
        <v>475</v>
      </c>
      <c r="J129" s="54"/>
      <c r="K129" s="54"/>
      <c r="L129" s="55"/>
      <c r="V129" s="5"/>
    </row>
    <row r="130" spans="1:22" ht="33">
      <c r="A130" s="33"/>
      <c r="B130" s="29"/>
      <c r="C130" s="15" t="s">
        <v>223</v>
      </c>
      <c r="D130" s="19"/>
      <c r="E130" s="15">
        <v>14110000</v>
      </c>
      <c r="F130" s="56" t="s">
        <v>302</v>
      </c>
      <c r="G130" s="20"/>
      <c r="H130" s="16" t="s">
        <v>261</v>
      </c>
      <c r="I130" s="94">
        <v>80</v>
      </c>
      <c r="J130" s="54"/>
      <c r="K130" s="54"/>
      <c r="L130" s="55"/>
      <c r="V130" s="5"/>
    </row>
    <row r="131" spans="1:22" ht="33">
      <c r="A131" s="33"/>
      <c r="B131" s="29"/>
      <c r="C131" s="15" t="s">
        <v>223</v>
      </c>
      <c r="D131" s="19"/>
      <c r="E131" s="15">
        <v>14110000</v>
      </c>
      <c r="F131" s="56" t="s">
        <v>303</v>
      </c>
      <c r="G131" s="20"/>
      <c r="H131" s="16" t="s">
        <v>261</v>
      </c>
      <c r="I131" s="94">
        <v>150.29999999999998</v>
      </c>
      <c r="J131" s="54"/>
      <c r="K131" s="54"/>
      <c r="L131" s="55"/>
      <c r="V131" s="5"/>
    </row>
    <row r="132" spans="1:22" ht="33">
      <c r="A132" s="33"/>
      <c r="B132" s="29"/>
      <c r="C132" s="15" t="s">
        <v>223</v>
      </c>
      <c r="D132" s="19"/>
      <c r="E132" s="15">
        <v>14110000</v>
      </c>
      <c r="F132" s="56" t="s">
        <v>304</v>
      </c>
      <c r="G132" s="20"/>
      <c r="H132" s="16" t="s">
        <v>261</v>
      </c>
      <c r="I132" s="94">
        <v>40.020000000000003</v>
      </c>
      <c r="J132" s="54"/>
      <c r="K132" s="54"/>
      <c r="L132" s="55"/>
      <c r="V132" s="5"/>
    </row>
    <row r="133" spans="1:22" ht="33">
      <c r="A133" s="33"/>
      <c r="B133" s="29"/>
      <c r="C133" s="15" t="s">
        <v>223</v>
      </c>
      <c r="D133" s="19"/>
      <c r="E133" s="15">
        <v>14110000</v>
      </c>
      <c r="F133" s="56" t="s">
        <v>305</v>
      </c>
      <c r="G133" s="20"/>
      <c r="H133" s="16" t="s">
        <v>261</v>
      </c>
      <c r="I133" s="94">
        <v>6</v>
      </c>
      <c r="J133" s="54"/>
      <c r="K133" s="54"/>
      <c r="L133" s="55"/>
      <c r="V133" s="5"/>
    </row>
    <row r="134" spans="1:22" ht="33">
      <c r="A134" s="33"/>
      <c r="B134" s="29"/>
      <c r="C134" s="15" t="s">
        <v>223</v>
      </c>
      <c r="D134" s="19"/>
      <c r="E134" s="15">
        <v>14110000</v>
      </c>
      <c r="F134" s="56" t="s">
        <v>306</v>
      </c>
      <c r="G134" s="20"/>
      <c r="H134" s="16" t="s">
        <v>261</v>
      </c>
      <c r="I134" s="94">
        <v>27</v>
      </c>
      <c r="J134" s="54"/>
      <c r="K134" s="54"/>
      <c r="L134" s="55"/>
      <c r="V134" s="5"/>
    </row>
    <row r="135" spans="1:22" ht="33">
      <c r="A135" s="33"/>
      <c r="B135" s="29"/>
      <c r="C135" s="15" t="s">
        <v>223</v>
      </c>
      <c r="D135" s="19"/>
      <c r="E135" s="15">
        <v>14110000</v>
      </c>
      <c r="F135" s="56" t="s">
        <v>307</v>
      </c>
      <c r="G135" s="20"/>
      <c r="H135" s="16" t="s">
        <v>261</v>
      </c>
      <c r="I135" s="94">
        <v>81</v>
      </c>
      <c r="J135" s="54"/>
      <c r="K135" s="54"/>
      <c r="L135" s="55"/>
      <c r="V135" s="5"/>
    </row>
    <row r="136" spans="1:22" ht="33">
      <c r="A136" s="33"/>
      <c r="B136" s="29"/>
      <c r="C136" s="15" t="s">
        <v>223</v>
      </c>
      <c r="D136" s="19"/>
      <c r="E136" s="15">
        <v>14110000</v>
      </c>
      <c r="F136" s="56" t="s">
        <v>308</v>
      </c>
      <c r="G136" s="20"/>
      <c r="H136" s="16" t="s">
        <v>261</v>
      </c>
      <c r="I136" s="94">
        <v>68</v>
      </c>
      <c r="J136" s="54"/>
      <c r="K136" s="54"/>
      <c r="L136" s="55"/>
      <c r="V136" s="5"/>
    </row>
    <row r="137" spans="1:22" s="52" customFormat="1" ht="33">
      <c r="A137" s="96"/>
      <c r="B137" s="120"/>
      <c r="C137" s="15" t="s">
        <v>223</v>
      </c>
      <c r="D137" s="70"/>
      <c r="E137" s="36">
        <v>14110000</v>
      </c>
      <c r="F137" s="45" t="s">
        <v>309</v>
      </c>
      <c r="G137" s="20"/>
      <c r="H137" s="16" t="s">
        <v>6</v>
      </c>
      <c r="I137" s="94">
        <v>13.600000000000001</v>
      </c>
      <c r="J137" s="54"/>
      <c r="K137" s="54"/>
      <c r="L137" s="54"/>
      <c r="V137" s="5"/>
    </row>
    <row r="138" spans="1:22" ht="33">
      <c r="A138" s="33"/>
      <c r="B138" s="29"/>
      <c r="C138" s="15" t="s">
        <v>223</v>
      </c>
      <c r="D138" s="70"/>
      <c r="E138" s="36">
        <v>24110000</v>
      </c>
      <c r="F138" s="37" t="s">
        <v>310</v>
      </c>
      <c r="G138" s="20"/>
      <c r="H138" s="16" t="s">
        <v>210</v>
      </c>
      <c r="I138" s="94">
        <v>90</v>
      </c>
      <c r="J138" s="54"/>
      <c r="K138" s="54"/>
      <c r="L138" s="54"/>
      <c r="V138" s="5"/>
    </row>
    <row r="139" spans="1:22" ht="16.5">
      <c r="A139" s="33"/>
      <c r="B139" s="29"/>
      <c r="C139" s="15" t="s">
        <v>223</v>
      </c>
      <c r="D139" s="70"/>
      <c r="E139" s="15">
        <v>24110000</v>
      </c>
      <c r="F139" s="37" t="s">
        <v>311</v>
      </c>
      <c r="G139" s="20"/>
      <c r="H139" s="16" t="s">
        <v>193</v>
      </c>
      <c r="I139" s="94">
        <v>125</v>
      </c>
      <c r="J139" s="54"/>
      <c r="K139" s="54"/>
      <c r="L139" s="54"/>
      <c r="V139" s="5"/>
    </row>
    <row r="140" spans="1:22" s="51" customFormat="1" ht="16.5">
      <c r="A140" s="33"/>
      <c r="B140" s="29"/>
      <c r="C140" s="15" t="s">
        <v>223</v>
      </c>
      <c r="D140" s="70"/>
      <c r="E140" s="15">
        <v>24110000</v>
      </c>
      <c r="F140" s="15" t="s">
        <v>13</v>
      </c>
      <c r="G140" s="20"/>
      <c r="H140" s="16" t="s">
        <v>312</v>
      </c>
      <c r="I140" s="94">
        <v>240</v>
      </c>
      <c r="J140" s="109"/>
      <c r="K140" s="109"/>
      <c r="L140" s="109"/>
      <c r="V140" s="5"/>
    </row>
    <row r="141" spans="1:22" s="51" customFormat="1" ht="16.5">
      <c r="A141" s="33"/>
      <c r="B141" s="29"/>
      <c r="C141" s="15" t="s">
        <v>223</v>
      </c>
      <c r="D141" s="70"/>
      <c r="E141" s="15">
        <v>24110000</v>
      </c>
      <c r="F141" s="30" t="s">
        <v>313</v>
      </c>
      <c r="G141" s="20"/>
      <c r="H141" s="16" t="s">
        <v>312</v>
      </c>
      <c r="I141" s="94">
        <v>180</v>
      </c>
      <c r="J141" s="109"/>
      <c r="K141" s="109"/>
      <c r="L141" s="109"/>
      <c r="V141" s="5"/>
    </row>
    <row r="142" spans="1:22" ht="16.5">
      <c r="A142" s="33"/>
      <c r="B142" s="29"/>
      <c r="C142" s="15" t="s">
        <v>223</v>
      </c>
      <c r="D142" s="70"/>
      <c r="E142" s="36">
        <v>24110000</v>
      </c>
      <c r="F142" s="30" t="s">
        <v>314</v>
      </c>
      <c r="G142" s="20"/>
      <c r="H142" s="16" t="s">
        <v>312</v>
      </c>
      <c r="I142" s="94">
        <v>60</v>
      </c>
      <c r="J142" s="54"/>
      <c r="K142" s="54"/>
      <c r="L142" s="54"/>
      <c r="V142" s="5"/>
    </row>
    <row r="143" spans="1:22" s="51" customFormat="1" ht="16.5">
      <c r="A143" s="33"/>
      <c r="B143" s="29"/>
      <c r="C143" s="15" t="s">
        <v>223</v>
      </c>
      <c r="D143" s="70"/>
      <c r="E143" s="15">
        <v>24110000</v>
      </c>
      <c r="F143" s="15" t="s">
        <v>315</v>
      </c>
      <c r="G143" s="20"/>
      <c r="H143" s="16" t="s">
        <v>312</v>
      </c>
      <c r="I143" s="94">
        <v>750</v>
      </c>
      <c r="J143" s="109"/>
      <c r="K143" s="109"/>
      <c r="L143" s="109"/>
      <c r="M143" s="53"/>
      <c r="V143" s="5"/>
    </row>
    <row r="144" spans="1:22" s="51" customFormat="1" ht="16.5">
      <c r="A144" s="33"/>
      <c r="B144" s="29"/>
      <c r="C144" s="15" t="s">
        <v>223</v>
      </c>
      <c r="D144" s="70"/>
      <c r="E144" s="15">
        <v>24110000</v>
      </c>
      <c r="F144" s="36" t="s">
        <v>316</v>
      </c>
      <c r="G144" s="20"/>
      <c r="H144" s="16" t="s">
        <v>312</v>
      </c>
      <c r="I144" s="94">
        <v>750</v>
      </c>
      <c r="J144" s="109"/>
      <c r="K144" s="109"/>
      <c r="L144" s="109"/>
      <c r="M144" s="53"/>
      <c r="V144" s="5"/>
    </row>
    <row r="145" spans="1:22" ht="16.5">
      <c r="A145" s="33"/>
      <c r="B145" s="29"/>
      <c r="C145" s="15" t="s">
        <v>223</v>
      </c>
      <c r="D145" s="70"/>
      <c r="E145" s="15">
        <v>24110000</v>
      </c>
      <c r="F145" s="36" t="s">
        <v>317</v>
      </c>
      <c r="G145" s="20"/>
      <c r="H145" s="16" t="s">
        <v>312</v>
      </c>
      <c r="I145" s="94">
        <v>300</v>
      </c>
      <c r="J145" s="54"/>
      <c r="K145" s="54"/>
      <c r="L145" s="54"/>
      <c r="M145" s="53"/>
      <c r="V145" s="5"/>
    </row>
    <row r="146" spans="1:22" ht="16.5">
      <c r="A146" s="33"/>
      <c r="B146" s="29"/>
      <c r="C146" s="15" t="s">
        <v>223</v>
      </c>
      <c r="D146" s="70"/>
      <c r="E146" s="36">
        <v>24110000</v>
      </c>
      <c r="F146" s="36" t="s">
        <v>318</v>
      </c>
      <c r="G146" s="20"/>
      <c r="H146" s="16" t="s">
        <v>312</v>
      </c>
      <c r="I146" s="94">
        <v>420</v>
      </c>
      <c r="J146" s="54"/>
      <c r="K146" s="54"/>
      <c r="L146" s="54"/>
      <c r="M146" s="53"/>
      <c r="V146" s="5"/>
    </row>
    <row r="147" spans="1:22" ht="16.5">
      <c r="A147" s="33"/>
      <c r="B147" s="29"/>
      <c r="C147" s="15" t="s">
        <v>223</v>
      </c>
      <c r="D147" s="70"/>
      <c r="E147" s="15">
        <v>24110000</v>
      </c>
      <c r="F147" s="15" t="s">
        <v>319</v>
      </c>
      <c r="G147" s="20"/>
      <c r="H147" s="16" t="s">
        <v>312</v>
      </c>
      <c r="I147" s="94">
        <v>450</v>
      </c>
      <c r="J147" s="54"/>
      <c r="K147" s="54"/>
      <c r="L147" s="54"/>
      <c r="M147" s="53"/>
      <c r="V147" s="5"/>
    </row>
    <row r="148" spans="1:22" ht="16.5">
      <c r="A148" s="33"/>
      <c r="B148" s="29"/>
      <c r="C148" s="15" t="s">
        <v>223</v>
      </c>
      <c r="D148" s="70"/>
      <c r="E148" s="15">
        <v>24110000</v>
      </c>
      <c r="F148" s="36" t="s">
        <v>320</v>
      </c>
      <c r="G148" s="20"/>
      <c r="H148" s="16" t="s">
        <v>312</v>
      </c>
      <c r="I148" s="94">
        <v>900</v>
      </c>
      <c r="J148" s="54"/>
      <c r="K148" s="54"/>
      <c r="L148" s="54"/>
      <c r="M148" s="53"/>
      <c r="V148" s="5"/>
    </row>
    <row r="149" spans="1:22" ht="16.5">
      <c r="A149" s="33"/>
      <c r="B149" s="29"/>
      <c r="C149" s="15" t="s">
        <v>223</v>
      </c>
      <c r="D149" s="70"/>
      <c r="E149" s="15">
        <v>24110000</v>
      </c>
      <c r="F149" s="36" t="s">
        <v>321</v>
      </c>
      <c r="G149" s="20"/>
      <c r="H149" s="16" t="s">
        <v>312</v>
      </c>
      <c r="I149" s="94">
        <v>960</v>
      </c>
      <c r="J149" s="54"/>
      <c r="K149" s="54"/>
      <c r="L149" s="54"/>
      <c r="M149" s="53"/>
      <c r="V149" s="5"/>
    </row>
    <row r="150" spans="1:22" ht="16.5">
      <c r="A150" s="33"/>
      <c r="B150" s="29"/>
      <c r="C150" s="15" t="s">
        <v>223</v>
      </c>
      <c r="D150" s="70"/>
      <c r="E150" s="36">
        <v>24110000</v>
      </c>
      <c r="F150" s="15" t="s">
        <v>322</v>
      </c>
      <c r="G150" s="20"/>
      <c r="H150" s="16" t="s">
        <v>312</v>
      </c>
      <c r="I150" s="94">
        <v>97.5</v>
      </c>
      <c r="J150" s="54"/>
      <c r="K150" s="54"/>
      <c r="L150" s="54"/>
      <c r="M150" s="53"/>
      <c r="V150" s="5"/>
    </row>
    <row r="151" spans="1:22" ht="33">
      <c r="A151" s="33"/>
      <c r="B151" s="29"/>
      <c r="C151" s="15" t="s">
        <v>223</v>
      </c>
      <c r="D151" s="70"/>
      <c r="E151" s="15">
        <v>24110000</v>
      </c>
      <c r="F151" s="56" t="s">
        <v>323</v>
      </c>
      <c r="G151" s="20"/>
      <c r="H151" s="16" t="s">
        <v>193</v>
      </c>
      <c r="I151" s="94">
        <v>204</v>
      </c>
      <c r="J151" s="54"/>
      <c r="K151" s="54"/>
      <c r="L151" s="54"/>
      <c r="V151" s="5"/>
    </row>
    <row r="152" spans="1:22" ht="16.5">
      <c r="A152" s="96"/>
      <c r="B152" s="120"/>
      <c r="C152" s="15" t="s">
        <v>223</v>
      </c>
      <c r="D152" s="70"/>
      <c r="E152" s="15">
        <v>24110000</v>
      </c>
      <c r="F152" s="15" t="s">
        <v>324</v>
      </c>
      <c r="G152" s="20"/>
      <c r="H152" s="16" t="s">
        <v>312</v>
      </c>
      <c r="I152" s="94">
        <v>21.119999999999997</v>
      </c>
      <c r="J152" s="54"/>
      <c r="K152" s="54"/>
      <c r="L152" s="54"/>
      <c r="V152" s="5"/>
    </row>
    <row r="153" spans="1:22" ht="16.5">
      <c r="A153" s="96"/>
      <c r="B153" s="120"/>
      <c r="C153" s="15" t="s">
        <v>223</v>
      </c>
      <c r="D153" s="70"/>
      <c r="E153" s="15">
        <v>24110000</v>
      </c>
      <c r="F153" s="30" t="s">
        <v>325</v>
      </c>
      <c r="G153" s="20"/>
      <c r="H153" s="16" t="s">
        <v>193</v>
      </c>
      <c r="I153" s="94">
        <v>250</v>
      </c>
      <c r="J153" s="54"/>
      <c r="K153" s="54"/>
      <c r="L153" s="54"/>
      <c r="V153" s="5"/>
    </row>
    <row r="154" spans="1:22" ht="33">
      <c r="A154" s="96"/>
      <c r="B154" s="120"/>
      <c r="C154" s="15" t="s">
        <v>223</v>
      </c>
      <c r="D154" s="70"/>
      <c r="E154" s="36">
        <v>24110000</v>
      </c>
      <c r="F154" s="37" t="s">
        <v>326</v>
      </c>
      <c r="G154" s="20"/>
      <c r="H154" s="16" t="s">
        <v>210</v>
      </c>
      <c r="I154" s="94">
        <v>100</v>
      </c>
      <c r="J154" s="54"/>
      <c r="K154" s="54"/>
      <c r="L154" s="54"/>
      <c r="V154" s="5"/>
    </row>
    <row r="155" spans="1:22" ht="33">
      <c r="A155" s="96"/>
      <c r="B155" s="120"/>
      <c r="C155" s="15" t="s">
        <v>223</v>
      </c>
      <c r="D155" s="70"/>
      <c r="E155" s="36">
        <v>24110000</v>
      </c>
      <c r="F155" s="30" t="s">
        <v>327</v>
      </c>
      <c r="G155" s="20"/>
      <c r="H155" s="16" t="s">
        <v>193</v>
      </c>
      <c r="I155" s="94">
        <v>275</v>
      </c>
      <c r="J155" s="54"/>
      <c r="K155" s="54"/>
      <c r="L155" s="54"/>
      <c r="V155" s="5"/>
    </row>
    <row r="156" spans="1:22" ht="16.5">
      <c r="A156" s="33"/>
      <c r="B156" s="29"/>
      <c r="C156" s="15" t="s">
        <v>223</v>
      </c>
      <c r="D156" s="70"/>
      <c r="E156" s="15">
        <v>14110000</v>
      </c>
      <c r="F156" s="36" t="s">
        <v>328</v>
      </c>
      <c r="G156" s="20"/>
      <c r="H156" s="16" t="s">
        <v>193</v>
      </c>
      <c r="I156" s="94">
        <v>6</v>
      </c>
      <c r="J156" s="54"/>
      <c r="K156" s="54"/>
      <c r="L156" s="54"/>
      <c r="V156" s="5"/>
    </row>
    <row r="157" spans="1:22" ht="16.5">
      <c r="A157" s="33"/>
      <c r="B157" s="29"/>
      <c r="C157" s="15" t="s">
        <v>223</v>
      </c>
      <c r="D157" s="72"/>
      <c r="E157" s="15">
        <v>14120000</v>
      </c>
      <c r="F157" s="30" t="s">
        <v>14</v>
      </c>
      <c r="G157" s="21"/>
      <c r="H157" s="16" t="s">
        <v>193</v>
      </c>
      <c r="I157" s="94">
        <v>25</v>
      </c>
      <c r="J157" s="54"/>
      <c r="K157" s="54"/>
      <c r="L157" s="54"/>
      <c r="V157" s="5"/>
    </row>
    <row r="158" spans="1:22" ht="33">
      <c r="A158" s="33"/>
      <c r="B158" s="29"/>
      <c r="C158" s="15" t="s">
        <v>223</v>
      </c>
      <c r="D158" s="70"/>
      <c r="E158" s="15">
        <v>14110000</v>
      </c>
      <c r="F158" s="36" t="s">
        <v>1011</v>
      </c>
      <c r="G158" s="20"/>
      <c r="H158" s="16" t="s">
        <v>312</v>
      </c>
      <c r="I158" s="94">
        <v>84</v>
      </c>
      <c r="J158" s="54"/>
      <c r="K158" s="54"/>
      <c r="L158" s="54"/>
      <c r="V158" s="5"/>
    </row>
    <row r="159" spans="1:22" ht="16.5">
      <c r="A159" s="33"/>
      <c r="B159" s="29"/>
      <c r="C159" s="15" t="s">
        <v>223</v>
      </c>
      <c r="D159" s="70"/>
      <c r="E159" s="15">
        <v>14120000</v>
      </c>
      <c r="F159" s="36" t="s">
        <v>329</v>
      </c>
      <c r="G159" s="20"/>
      <c r="H159" s="16" t="s">
        <v>193</v>
      </c>
      <c r="I159" s="94">
        <v>14.399999999999999</v>
      </c>
      <c r="J159" s="54"/>
      <c r="K159" s="54"/>
      <c r="L159" s="54"/>
      <c r="V159" s="5"/>
    </row>
    <row r="160" spans="1:22" ht="16.5">
      <c r="A160" s="33"/>
      <c r="B160" s="29"/>
      <c r="C160" s="15" t="s">
        <v>223</v>
      </c>
      <c r="D160" s="70"/>
      <c r="E160" s="15">
        <v>14120000</v>
      </c>
      <c r="F160" s="30" t="s">
        <v>15</v>
      </c>
      <c r="G160" s="20"/>
      <c r="H160" s="16" t="s">
        <v>312</v>
      </c>
      <c r="I160" s="94">
        <v>1.7999999999999998</v>
      </c>
      <c r="J160" s="54"/>
      <c r="K160" s="54"/>
      <c r="L160" s="54"/>
      <c r="V160" s="5"/>
    </row>
    <row r="161" spans="1:22" ht="16.5">
      <c r="A161" s="33"/>
      <c r="B161" s="29"/>
      <c r="C161" s="15" t="s">
        <v>223</v>
      </c>
      <c r="D161" s="70"/>
      <c r="E161" s="15">
        <v>14120000</v>
      </c>
      <c r="F161" s="73" t="s">
        <v>330</v>
      </c>
      <c r="G161" s="20"/>
      <c r="H161" s="16" t="s">
        <v>193</v>
      </c>
      <c r="I161" s="94">
        <v>100</v>
      </c>
      <c r="J161" s="54"/>
      <c r="K161" s="54"/>
      <c r="L161" s="54"/>
      <c r="V161" s="5"/>
    </row>
    <row r="162" spans="1:22" ht="16.5">
      <c r="A162" s="33"/>
      <c r="B162" s="29"/>
      <c r="C162" s="15" t="s">
        <v>223</v>
      </c>
      <c r="D162" s="70"/>
      <c r="E162" s="15">
        <v>14110000</v>
      </c>
      <c r="F162" s="36" t="s">
        <v>331</v>
      </c>
      <c r="G162" s="20"/>
      <c r="H162" s="16" t="s">
        <v>193</v>
      </c>
      <c r="I162" s="94">
        <v>30</v>
      </c>
      <c r="J162" s="54"/>
      <c r="K162" s="54"/>
      <c r="L162" s="54"/>
      <c r="V162" s="5"/>
    </row>
    <row r="163" spans="1:22" ht="16.5">
      <c r="A163" s="33"/>
      <c r="B163" s="29"/>
      <c r="C163" s="15" t="s">
        <v>223</v>
      </c>
      <c r="D163" s="70"/>
      <c r="E163" s="15">
        <v>14110000</v>
      </c>
      <c r="F163" s="30" t="s">
        <v>16</v>
      </c>
      <c r="G163" s="20"/>
      <c r="H163" s="16" t="s">
        <v>193</v>
      </c>
      <c r="I163" s="94">
        <v>460</v>
      </c>
      <c r="J163" s="54"/>
      <c r="K163" s="54"/>
      <c r="L163" s="55"/>
      <c r="V163" s="5"/>
    </row>
    <row r="164" spans="1:22" ht="16.5">
      <c r="A164" s="33"/>
      <c r="B164" s="29"/>
      <c r="C164" s="15" t="s">
        <v>223</v>
      </c>
      <c r="D164" s="70"/>
      <c r="E164" s="15">
        <v>14110000</v>
      </c>
      <c r="F164" s="74" t="s">
        <v>17</v>
      </c>
      <c r="G164" s="20"/>
      <c r="H164" s="16" t="s">
        <v>193</v>
      </c>
      <c r="I164" s="94">
        <v>105</v>
      </c>
      <c r="J164" s="54"/>
      <c r="K164" s="54"/>
      <c r="L164" s="55"/>
      <c r="V164" s="5"/>
    </row>
    <row r="165" spans="1:22" ht="16.5">
      <c r="A165" s="33"/>
      <c r="B165" s="29"/>
      <c r="C165" s="15" t="s">
        <v>223</v>
      </c>
      <c r="D165" s="70"/>
      <c r="E165" s="15">
        <v>14110000</v>
      </c>
      <c r="F165" s="73" t="s">
        <v>18</v>
      </c>
      <c r="G165" s="20"/>
      <c r="H165" s="16" t="s">
        <v>193</v>
      </c>
      <c r="I165" s="94">
        <v>70</v>
      </c>
      <c r="J165" s="54"/>
      <c r="K165" s="54"/>
      <c r="L165" s="55"/>
      <c r="V165" s="5"/>
    </row>
    <row r="166" spans="1:22" ht="16.5">
      <c r="A166" s="33"/>
      <c r="B166" s="29"/>
      <c r="C166" s="15" t="s">
        <v>223</v>
      </c>
      <c r="D166" s="70"/>
      <c r="E166" s="15">
        <v>14110000</v>
      </c>
      <c r="F166" s="73" t="s">
        <v>19</v>
      </c>
      <c r="G166" s="20"/>
      <c r="H166" s="16" t="s">
        <v>193</v>
      </c>
      <c r="I166" s="94">
        <v>15</v>
      </c>
      <c r="J166" s="54"/>
      <c r="K166" s="54"/>
      <c r="L166" s="55"/>
      <c r="V166" s="5"/>
    </row>
    <row r="167" spans="1:22" ht="16.5">
      <c r="A167" s="33"/>
      <c r="B167" s="29"/>
      <c r="C167" s="15" t="s">
        <v>223</v>
      </c>
      <c r="D167" s="70"/>
      <c r="E167" s="15">
        <v>14110000</v>
      </c>
      <c r="F167" s="23" t="s">
        <v>20</v>
      </c>
      <c r="G167" s="20"/>
      <c r="H167" s="16" t="s">
        <v>312</v>
      </c>
      <c r="I167" s="94">
        <v>130</v>
      </c>
      <c r="J167" s="54"/>
      <c r="K167" s="54"/>
      <c r="L167" s="54"/>
      <c r="M167" s="7"/>
      <c r="V167" s="5"/>
    </row>
    <row r="168" spans="1:22" ht="16.5">
      <c r="A168" s="33"/>
      <c r="B168" s="29"/>
      <c r="C168" s="15" t="s">
        <v>223</v>
      </c>
      <c r="D168" s="70"/>
      <c r="E168" s="15">
        <v>14110000</v>
      </c>
      <c r="F168" s="30" t="s">
        <v>332</v>
      </c>
      <c r="G168" s="20"/>
      <c r="H168" s="16" t="s">
        <v>193</v>
      </c>
      <c r="I168" s="94">
        <v>45</v>
      </c>
      <c r="J168" s="54"/>
      <c r="K168" s="54"/>
      <c r="L168" s="55"/>
      <c r="V168" s="5"/>
    </row>
    <row r="169" spans="1:22" ht="16.5">
      <c r="A169" s="33"/>
      <c r="B169" s="29"/>
      <c r="C169" s="15" t="s">
        <v>223</v>
      </c>
      <c r="D169" s="70"/>
      <c r="E169" s="15">
        <v>14110000</v>
      </c>
      <c r="F169" s="30" t="s">
        <v>333</v>
      </c>
      <c r="G169" s="20"/>
      <c r="H169" s="16" t="s">
        <v>193</v>
      </c>
      <c r="I169" s="94">
        <v>30</v>
      </c>
      <c r="J169" s="54"/>
      <c r="K169" s="54"/>
      <c r="L169" s="55"/>
      <c r="V169" s="5"/>
    </row>
    <row r="170" spans="1:22" ht="16.5">
      <c r="A170" s="33"/>
      <c r="B170" s="29"/>
      <c r="C170" s="15" t="s">
        <v>223</v>
      </c>
      <c r="D170" s="70"/>
      <c r="E170" s="15">
        <v>14110000</v>
      </c>
      <c r="F170" s="30" t="s">
        <v>21</v>
      </c>
      <c r="G170" s="20"/>
      <c r="H170" s="16" t="s">
        <v>312</v>
      </c>
      <c r="I170" s="94">
        <v>0.60000000000000009</v>
      </c>
      <c r="J170" s="54"/>
      <c r="K170" s="54"/>
      <c r="L170" s="54"/>
      <c r="M170" s="7"/>
      <c r="V170" s="5"/>
    </row>
    <row r="171" spans="1:22" ht="16.5">
      <c r="A171" s="33"/>
      <c r="B171" s="29"/>
      <c r="C171" s="15" t="s">
        <v>223</v>
      </c>
      <c r="D171" s="70"/>
      <c r="E171" s="15">
        <v>14110000</v>
      </c>
      <c r="F171" s="30" t="s">
        <v>334</v>
      </c>
      <c r="G171" s="20"/>
      <c r="H171" s="16" t="s">
        <v>193</v>
      </c>
      <c r="I171" s="94">
        <v>500</v>
      </c>
      <c r="J171" s="54"/>
      <c r="K171" s="54"/>
      <c r="L171" s="55"/>
      <c r="V171" s="5"/>
    </row>
    <row r="172" spans="1:22" ht="16.5">
      <c r="A172" s="33"/>
      <c r="B172" s="29"/>
      <c r="C172" s="15" t="s">
        <v>223</v>
      </c>
      <c r="D172" s="70"/>
      <c r="E172" s="15">
        <v>14110000</v>
      </c>
      <c r="F172" s="30" t="s">
        <v>22</v>
      </c>
      <c r="G172" s="20"/>
      <c r="H172" s="16" t="s">
        <v>193</v>
      </c>
      <c r="I172" s="94">
        <v>240</v>
      </c>
      <c r="J172" s="54"/>
      <c r="K172" s="54"/>
      <c r="L172" s="55"/>
      <c r="V172" s="5"/>
    </row>
    <row r="173" spans="1:22" ht="16.5">
      <c r="A173" s="33"/>
      <c r="B173" s="29"/>
      <c r="C173" s="15" t="s">
        <v>223</v>
      </c>
      <c r="D173" s="70"/>
      <c r="E173" s="15">
        <v>14110000</v>
      </c>
      <c r="F173" s="37" t="s">
        <v>270</v>
      </c>
      <c r="G173" s="20"/>
      <c r="H173" s="16" t="s">
        <v>210</v>
      </c>
      <c r="I173" s="94">
        <v>250</v>
      </c>
      <c r="J173" s="54"/>
      <c r="K173" s="55"/>
      <c r="L173" s="54"/>
      <c r="V173" s="5"/>
    </row>
    <row r="174" spans="1:22" ht="16.5">
      <c r="A174" s="33"/>
      <c r="B174" s="29"/>
      <c r="C174" s="15" t="s">
        <v>223</v>
      </c>
      <c r="D174" s="70"/>
      <c r="E174" s="15">
        <v>14110000</v>
      </c>
      <c r="F174" s="30" t="s">
        <v>23</v>
      </c>
      <c r="G174" s="20"/>
      <c r="H174" s="16" t="s">
        <v>312</v>
      </c>
      <c r="I174" s="94">
        <v>140</v>
      </c>
      <c r="J174" s="54"/>
      <c r="K174" s="54"/>
      <c r="L174" s="54"/>
      <c r="M174" s="7"/>
      <c r="V174" s="5"/>
    </row>
    <row r="175" spans="1:22" ht="16.5">
      <c r="A175" s="97"/>
      <c r="B175" s="59"/>
      <c r="C175" s="15" t="s">
        <v>223</v>
      </c>
      <c r="D175" s="75"/>
      <c r="E175" s="24">
        <v>14120000</v>
      </c>
      <c r="F175" s="45" t="s">
        <v>335</v>
      </c>
      <c r="G175" s="62"/>
      <c r="H175" s="16" t="s">
        <v>6</v>
      </c>
      <c r="I175" s="94">
        <v>20.399999999999999</v>
      </c>
      <c r="J175" s="54"/>
      <c r="K175" s="54"/>
      <c r="L175" s="54"/>
      <c r="O175" s="7"/>
      <c r="V175" s="5"/>
    </row>
    <row r="176" spans="1:22" ht="49.5">
      <c r="A176" s="97"/>
      <c r="B176" s="59"/>
      <c r="C176" s="15" t="s">
        <v>223</v>
      </c>
      <c r="D176" s="75"/>
      <c r="E176" s="24">
        <v>14120000</v>
      </c>
      <c r="F176" s="56" t="s">
        <v>24</v>
      </c>
      <c r="G176" s="62"/>
      <c r="H176" s="16" t="s">
        <v>312</v>
      </c>
      <c r="I176" s="94">
        <v>120</v>
      </c>
      <c r="J176" s="54"/>
      <c r="K176" s="54"/>
      <c r="L176" s="54"/>
      <c r="M176" s="7"/>
      <c r="V176" s="5"/>
    </row>
    <row r="177" spans="1:22" ht="16.5">
      <c r="A177" s="97"/>
      <c r="B177" s="59"/>
      <c r="C177" s="15" t="s">
        <v>223</v>
      </c>
      <c r="D177" s="75"/>
      <c r="E177" s="24">
        <v>14110000</v>
      </c>
      <c r="F177" s="30" t="s">
        <v>25</v>
      </c>
      <c r="G177" s="62"/>
      <c r="H177" s="16" t="s">
        <v>312</v>
      </c>
      <c r="I177" s="94">
        <v>10</v>
      </c>
      <c r="J177" s="54"/>
      <c r="K177" s="54"/>
      <c r="L177" s="54"/>
      <c r="M177" s="7"/>
      <c r="V177" s="5"/>
    </row>
    <row r="178" spans="1:22" ht="16.5">
      <c r="A178" s="97"/>
      <c r="B178" s="59"/>
      <c r="C178" s="15" t="s">
        <v>223</v>
      </c>
      <c r="D178" s="75"/>
      <c r="E178" s="24">
        <v>14110000</v>
      </c>
      <c r="F178" s="15" t="s">
        <v>336</v>
      </c>
      <c r="G178" s="62"/>
      <c r="H178" s="16" t="s">
        <v>312</v>
      </c>
      <c r="I178" s="94">
        <v>325</v>
      </c>
      <c r="J178" s="54"/>
      <c r="K178" s="54"/>
      <c r="L178" s="54"/>
      <c r="M178" s="7"/>
      <c r="V178" s="5"/>
    </row>
    <row r="179" spans="1:22" ht="16.5">
      <c r="A179" s="97"/>
      <c r="B179" s="59"/>
      <c r="C179" s="15" t="s">
        <v>223</v>
      </c>
      <c r="D179" s="75"/>
      <c r="E179" s="24">
        <v>14120000</v>
      </c>
      <c r="F179" s="30" t="s">
        <v>26</v>
      </c>
      <c r="G179" s="62"/>
      <c r="H179" s="16" t="s">
        <v>312</v>
      </c>
      <c r="I179" s="94">
        <v>20</v>
      </c>
      <c r="J179" s="54"/>
      <c r="K179" s="54"/>
      <c r="L179" s="54"/>
      <c r="M179" s="7"/>
      <c r="V179" s="5"/>
    </row>
    <row r="180" spans="1:22" ht="16.5">
      <c r="A180" s="33"/>
      <c r="B180" s="29"/>
      <c r="C180" s="15" t="s">
        <v>223</v>
      </c>
      <c r="D180" s="70"/>
      <c r="E180" s="24">
        <v>14110000</v>
      </c>
      <c r="F180" s="73" t="s">
        <v>337</v>
      </c>
      <c r="G180" s="20"/>
      <c r="H180" s="16" t="s">
        <v>193</v>
      </c>
      <c r="I180" s="94">
        <v>10</v>
      </c>
      <c r="J180" s="54"/>
      <c r="K180" s="54"/>
      <c r="L180" s="55"/>
      <c r="V180" s="5"/>
    </row>
    <row r="181" spans="1:22" ht="16.5">
      <c r="A181" s="33"/>
      <c r="B181" s="29"/>
      <c r="C181" s="15" t="s">
        <v>223</v>
      </c>
      <c r="D181" s="70"/>
      <c r="E181" s="15">
        <v>14120000</v>
      </c>
      <c r="F181" s="30" t="s">
        <v>27</v>
      </c>
      <c r="G181" s="20"/>
      <c r="H181" s="16" t="s">
        <v>312</v>
      </c>
      <c r="I181" s="94">
        <v>30</v>
      </c>
      <c r="J181" s="54"/>
      <c r="K181" s="54"/>
      <c r="L181" s="54"/>
      <c r="M181" s="7"/>
      <c r="V181" s="5"/>
    </row>
    <row r="182" spans="1:22" ht="49.5">
      <c r="A182" s="33"/>
      <c r="B182" s="29"/>
      <c r="C182" s="15" t="s">
        <v>223</v>
      </c>
      <c r="D182" s="19"/>
      <c r="E182" s="15">
        <v>24110000</v>
      </c>
      <c r="F182" s="30" t="s">
        <v>338</v>
      </c>
      <c r="G182" s="20"/>
      <c r="H182" s="16" t="s">
        <v>8</v>
      </c>
      <c r="I182" s="94">
        <v>4000</v>
      </c>
      <c r="J182" s="54"/>
      <c r="K182" s="54"/>
      <c r="L182" s="54"/>
      <c r="N182" s="7"/>
      <c r="V182" s="5"/>
    </row>
    <row r="183" spans="1:22" ht="49.5">
      <c r="A183" s="33"/>
      <c r="B183" s="29"/>
      <c r="C183" s="15" t="s">
        <v>223</v>
      </c>
      <c r="D183" s="19"/>
      <c r="E183" s="15">
        <v>24110000</v>
      </c>
      <c r="F183" s="30" t="s">
        <v>339</v>
      </c>
      <c r="G183" s="20"/>
      <c r="H183" s="16" t="s">
        <v>8</v>
      </c>
      <c r="I183" s="94">
        <v>5747.55</v>
      </c>
      <c r="J183" s="54"/>
      <c r="K183" s="54"/>
      <c r="L183" s="54"/>
      <c r="N183" s="7"/>
      <c r="V183" s="5"/>
    </row>
    <row r="184" spans="1:22" ht="30" customHeight="1">
      <c r="A184" s="129">
        <v>6</v>
      </c>
      <c r="B184" s="130" t="s">
        <v>1022</v>
      </c>
      <c r="C184" s="131"/>
      <c r="D184" s="132" t="s">
        <v>1029</v>
      </c>
      <c r="E184" s="133"/>
      <c r="F184" s="134" t="s">
        <v>340</v>
      </c>
      <c r="G184" s="132">
        <v>54106</v>
      </c>
      <c r="H184" s="134"/>
      <c r="I184" s="135">
        <f>SUM(I185:I242)</f>
        <v>3826.11</v>
      </c>
      <c r="J184" s="54"/>
      <c r="K184" s="54"/>
      <c r="L184" s="54"/>
      <c r="V184" s="5"/>
    </row>
    <row r="185" spans="1:22" ht="33">
      <c r="A185" s="97"/>
      <c r="B185" s="59"/>
      <c r="C185" s="24" t="s">
        <v>223</v>
      </c>
      <c r="D185" s="23"/>
      <c r="E185" s="24">
        <v>13100000</v>
      </c>
      <c r="F185" s="23" t="s">
        <v>341</v>
      </c>
      <c r="G185" s="25"/>
      <c r="H185" s="23" t="s">
        <v>261</v>
      </c>
      <c r="I185" s="106">
        <v>4</v>
      </c>
      <c r="J185" s="54"/>
      <c r="K185" s="54"/>
      <c r="L185" s="55"/>
      <c r="V185" s="5"/>
    </row>
    <row r="186" spans="1:22" ht="33">
      <c r="A186" s="33"/>
      <c r="B186" s="29"/>
      <c r="C186" s="15" t="s">
        <v>223</v>
      </c>
      <c r="D186" s="16"/>
      <c r="E186" s="15">
        <v>13100000</v>
      </c>
      <c r="F186" s="56" t="s">
        <v>342</v>
      </c>
      <c r="G186" s="21"/>
      <c r="H186" s="16" t="s">
        <v>261</v>
      </c>
      <c r="I186" s="94">
        <v>5</v>
      </c>
      <c r="J186" s="54"/>
      <c r="K186" s="54"/>
      <c r="L186" s="55"/>
      <c r="V186" s="5"/>
    </row>
    <row r="187" spans="1:22" ht="33">
      <c r="A187" s="33"/>
      <c r="B187" s="29"/>
      <c r="C187" s="15" t="s">
        <v>223</v>
      </c>
      <c r="D187" s="16"/>
      <c r="E187" s="15">
        <v>13100000</v>
      </c>
      <c r="F187" s="56" t="s">
        <v>343</v>
      </c>
      <c r="G187" s="21"/>
      <c r="H187" s="16" t="s">
        <v>261</v>
      </c>
      <c r="I187" s="94">
        <v>5</v>
      </c>
      <c r="J187" s="54"/>
      <c r="K187" s="54"/>
      <c r="L187" s="55"/>
      <c r="V187" s="5"/>
    </row>
    <row r="188" spans="1:22" ht="33">
      <c r="A188" s="33"/>
      <c r="B188" s="29"/>
      <c r="C188" s="15" t="s">
        <v>223</v>
      </c>
      <c r="D188" s="16"/>
      <c r="E188" s="15">
        <v>13100000</v>
      </c>
      <c r="F188" s="56" t="s">
        <v>344</v>
      </c>
      <c r="G188" s="21"/>
      <c r="H188" s="16" t="s">
        <v>261</v>
      </c>
      <c r="I188" s="94">
        <v>5</v>
      </c>
      <c r="J188" s="54"/>
      <c r="K188" s="54"/>
      <c r="L188" s="55"/>
      <c r="V188" s="5"/>
    </row>
    <row r="189" spans="1:22" ht="33">
      <c r="A189" s="33"/>
      <c r="B189" s="29"/>
      <c r="C189" s="15" t="s">
        <v>223</v>
      </c>
      <c r="D189" s="16"/>
      <c r="E189" s="15">
        <v>13100000</v>
      </c>
      <c r="F189" s="56" t="s">
        <v>345</v>
      </c>
      <c r="G189" s="21"/>
      <c r="H189" s="16" t="s">
        <v>261</v>
      </c>
      <c r="I189" s="94">
        <v>20</v>
      </c>
      <c r="J189" s="54"/>
      <c r="K189" s="54"/>
      <c r="L189" s="55"/>
      <c r="V189" s="5"/>
    </row>
    <row r="190" spans="1:22" ht="33">
      <c r="A190" s="33"/>
      <c r="B190" s="29"/>
      <c r="C190" s="15" t="s">
        <v>223</v>
      </c>
      <c r="D190" s="16"/>
      <c r="E190" s="15">
        <v>13100000</v>
      </c>
      <c r="F190" s="56" t="s">
        <v>346</v>
      </c>
      <c r="G190" s="21"/>
      <c r="H190" s="16" t="s">
        <v>261</v>
      </c>
      <c r="I190" s="94">
        <v>20</v>
      </c>
      <c r="J190" s="54"/>
      <c r="K190" s="54"/>
      <c r="L190" s="55"/>
      <c r="V190" s="5"/>
    </row>
    <row r="191" spans="1:22" ht="33">
      <c r="A191" s="33"/>
      <c r="B191" s="29"/>
      <c r="C191" s="15" t="s">
        <v>223</v>
      </c>
      <c r="D191" s="16"/>
      <c r="E191" s="15">
        <v>53110000</v>
      </c>
      <c r="F191" s="56" t="s">
        <v>347</v>
      </c>
      <c r="G191" s="21"/>
      <c r="H191" s="16" t="s">
        <v>261</v>
      </c>
      <c r="I191" s="94">
        <v>134.21</v>
      </c>
      <c r="J191" s="54"/>
      <c r="K191" s="54"/>
      <c r="L191" s="55"/>
      <c r="V191" s="5"/>
    </row>
    <row r="192" spans="1:22" ht="33">
      <c r="A192" s="33"/>
      <c r="B192" s="29"/>
      <c r="C192" s="15" t="s">
        <v>223</v>
      </c>
      <c r="D192" s="16"/>
      <c r="E192" s="15">
        <v>53110000</v>
      </c>
      <c r="F192" s="56" t="s">
        <v>348</v>
      </c>
      <c r="G192" s="21"/>
      <c r="H192" s="16" t="s">
        <v>261</v>
      </c>
      <c r="I192" s="94">
        <v>100</v>
      </c>
      <c r="J192" s="54"/>
      <c r="K192" s="54"/>
      <c r="L192" s="55"/>
      <c r="V192" s="5"/>
    </row>
    <row r="193" spans="1:22" ht="33">
      <c r="A193" s="33"/>
      <c r="B193" s="29"/>
      <c r="C193" s="15" t="s">
        <v>223</v>
      </c>
      <c r="D193" s="16"/>
      <c r="E193" s="15">
        <v>13100000</v>
      </c>
      <c r="F193" s="56" t="s">
        <v>349</v>
      </c>
      <c r="G193" s="21"/>
      <c r="H193" s="16" t="s">
        <v>261</v>
      </c>
      <c r="I193" s="94">
        <v>20</v>
      </c>
      <c r="J193" s="54"/>
      <c r="K193" s="54"/>
      <c r="L193" s="55"/>
      <c r="V193" s="5"/>
    </row>
    <row r="194" spans="1:22" ht="33">
      <c r="A194" s="33"/>
      <c r="B194" s="29"/>
      <c r="C194" s="15" t="s">
        <v>223</v>
      </c>
      <c r="D194" s="16"/>
      <c r="E194" s="15">
        <v>13100000</v>
      </c>
      <c r="F194" s="56" t="s">
        <v>350</v>
      </c>
      <c r="G194" s="21"/>
      <c r="H194" s="16" t="s">
        <v>261</v>
      </c>
      <c r="I194" s="94">
        <v>20</v>
      </c>
      <c r="J194" s="54"/>
      <c r="K194" s="54"/>
      <c r="L194" s="55"/>
      <c r="V194" s="5"/>
    </row>
    <row r="195" spans="1:22" ht="33">
      <c r="A195" s="33"/>
      <c r="B195" s="29"/>
      <c r="C195" s="15" t="s">
        <v>223</v>
      </c>
      <c r="D195" s="16"/>
      <c r="E195" s="15">
        <v>13100000</v>
      </c>
      <c r="F195" s="56" t="s">
        <v>351</v>
      </c>
      <c r="G195" s="21"/>
      <c r="H195" s="16" t="s">
        <v>261</v>
      </c>
      <c r="I195" s="94">
        <v>35</v>
      </c>
      <c r="J195" s="54"/>
      <c r="K195" s="54"/>
      <c r="L195" s="55"/>
      <c r="V195" s="5"/>
    </row>
    <row r="196" spans="1:22" ht="33">
      <c r="A196" s="33"/>
      <c r="B196" s="29"/>
      <c r="C196" s="15" t="s">
        <v>223</v>
      </c>
      <c r="D196" s="16"/>
      <c r="E196" s="15">
        <v>13100000</v>
      </c>
      <c r="F196" s="56" t="s">
        <v>352</v>
      </c>
      <c r="G196" s="21"/>
      <c r="H196" s="16" t="s">
        <v>261</v>
      </c>
      <c r="I196" s="94">
        <v>50</v>
      </c>
      <c r="J196" s="54"/>
      <c r="K196" s="54"/>
      <c r="L196" s="55"/>
      <c r="V196" s="5"/>
    </row>
    <row r="197" spans="1:22" ht="33">
      <c r="A197" s="33"/>
      <c r="B197" s="29"/>
      <c r="C197" s="15" t="s">
        <v>223</v>
      </c>
      <c r="D197" s="16"/>
      <c r="E197" s="15">
        <v>13100000</v>
      </c>
      <c r="F197" s="56" t="s">
        <v>353</v>
      </c>
      <c r="G197" s="21"/>
      <c r="H197" s="16" t="s">
        <v>261</v>
      </c>
      <c r="I197" s="94">
        <v>50</v>
      </c>
      <c r="J197" s="54"/>
      <c r="K197" s="54"/>
      <c r="L197" s="55"/>
      <c r="V197" s="5"/>
    </row>
    <row r="198" spans="1:22" ht="33">
      <c r="A198" s="33"/>
      <c r="B198" s="29"/>
      <c r="C198" s="15" t="s">
        <v>223</v>
      </c>
      <c r="D198" s="16"/>
      <c r="E198" s="15">
        <v>13100000</v>
      </c>
      <c r="F198" s="56" t="s">
        <v>354</v>
      </c>
      <c r="G198" s="21"/>
      <c r="H198" s="16" t="s">
        <v>261</v>
      </c>
      <c r="I198" s="94">
        <v>25</v>
      </c>
      <c r="J198" s="54"/>
      <c r="K198" s="54"/>
      <c r="L198" s="55"/>
      <c r="V198" s="5"/>
    </row>
    <row r="199" spans="1:22" ht="33">
      <c r="A199" s="33"/>
      <c r="B199" s="29"/>
      <c r="C199" s="15" t="s">
        <v>223</v>
      </c>
      <c r="D199" s="16"/>
      <c r="E199" s="15">
        <v>13100000</v>
      </c>
      <c r="F199" s="56" t="s">
        <v>355</v>
      </c>
      <c r="G199" s="21"/>
      <c r="H199" s="16" t="s">
        <v>261</v>
      </c>
      <c r="I199" s="94">
        <v>6.25</v>
      </c>
      <c r="J199" s="54"/>
      <c r="K199" s="54"/>
      <c r="L199" s="55"/>
      <c r="V199" s="5"/>
    </row>
    <row r="200" spans="1:22" ht="33">
      <c r="A200" s="33"/>
      <c r="B200" s="29"/>
      <c r="C200" s="15" t="s">
        <v>223</v>
      </c>
      <c r="D200" s="16"/>
      <c r="E200" s="15">
        <v>13100000</v>
      </c>
      <c r="F200" s="56" t="s">
        <v>356</v>
      </c>
      <c r="G200" s="21"/>
      <c r="H200" s="16" t="s">
        <v>261</v>
      </c>
      <c r="I200" s="94">
        <v>75</v>
      </c>
      <c r="J200" s="54"/>
      <c r="K200" s="54"/>
      <c r="L200" s="55"/>
      <c r="V200" s="5"/>
    </row>
    <row r="201" spans="1:22" ht="33">
      <c r="A201" s="33"/>
      <c r="B201" s="29"/>
      <c r="C201" s="15" t="s">
        <v>223</v>
      </c>
      <c r="D201" s="16"/>
      <c r="E201" s="15">
        <v>13100000</v>
      </c>
      <c r="F201" s="56" t="s">
        <v>357</v>
      </c>
      <c r="G201" s="21"/>
      <c r="H201" s="16" t="s">
        <v>261</v>
      </c>
      <c r="I201" s="94">
        <v>150</v>
      </c>
      <c r="J201" s="54"/>
      <c r="K201" s="54"/>
      <c r="L201" s="55"/>
      <c r="V201" s="5"/>
    </row>
    <row r="202" spans="1:22" ht="33">
      <c r="A202" s="33"/>
      <c r="B202" s="29"/>
      <c r="C202" s="15" t="s">
        <v>223</v>
      </c>
      <c r="D202" s="16"/>
      <c r="E202" s="15">
        <v>13100000</v>
      </c>
      <c r="F202" s="56" t="s">
        <v>358</v>
      </c>
      <c r="G202" s="21"/>
      <c r="H202" s="16" t="s">
        <v>261</v>
      </c>
      <c r="I202" s="94">
        <v>40</v>
      </c>
      <c r="J202" s="54"/>
      <c r="K202" s="54"/>
      <c r="L202" s="55"/>
      <c r="V202" s="5"/>
    </row>
    <row r="203" spans="1:22" ht="33">
      <c r="A203" s="33"/>
      <c r="B203" s="29"/>
      <c r="C203" s="15" t="s">
        <v>223</v>
      </c>
      <c r="D203" s="16"/>
      <c r="E203" s="15">
        <v>13100000</v>
      </c>
      <c r="F203" s="56" t="s">
        <v>359</v>
      </c>
      <c r="G203" s="21"/>
      <c r="H203" s="16" t="s">
        <v>261</v>
      </c>
      <c r="I203" s="94">
        <v>419.8</v>
      </c>
      <c r="J203" s="54"/>
      <c r="K203" s="54"/>
      <c r="L203" s="55"/>
      <c r="V203" s="5"/>
    </row>
    <row r="204" spans="1:22" ht="33">
      <c r="A204" s="33"/>
      <c r="B204" s="29"/>
      <c r="C204" s="15" t="s">
        <v>223</v>
      </c>
      <c r="D204" s="16"/>
      <c r="E204" s="15">
        <v>13100000</v>
      </c>
      <c r="F204" s="56" t="s">
        <v>360</v>
      </c>
      <c r="G204" s="21"/>
      <c r="H204" s="16" t="s">
        <v>261</v>
      </c>
      <c r="I204" s="94">
        <v>100</v>
      </c>
      <c r="J204" s="54"/>
      <c r="K204" s="54"/>
      <c r="L204" s="55"/>
      <c r="V204" s="5"/>
    </row>
    <row r="205" spans="1:22" ht="33">
      <c r="A205" s="33"/>
      <c r="B205" s="29"/>
      <c r="C205" s="15" t="s">
        <v>223</v>
      </c>
      <c r="D205" s="16"/>
      <c r="E205" s="15">
        <v>13100000</v>
      </c>
      <c r="F205" s="56" t="s">
        <v>361</v>
      </c>
      <c r="G205" s="21"/>
      <c r="H205" s="16" t="s">
        <v>261</v>
      </c>
      <c r="I205" s="94">
        <v>50</v>
      </c>
      <c r="J205" s="54"/>
      <c r="K205" s="54"/>
      <c r="L205" s="55"/>
      <c r="V205" s="5"/>
    </row>
    <row r="206" spans="1:22" ht="33">
      <c r="A206" s="33"/>
      <c r="B206" s="29"/>
      <c r="C206" s="15" t="s">
        <v>223</v>
      </c>
      <c r="D206" s="16"/>
      <c r="E206" s="15">
        <v>13100000</v>
      </c>
      <c r="F206" s="56" t="s">
        <v>362</v>
      </c>
      <c r="G206" s="21"/>
      <c r="H206" s="16" t="s">
        <v>261</v>
      </c>
      <c r="I206" s="94">
        <v>2</v>
      </c>
      <c r="J206" s="54"/>
      <c r="K206" s="54"/>
      <c r="L206" s="55"/>
      <c r="V206" s="5"/>
    </row>
    <row r="207" spans="1:22" ht="33">
      <c r="A207" s="33"/>
      <c r="B207" s="29"/>
      <c r="C207" s="15" t="s">
        <v>223</v>
      </c>
      <c r="D207" s="16"/>
      <c r="E207" s="15">
        <v>13100000</v>
      </c>
      <c r="F207" s="56" t="s">
        <v>363</v>
      </c>
      <c r="G207" s="21"/>
      <c r="H207" s="16" t="s">
        <v>261</v>
      </c>
      <c r="I207" s="94">
        <v>2.5</v>
      </c>
      <c r="J207" s="54"/>
      <c r="K207" s="54"/>
      <c r="L207" s="55"/>
      <c r="V207" s="5"/>
    </row>
    <row r="208" spans="1:22" ht="33">
      <c r="A208" s="33"/>
      <c r="B208" s="29"/>
      <c r="C208" s="15" t="s">
        <v>223</v>
      </c>
      <c r="D208" s="16"/>
      <c r="E208" s="15">
        <v>13100000</v>
      </c>
      <c r="F208" s="56" t="s">
        <v>364</v>
      </c>
      <c r="G208" s="21"/>
      <c r="H208" s="16" t="s">
        <v>261</v>
      </c>
      <c r="I208" s="94">
        <v>87.5</v>
      </c>
      <c r="J208" s="54"/>
      <c r="K208" s="54"/>
      <c r="L208" s="55"/>
      <c r="V208" s="5"/>
    </row>
    <row r="209" spans="1:22" ht="33">
      <c r="A209" s="33"/>
      <c r="B209" s="29"/>
      <c r="C209" s="15" t="s">
        <v>223</v>
      </c>
      <c r="D209" s="16"/>
      <c r="E209" s="15">
        <v>13100000</v>
      </c>
      <c r="F209" s="56" t="s">
        <v>365</v>
      </c>
      <c r="G209" s="21"/>
      <c r="H209" s="16" t="s">
        <v>261</v>
      </c>
      <c r="I209" s="94">
        <v>30</v>
      </c>
      <c r="J209" s="54"/>
      <c r="K209" s="54"/>
      <c r="L209" s="55"/>
      <c r="V209" s="5"/>
    </row>
    <row r="210" spans="1:22" ht="33">
      <c r="A210" s="33"/>
      <c r="B210" s="29"/>
      <c r="C210" s="15" t="s">
        <v>223</v>
      </c>
      <c r="D210" s="16"/>
      <c r="E210" s="15">
        <v>13100000</v>
      </c>
      <c r="F210" s="56" t="s">
        <v>366</v>
      </c>
      <c r="G210" s="21"/>
      <c r="H210" s="16" t="s">
        <v>261</v>
      </c>
      <c r="I210" s="94">
        <v>50</v>
      </c>
      <c r="J210" s="54"/>
      <c r="K210" s="54"/>
      <c r="L210" s="55"/>
      <c r="V210" s="5"/>
    </row>
    <row r="211" spans="1:22" ht="33">
      <c r="A211" s="33"/>
      <c r="B211" s="29"/>
      <c r="C211" s="15" t="s">
        <v>223</v>
      </c>
      <c r="D211" s="16"/>
      <c r="E211" s="15">
        <v>13100000</v>
      </c>
      <c r="F211" s="56" t="s">
        <v>367</v>
      </c>
      <c r="G211" s="21"/>
      <c r="H211" s="16" t="s">
        <v>261</v>
      </c>
      <c r="I211" s="94">
        <v>100</v>
      </c>
      <c r="J211" s="54"/>
      <c r="K211" s="54"/>
      <c r="L211" s="55"/>
      <c r="V211" s="5"/>
    </row>
    <row r="212" spans="1:22" ht="16.5">
      <c r="A212" s="33"/>
      <c r="B212" s="29"/>
      <c r="C212" s="15" t="s">
        <v>223</v>
      </c>
      <c r="D212" s="72"/>
      <c r="E212" s="15">
        <v>13100000</v>
      </c>
      <c r="F212" s="23" t="s">
        <v>368</v>
      </c>
      <c r="G212" s="21"/>
      <c r="H212" s="16" t="s">
        <v>193</v>
      </c>
      <c r="I212" s="94">
        <v>239</v>
      </c>
      <c r="J212" s="54"/>
      <c r="K212" s="54"/>
      <c r="L212" s="55"/>
      <c r="V212" s="5"/>
    </row>
    <row r="213" spans="1:22" ht="33">
      <c r="A213" s="33"/>
      <c r="B213" s="29"/>
      <c r="C213" s="15" t="s">
        <v>223</v>
      </c>
      <c r="D213" s="72"/>
      <c r="E213" s="15">
        <v>13100000</v>
      </c>
      <c r="F213" s="36" t="s">
        <v>369</v>
      </c>
      <c r="G213" s="21"/>
      <c r="H213" s="16" t="s">
        <v>8</v>
      </c>
      <c r="I213" s="94">
        <v>18</v>
      </c>
      <c r="J213" s="54"/>
      <c r="K213" s="54"/>
      <c r="L213" s="54"/>
      <c r="V213" s="5"/>
    </row>
    <row r="214" spans="1:22" ht="33">
      <c r="A214" s="33"/>
      <c r="B214" s="29"/>
      <c r="C214" s="15" t="s">
        <v>223</v>
      </c>
      <c r="D214" s="72"/>
      <c r="E214" s="15">
        <v>13100000</v>
      </c>
      <c r="F214" s="30" t="s">
        <v>370</v>
      </c>
      <c r="G214" s="21"/>
      <c r="H214" s="16" t="s">
        <v>210</v>
      </c>
      <c r="I214" s="94">
        <v>100</v>
      </c>
      <c r="J214" s="54"/>
      <c r="K214" s="54"/>
      <c r="L214" s="54"/>
      <c r="V214" s="5"/>
    </row>
    <row r="215" spans="1:22" ht="33">
      <c r="A215" s="33"/>
      <c r="B215" s="29"/>
      <c r="C215" s="15" t="s">
        <v>223</v>
      </c>
      <c r="D215" s="72"/>
      <c r="E215" s="15">
        <v>13100000</v>
      </c>
      <c r="F215" s="15" t="s">
        <v>28</v>
      </c>
      <c r="G215" s="21"/>
      <c r="H215" s="16" t="s">
        <v>210</v>
      </c>
      <c r="I215" s="94">
        <v>184</v>
      </c>
      <c r="J215" s="54"/>
      <c r="K215" s="54"/>
      <c r="L215" s="54"/>
      <c r="V215" s="5"/>
    </row>
    <row r="216" spans="1:22" ht="16.5">
      <c r="A216" s="33"/>
      <c r="B216" s="29"/>
      <c r="C216" s="15" t="s">
        <v>223</v>
      </c>
      <c r="D216" s="72"/>
      <c r="E216" s="15">
        <v>13100000</v>
      </c>
      <c r="F216" s="44" t="s">
        <v>371</v>
      </c>
      <c r="G216" s="21"/>
      <c r="H216" s="16" t="s">
        <v>193</v>
      </c>
      <c r="I216" s="94">
        <v>160</v>
      </c>
      <c r="J216" s="54"/>
      <c r="K216" s="54"/>
      <c r="L216" s="54"/>
      <c r="V216" s="5"/>
    </row>
    <row r="217" spans="1:22" ht="33">
      <c r="A217" s="33"/>
      <c r="B217" s="29"/>
      <c r="C217" s="15" t="s">
        <v>223</v>
      </c>
      <c r="D217" s="72"/>
      <c r="E217" s="15">
        <v>13100000</v>
      </c>
      <c r="F217" s="30" t="s">
        <v>372</v>
      </c>
      <c r="G217" s="21"/>
      <c r="H217" s="16" t="s">
        <v>210</v>
      </c>
      <c r="I217" s="94">
        <v>275</v>
      </c>
      <c r="J217" s="54"/>
      <c r="K217" s="54"/>
      <c r="L217" s="54"/>
      <c r="V217" s="5"/>
    </row>
    <row r="218" spans="1:22" ht="33">
      <c r="A218" s="33"/>
      <c r="B218" s="29"/>
      <c r="C218" s="15" t="s">
        <v>223</v>
      </c>
      <c r="D218" s="72"/>
      <c r="E218" s="15">
        <v>13100000</v>
      </c>
      <c r="F218" s="30" t="s">
        <v>373</v>
      </c>
      <c r="G218" s="21"/>
      <c r="H218" s="16" t="s">
        <v>210</v>
      </c>
      <c r="I218" s="94">
        <v>150</v>
      </c>
      <c r="J218" s="54"/>
      <c r="K218" s="54"/>
      <c r="L218" s="54"/>
      <c r="V218" s="5"/>
    </row>
    <row r="219" spans="1:22" ht="16.5">
      <c r="A219" s="33"/>
      <c r="B219" s="29"/>
      <c r="C219" s="15" t="s">
        <v>223</v>
      </c>
      <c r="D219" s="72"/>
      <c r="E219" s="15">
        <v>13100000</v>
      </c>
      <c r="F219" s="30" t="s">
        <v>29</v>
      </c>
      <c r="G219" s="21"/>
      <c r="H219" s="16" t="s">
        <v>312</v>
      </c>
      <c r="I219" s="94">
        <v>75</v>
      </c>
      <c r="J219" s="54"/>
      <c r="K219" s="54"/>
      <c r="L219" s="54"/>
      <c r="V219" s="5"/>
    </row>
    <row r="220" spans="1:22" ht="49.5">
      <c r="A220" s="33"/>
      <c r="B220" s="29"/>
      <c r="C220" s="15" t="s">
        <v>223</v>
      </c>
      <c r="D220" s="72"/>
      <c r="E220" s="15">
        <v>13100000</v>
      </c>
      <c r="F220" s="23" t="s">
        <v>374</v>
      </c>
      <c r="G220" s="21"/>
      <c r="H220" s="16" t="s">
        <v>210</v>
      </c>
      <c r="I220" s="94">
        <v>99.9</v>
      </c>
      <c r="J220" s="54"/>
      <c r="K220" s="54"/>
      <c r="L220" s="54"/>
      <c r="V220" s="5"/>
    </row>
    <row r="221" spans="1:22" ht="33">
      <c r="A221" s="33"/>
      <c r="B221" s="29"/>
      <c r="C221" s="15" t="s">
        <v>223</v>
      </c>
      <c r="D221" s="72"/>
      <c r="E221" s="15">
        <v>13100000</v>
      </c>
      <c r="F221" s="37" t="s">
        <v>375</v>
      </c>
      <c r="G221" s="21"/>
      <c r="H221" s="16" t="s">
        <v>193</v>
      </c>
      <c r="I221" s="94">
        <v>50</v>
      </c>
      <c r="J221" s="54"/>
      <c r="K221" s="54"/>
      <c r="L221" s="54"/>
      <c r="V221" s="5"/>
    </row>
    <row r="222" spans="1:22" ht="16.5">
      <c r="A222" s="33"/>
      <c r="B222" s="29"/>
      <c r="C222" s="15" t="s">
        <v>223</v>
      </c>
      <c r="D222" s="72"/>
      <c r="E222" s="15">
        <v>13100000</v>
      </c>
      <c r="F222" s="23" t="s">
        <v>376</v>
      </c>
      <c r="G222" s="21"/>
      <c r="H222" s="16" t="s">
        <v>193</v>
      </c>
      <c r="I222" s="94">
        <v>15</v>
      </c>
      <c r="J222" s="54"/>
      <c r="K222" s="54"/>
      <c r="L222" s="54"/>
      <c r="V222" s="5"/>
    </row>
    <row r="223" spans="1:22" ht="33">
      <c r="A223" s="33"/>
      <c r="B223" s="29"/>
      <c r="C223" s="15" t="s">
        <v>223</v>
      </c>
      <c r="D223" s="72"/>
      <c r="E223" s="15">
        <v>13100000</v>
      </c>
      <c r="F223" s="37" t="s">
        <v>30</v>
      </c>
      <c r="G223" s="21"/>
      <c r="H223" s="16" t="s">
        <v>312</v>
      </c>
      <c r="I223" s="94">
        <v>35</v>
      </c>
      <c r="J223" s="54"/>
      <c r="K223" s="54"/>
      <c r="L223" s="54"/>
      <c r="V223" s="5"/>
    </row>
    <row r="224" spans="1:22" ht="16.5">
      <c r="A224" s="33"/>
      <c r="B224" s="29"/>
      <c r="C224" s="15" t="s">
        <v>223</v>
      </c>
      <c r="D224" s="72"/>
      <c r="E224" s="15">
        <v>13100000</v>
      </c>
      <c r="F224" s="23" t="s">
        <v>377</v>
      </c>
      <c r="G224" s="21"/>
      <c r="H224" s="16" t="s">
        <v>193</v>
      </c>
      <c r="I224" s="94">
        <v>10</v>
      </c>
      <c r="J224" s="54"/>
      <c r="K224" s="54"/>
      <c r="L224" s="54"/>
      <c r="V224" s="5"/>
    </row>
    <row r="225" spans="1:22" ht="16.5">
      <c r="A225" s="96"/>
      <c r="B225" s="120"/>
      <c r="C225" s="15" t="s">
        <v>223</v>
      </c>
      <c r="D225" s="70"/>
      <c r="E225" s="36">
        <v>13100000</v>
      </c>
      <c r="F225" s="23" t="s">
        <v>378</v>
      </c>
      <c r="G225" s="20"/>
      <c r="H225" s="16" t="s">
        <v>193</v>
      </c>
      <c r="I225" s="94">
        <v>38</v>
      </c>
      <c r="J225" s="54"/>
      <c r="K225" s="54"/>
      <c r="L225" s="54"/>
      <c r="V225" s="5"/>
    </row>
    <row r="226" spans="1:22" ht="33">
      <c r="A226" s="96"/>
      <c r="B226" s="120"/>
      <c r="C226" s="15" t="s">
        <v>223</v>
      </c>
      <c r="D226" s="70"/>
      <c r="E226" s="36">
        <v>13100000</v>
      </c>
      <c r="F226" s="36" t="s">
        <v>379</v>
      </c>
      <c r="G226" s="20"/>
      <c r="H226" s="16" t="s">
        <v>312</v>
      </c>
      <c r="I226" s="94">
        <v>12</v>
      </c>
      <c r="J226" s="54"/>
      <c r="K226" s="54"/>
      <c r="L226" s="54"/>
      <c r="V226" s="5"/>
    </row>
    <row r="227" spans="1:22" ht="33">
      <c r="A227" s="96"/>
      <c r="B227" s="120"/>
      <c r="C227" s="15" t="s">
        <v>223</v>
      </c>
      <c r="D227" s="70"/>
      <c r="E227" s="36">
        <v>13100000</v>
      </c>
      <c r="F227" s="36" t="s">
        <v>380</v>
      </c>
      <c r="G227" s="20"/>
      <c r="H227" s="16" t="s">
        <v>312</v>
      </c>
      <c r="I227" s="94">
        <v>13.950000000000001</v>
      </c>
      <c r="J227" s="54"/>
      <c r="K227" s="54"/>
      <c r="L227" s="54"/>
      <c r="V227" s="5"/>
    </row>
    <row r="228" spans="1:22" ht="33">
      <c r="A228" s="96"/>
      <c r="B228" s="120"/>
      <c r="C228" s="15" t="s">
        <v>223</v>
      </c>
      <c r="D228" s="76"/>
      <c r="E228" s="36">
        <v>13100000</v>
      </c>
      <c r="F228" s="36" t="s">
        <v>381</v>
      </c>
      <c r="G228" s="22"/>
      <c r="H228" s="16" t="s">
        <v>312</v>
      </c>
      <c r="I228" s="94">
        <v>62</v>
      </c>
      <c r="J228" s="54"/>
      <c r="K228" s="54"/>
      <c r="L228" s="54"/>
      <c r="V228" s="5"/>
    </row>
    <row r="229" spans="1:22" ht="16.5">
      <c r="A229" s="96"/>
      <c r="B229" s="120"/>
      <c r="C229" s="15" t="s">
        <v>223</v>
      </c>
      <c r="D229" s="76"/>
      <c r="E229" s="36">
        <v>13100000</v>
      </c>
      <c r="F229" s="23" t="s">
        <v>382</v>
      </c>
      <c r="G229" s="22"/>
      <c r="H229" s="16" t="s">
        <v>193</v>
      </c>
      <c r="I229" s="94">
        <v>28</v>
      </c>
      <c r="J229" s="54"/>
      <c r="K229" s="54"/>
      <c r="L229" s="54"/>
      <c r="V229" s="5"/>
    </row>
    <row r="230" spans="1:22" ht="33">
      <c r="A230" s="96"/>
      <c r="B230" s="120"/>
      <c r="C230" s="15" t="s">
        <v>223</v>
      </c>
      <c r="D230" s="76"/>
      <c r="E230" s="36">
        <v>13100000</v>
      </c>
      <c r="F230" s="23" t="s">
        <v>383</v>
      </c>
      <c r="G230" s="22"/>
      <c r="H230" s="16" t="s">
        <v>193</v>
      </c>
      <c r="I230" s="94">
        <v>30</v>
      </c>
      <c r="J230" s="54"/>
      <c r="K230" s="54"/>
      <c r="L230" s="54"/>
      <c r="V230" s="5"/>
    </row>
    <row r="231" spans="1:22" ht="16.5">
      <c r="A231" s="33"/>
      <c r="B231" s="29"/>
      <c r="C231" s="15" t="s">
        <v>223</v>
      </c>
      <c r="D231" s="77"/>
      <c r="E231" s="15">
        <v>13100000</v>
      </c>
      <c r="F231" s="37" t="s">
        <v>31</v>
      </c>
      <c r="G231" s="25"/>
      <c r="H231" s="16" t="s">
        <v>312</v>
      </c>
      <c r="I231" s="94">
        <v>35</v>
      </c>
      <c r="J231" s="54"/>
      <c r="K231" s="54"/>
      <c r="L231" s="54"/>
      <c r="V231" s="5"/>
    </row>
    <row r="232" spans="1:22" ht="16.5">
      <c r="A232" s="33"/>
      <c r="B232" s="29"/>
      <c r="C232" s="15" t="s">
        <v>223</v>
      </c>
      <c r="D232" s="72"/>
      <c r="E232" s="15">
        <v>13100000</v>
      </c>
      <c r="F232" s="37" t="s">
        <v>32</v>
      </c>
      <c r="G232" s="21"/>
      <c r="H232" s="16" t="s">
        <v>312</v>
      </c>
      <c r="I232" s="94">
        <v>35</v>
      </c>
      <c r="J232" s="54"/>
      <c r="K232" s="54"/>
      <c r="L232" s="54"/>
      <c r="V232" s="5"/>
    </row>
    <row r="233" spans="1:22" ht="16.5">
      <c r="A233" s="33"/>
      <c r="B233" s="29"/>
      <c r="C233" s="15" t="s">
        <v>223</v>
      </c>
      <c r="D233" s="72"/>
      <c r="E233" s="15">
        <v>13100000</v>
      </c>
      <c r="F233" s="78" t="s">
        <v>384</v>
      </c>
      <c r="G233" s="21"/>
      <c r="H233" s="16" t="s">
        <v>312</v>
      </c>
      <c r="I233" s="94">
        <v>7.5</v>
      </c>
      <c r="J233" s="54"/>
      <c r="K233" s="54"/>
      <c r="L233" s="54"/>
      <c r="V233" s="5"/>
    </row>
    <row r="234" spans="1:22" ht="16.5">
      <c r="A234" s="33"/>
      <c r="B234" s="29"/>
      <c r="C234" s="15" t="s">
        <v>223</v>
      </c>
      <c r="D234" s="72"/>
      <c r="E234" s="15">
        <v>13100000</v>
      </c>
      <c r="F234" s="78" t="s">
        <v>385</v>
      </c>
      <c r="G234" s="21"/>
      <c r="H234" s="16" t="s">
        <v>312</v>
      </c>
      <c r="I234" s="94">
        <v>30</v>
      </c>
      <c r="J234" s="54"/>
      <c r="K234" s="54"/>
      <c r="L234" s="54"/>
      <c r="V234" s="5"/>
    </row>
    <row r="235" spans="1:22" ht="16.5">
      <c r="A235" s="33"/>
      <c r="B235" s="29"/>
      <c r="C235" s="15" t="s">
        <v>223</v>
      </c>
      <c r="D235" s="72"/>
      <c r="E235" s="15">
        <v>13100000</v>
      </c>
      <c r="F235" s="30" t="s">
        <v>386</v>
      </c>
      <c r="G235" s="21"/>
      <c r="H235" s="16" t="s">
        <v>210</v>
      </c>
      <c r="I235" s="94">
        <v>10</v>
      </c>
      <c r="J235" s="54"/>
      <c r="K235" s="54"/>
      <c r="L235" s="54"/>
      <c r="V235" s="5"/>
    </row>
    <row r="236" spans="1:22" ht="16.5">
      <c r="A236" s="33"/>
      <c r="B236" s="29"/>
      <c r="C236" s="15" t="s">
        <v>223</v>
      </c>
      <c r="D236" s="72"/>
      <c r="E236" s="15">
        <v>13100000</v>
      </c>
      <c r="F236" s="23" t="s">
        <v>387</v>
      </c>
      <c r="G236" s="21"/>
      <c r="H236" s="16" t="s">
        <v>193</v>
      </c>
      <c r="I236" s="94">
        <v>30</v>
      </c>
      <c r="J236" s="54"/>
      <c r="K236" s="54"/>
      <c r="L236" s="54"/>
      <c r="V236" s="5"/>
    </row>
    <row r="237" spans="1:22" ht="16.5">
      <c r="A237" s="33"/>
      <c r="B237" s="29"/>
      <c r="C237" s="15" t="s">
        <v>223</v>
      </c>
      <c r="D237" s="72"/>
      <c r="E237" s="15">
        <v>13100000</v>
      </c>
      <c r="F237" s="23" t="s">
        <v>388</v>
      </c>
      <c r="G237" s="21"/>
      <c r="H237" s="16" t="s">
        <v>312</v>
      </c>
      <c r="I237" s="94">
        <v>87.5</v>
      </c>
      <c r="J237" s="54"/>
      <c r="K237" s="54"/>
      <c r="L237" s="54"/>
      <c r="V237" s="5"/>
    </row>
    <row r="238" spans="1:22" ht="33">
      <c r="A238" s="33"/>
      <c r="B238" s="29"/>
      <c r="C238" s="15" t="s">
        <v>223</v>
      </c>
      <c r="D238" s="72"/>
      <c r="E238" s="15">
        <v>13100000</v>
      </c>
      <c r="F238" s="78" t="s">
        <v>389</v>
      </c>
      <c r="G238" s="21"/>
      <c r="H238" s="16" t="s">
        <v>312</v>
      </c>
      <c r="I238" s="94">
        <v>20</v>
      </c>
      <c r="J238" s="54"/>
      <c r="K238" s="54"/>
      <c r="L238" s="54"/>
      <c r="V238" s="5"/>
    </row>
    <row r="239" spans="1:22" ht="16.5">
      <c r="A239" s="33"/>
      <c r="B239" s="29"/>
      <c r="C239" s="15" t="s">
        <v>223</v>
      </c>
      <c r="D239" s="72"/>
      <c r="E239" s="15">
        <v>13100000</v>
      </c>
      <c r="F239" s="23" t="s">
        <v>390</v>
      </c>
      <c r="G239" s="21"/>
      <c r="H239" s="16" t="s">
        <v>193</v>
      </c>
      <c r="I239" s="94">
        <v>280</v>
      </c>
      <c r="J239" s="54"/>
      <c r="K239" s="54"/>
      <c r="L239" s="54"/>
      <c r="V239" s="5"/>
    </row>
    <row r="240" spans="1:22" ht="33">
      <c r="A240" s="33"/>
      <c r="B240" s="29"/>
      <c r="C240" s="15" t="s">
        <v>223</v>
      </c>
      <c r="D240" s="72"/>
      <c r="E240" s="15">
        <v>13100000</v>
      </c>
      <c r="F240" s="36" t="s">
        <v>391</v>
      </c>
      <c r="G240" s="21"/>
      <c r="H240" s="16" t="s">
        <v>312</v>
      </c>
      <c r="I240" s="94">
        <v>60</v>
      </c>
      <c r="J240" s="54"/>
      <c r="K240" s="54"/>
      <c r="L240" s="54"/>
      <c r="V240" s="5"/>
    </row>
    <row r="241" spans="1:22" ht="16.5">
      <c r="A241" s="33"/>
      <c r="B241" s="29"/>
      <c r="C241" s="15" t="s">
        <v>223</v>
      </c>
      <c r="D241" s="72"/>
      <c r="E241" s="15">
        <v>13100000</v>
      </c>
      <c r="F241" s="74" t="s">
        <v>392</v>
      </c>
      <c r="G241" s="21"/>
      <c r="H241" s="16" t="s">
        <v>312</v>
      </c>
      <c r="I241" s="94">
        <v>10</v>
      </c>
      <c r="J241" s="54"/>
      <c r="K241" s="54"/>
      <c r="L241" s="54"/>
      <c r="V241" s="5"/>
    </row>
    <row r="242" spans="1:22" ht="33">
      <c r="A242" s="33"/>
      <c r="B242" s="29"/>
      <c r="C242" s="15" t="s">
        <v>223</v>
      </c>
      <c r="D242" s="72"/>
      <c r="E242" s="15">
        <v>13100000</v>
      </c>
      <c r="F242" s="36" t="s">
        <v>393</v>
      </c>
      <c r="G242" s="21"/>
      <c r="H242" s="16" t="s">
        <v>312</v>
      </c>
      <c r="I242" s="94">
        <v>20</v>
      </c>
      <c r="J242" s="54"/>
      <c r="K242" s="54"/>
      <c r="L242" s="54"/>
      <c r="V242" s="5"/>
    </row>
    <row r="243" spans="1:22" ht="30.75" customHeight="1">
      <c r="A243" s="129">
        <v>7</v>
      </c>
      <c r="B243" s="130" t="s">
        <v>1022</v>
      </c>
      <c r="C243" s="133"/>
      <c r="D243" s="132" t="s">
        <v>1030</v>
      </c>
      <c r="E243" s="133"/>
      <c r="F243" s="134" t="s">
        <v>394</v>
      </c>
      <c r="G243" s="132">
        <v>54107</v>
      </c>
      <c r="H243" s="134"/>
      <c r="I243" s="135">
        <f>SUM(I244:I570)</f>
        <v>151843.18999999997</v>
      </c>
      <c r="J243" s="54"/>
      <c r="K243" s="54"/>
      <c r="L243" s="54"/>
    </row>
    <row r="244" spans="1:22" ht="33">
      <c r="A244" s="97"/>
      <c r="B244" s="59"/>
      <c r="C244" s="24" t="s">
        <v>223</v>
      </c>
      <c r="D244" s="23"/>
      <c r="E244" s="24">
        <v>31210000</v>
      </c>
      <c r="F244" s="23" t="s">
        <v>395</v>
      </c>
      <c r="G244" s="25"/>
      <c r="H244" s="23" t="s">
        <v>261</v>
      </c>
      <c r="I244" s="106">
        <v>60</v>
      </c>
      <c r="J244" s="54"/>
      <c r="K244" s="54"/>
      <c r="L244" s="54"/>
      <c r="V244" s="5"/>
    </row>
    <row r="245" spans="1:22" ht="33">
      <c r="A245" s="33"/>
      <c r="B245" s="29"/>
      <c r="C245" s="15" t="s">
        <v>223</v>
      </c>
      <c r="D245" s="16"/>
      <c r="E245" s="15">
        <v>31210000</v>
      </c>
      <c r="F245" s="56" t="s">
        <v>396</v>
      </c>
      <c r="G245" s="21"/>
      <c r="H245" s="16" t="s">
        <v>261</v>
      </c>
      <c r="I245" s="94">
        <v>40</v>
      </c>
      <c r="J245" s="54"/>
      <c r="K245" s="54"/>
      <c r="L245" s="54"/>
      <c r="V245" s="5"/>
    </row>
    <row r="246" spans="1:22" ht="33">
      <c r="A246" s="33"/>
      <c r="B246" s="29"/>
      <c r="C246" s="15" t="s">
        <v>223</v>
      </c>
      <c r="D246" s="16"/>
      <c r="E246" s="15">
        <v>24110000</v>
      </c>
      <c r="F246" s="79" t="s">
        <v>397</v>
      </c>
      <c r="G246" s="21"/>
      <c r="H246" s="16" t="s">
        <v>261</v>
      </c>
      <c r="I246" s="94">
        <v>105</v>
      </c>
      <c r="J246" s="54"/>
      <c r="K246" s="54"/>
      <c r="L246" s="54"/>
      <c r="V246" s="5"/>
    </row>
    <row r="247" spans="1:22" ht="33">
      <c r="A247" s="33"/>
      <c r="B247" s="29"/>
      <c r="C247" s="15" t="s">
        <v>223</v>
      </c>
      <c r="D247" s="16"/>
      <c r="E247" s="15">
        <v>24110000</v>
      </c>
      <c r="F247" s="79" t="s">
        <v>398</v>
      </c>
      <c r="G247" s="21"/>
      <c r="H247" s="16" t="s">
        <v>261</v>
      </c>
      <c r="I247" s="94">
        <v>80</v>
      </c>
      <c r="J247" s="54"/>
      <c r="K247" s="54"/>
      <c r="L247" s="54"/>
      <c r="V247" s="5"/>
    </row>
    <row r="248" spans="1:22" ht="33">
      <c r="A248" s="33"/>
      <c r="B248" s="29"/>
      <c r="C248" s="15" t="s">
        <v>223</v>
      </c>
      <c r="D248" s="16"/>
      <c r="E248" s="15">
        <v>12140000</v>
      </c>
      <c r="F248" s="56" t="s">
        <v>399</v>
      </c>
      <c r="G248" s="21"/>
      <c r="H248" s="16" t="s">
        <v>261</v>
      </c>
      <c r="I248" s="94">
        <v>400</v>
      </c>
      <c r="J248" s="54"/>
      <c r="K248" s="54"/>
      <c r="L248" s="54"/>
      <c r="V248" s="5"/>
    </row>
    <row r="249" spans="1:22" ht="33">
      <c r="A249" s="33"/>
      <c r="B249" s="29"/>
      <c r="C249" s="15" t="s">
        <v>223</v>
      </c>
      <c r="D249" s="16"/>
      <c r="E249" s="15">
        <v>47130000</v>
      </c>
      <c r="F249" s="79" t="s">
        <v>400</v>
      </c>
      <c r="G249" s="21"/>
      <c r="H249" s="16" t="s">
        <v>261</v>
      </c>
      <c r="I249" s="94">
        <v>325</v>
      </c>
      <c r="J249" s="54"/>
      <c r="K249" s="54"/>
      <c r="L249" s="54"/>
      <c r="V249" s="5"/>
    </row>
    <row r="250" spans="1:22" ht="33">
      <c r="A250" s="33"/>
      <c r="B250" s="29"/>
      <c r="C250" s="15" t="s">
        <v>223</v>
      </c>
      <c r="D250" s="16"/>
      <c r="E250" s="15">
        <v>47130000</v>
      </c>
      <c r="F250" s="79" t="s">
        <v>401</v>
      </c>
      <c r="G250" s="21"/>
      <c r="H250" s="16" t="s">
        <v>261</v>
      </c>
      <c r="I250" s="94">
        <v>800</v>
      </c>
      <c r="J250" s="54"/>
      <c r="K250" s="54"/>
      <c r="L250" s="54"/>
      <c r="V250" s="5"/>
    </row>
    <row r="251" spans="1:22" ht="33">
      <c r="A251" s="33"/>
      <c r="B251" s="29"/>
      <c r="C251" s="15" t="s">
        <v>223</v>
      </c>
      <c r="D251" s="16"/>
      <c r="E251" s="15">
        <v>47130000</v>
      </c>
      <c r="F251" s="56" t="s">
        <v>402</v>
      </c>
      <c r="G251" s="21"/>
      <c r="H251" s="16" t="s">
        <v>261</v>
      </c>
      <c r="I251" s="94">
        <v>1000</v>
      </c>
      <c r="J251" s="54"/>
      <c r="K251" s="54"/>
      <c r="L251" s="55"/>
      <c r="V251" s="5"/>
    </row>
    <row r="252" spans="1:22" ht="33">
      <c r="A252" s="33"/>
      <c r="B252" s="29"/>
      <c r="C252" s="15" t="s">
        <v>223</v>
      </c>
      <c r="D252" s="16"/>
      <c r="E252" s="15">
        <v>47130000</v>
      </c>
      <c r="F252" s="79" t="s">
        <v>403</v>
      </c>
      <c r="G252" s="21"/>
      <c r="H252" s="16" t="s">
        <v>261</v>
      </c>
      <c r="I252" s="94">
        <v>70</v>
      </c>
      <c r="J252" s="54"/>
      <c r="K252" s="54"/>
      <c r="L252" s="54"/>
      <c r="V252" s="5"/>
    </row>
    <row r="253" spans="1:22" ht="33">
      <c r="A253" s="33"/>
      <c r="B253" s="29"/>
      <c r="C253" s="15" t="s">
        <v>223</v>
      </c>
      <c r="D253" s="16"/>
      <c r="E253" s="15">
        <v>47130000</v>
      </c>
      <c r="F253" s="56" t="s">
        <v>404</v>
      </c>
      <c r="G253" s="21"/>
      <c r="H253" s="16" t="s">
        <v>261</v>
      </c>
      <c r="I253" s="94">
        <v>1323.45</v>
      </c>
      <c r="J253" s="54"/>
      <c r="K253" s="54"/>
      <c r="L253" s="54"/>
      <c r="V253" s="5"/>
    </row>
    <row r="254" spans="1:22" ht="33">
      <c r="A254" s="33"/>
      <c r="B254" s="29"/>
      <c r="C254" s="15" t="s">
        <v>223</v>
      </c>
      <c r="D254" s="16"/>
      <c r="E254" s="15">
        <v>10170000</v>
      </c>
      <c r="F254" s="79" t="s">
        <v>405</v>
      </c>
      <c r="G254" s="21"/>
      <c r="H254" s="16" t="s">
        <v>261</v>
      </c>
      <c r="I254" s="94">
        <v>180</v>
      </c>
      <c r="J254" s="54"/>
      <c r="K254" s="54"/>
      <c r="L254" s="54"/>
      <c r="V254" s="5"/>
    </row>
    <row r="255" spans="1:22" ht="33">
      <c r="A255" s="33"/>
      <c r="B255" s="29"/>
      <c r="C255" s="15" t="s">
        <v>223</v>
      </c>
      <c r="D255" s="16"/>
      <c r="E255" s="15">
        <v>12140000</v>
      </c>
      <c r="F255" s="56" t="s">
        <v>406</v>
      </c>
      <c r="G255" s="21"/>
      <c r="H255" s="16" t="s">
        <v>261</v>
      </c>
      <c r="I255" s="94">
        <v>350</v>
      </c>
      <c r="J255" s="54"/>
      <c r="K255" s="54"/>
      <c r="L255" s="54"/>
      <c r="V255" s="5"/>
    </row>
    <row r="256" spans="1:22" ht="33">
      <c r="A256" s="33"/>
      <c r="B256" s="29"/>
      <c r="C256" s="15" t="s">
        <v>223</v>
      </c>
      <c r="D256" s="16"/>
      <c r="E256" s="15"/>
      <c r="F256" s="79" t="s">
        <v>407</v>
      </c>
      <c r="G256" s="21"/>
      <c r="H256" s="16" t="s">
        <v>261</v>
      </c>
      <c r="I256" s="94">
        <v>962.19999999999993</v>
      </c>
      <c r="J256" s="54"/>
      <c r="K256" s="54"/>
      <c r="L256" s="54"/>
      <c r="V256" s="5"/>
    </row>
    <row r="257" spans="1:22" ht="33">
      <c r="A257" s="33"/>
      <c r="B257" s="29"/>
      <c r="C257" s="15" t="s">
        <v>223</v>
      </c>
      <c r="D257" s="16"/>
      <c r="E257" s="15">
        <v>47130000</v>
      </c>
      <c r="F257" s="79" t="s">
        <v>408</v>
      </c>
      <c r="G257" s="21"/>
      <c r="H257" s="16" t="s">
        <v>261</v>
      </c>
      <c r="I257" s="94">
        <v>520</v>
      </c>
      <c r="J257" s="54"/>
      <c r="K257" s="54"/>
      <c r="L257" s="54"/>
      <c r="V257" s="5"/>
    </row>
    <row r="258" spans="1:22" ht="33">
      <c r="A258" s="33"/>
      <c r="B258" s="29"/>
      <c r="C258" s="15" t="s">
        <v>223</v>
      </c>
      <c r="D258" s="16"/>
      <c r="E258" s="15">
        <v>47130000</v>
      </c>
      <c r="F258" s="56" t="s">
        <v>409</v>
      </c>
      <c r="G258" s="21"/>
      <c r="H258" s="16" t="s">
        <v>261</v>
      </c>
      <c r="I258" s="94">
        <v>1450</v>
      </c>
      <c r="J258" s="54"/>
      <c r="K258" s="54"/>
      <c r="L258" s="54"/>
      <c r="V258" s="5"/>
    </row>
    <row r="259" spans="1:22" ht="33">
      <c r="A259" s="33"/>
      <c r="B259" s="29"/>
      <c r="C259" s="15" t="s">
        <v>223</v>
      </c>
      <c r="D259" s="16"/>
      <c r="E259" s="15">
        <v>47130000</v>
      </c>
      <c r="F259" s="56" t="s">
        <v>410</v>
      </c>
      <c r="G259" s="21"/>
      <c r="H259" s="16" t="s">
        <v>261</v>
      </c>
      <c r="I259" s="94">
        <v>500</v>
      </c>
      <c r="J259" s="54"/>
      <c r="K259" s="54"/>
      <c r="L259" s="54"/>
      <c r="V259" s="5"/>
    </row>
    <row r="260" spans="1:22" ht="33">
      <c r="A260" s="33"/>
      <c r="B260" s="29"/>
      <c r="C260" s="15" t="s">
        <v>223</v>
      </c>
      <c r="D260" s="16"/>
      <c r="E260" s="15">
        <v>47130000</v>
      </c>
      <c r="F260" s="56" t="s">
        <v>411</v>
      </c>
      <c r="G260" s="21"/>
      <c r="H260" s="16" t="s">
        <v>261</v>
      </c>
      <c r="I260" s="94">
        <v>273</v>
      </c>
      <c r="J260" s="54"/>
      <c r="K260" s="54"/>
      <c r="L260" s="54"/>
      <c r="V260" s="5"/>
    </row>
    <row r="261" spans="1:22" ht="33">
      <c r="A261" s="33"/>
      <c r="B261" s="29"/>
      <c r="C261" s="15" t="s">
        <v>223</v>
      </c>
      <c r="D261" s="16"/>
      <c r="E261" s="15">
        <v>31210000</v>
      </c>
      <c r="F261" s="56" t="s">
        <v>412</v>
      </c>
      <c r="G261" s="21"/>
      <c r="H261" s="16" t="s">
        <v>261</v>
      </c>
      <c r="I261" s="94">
        <v>200</v>
      </c>
      <c r="J261" s="54"/>
      <c r="K261" s="54"/>
      <c r="L261" s="54"/>
      <c r="V261" s="5"/>
    </row>
    <row r="262" spans="1:22" ht="33">
      <c r="A262" s="33"/>
      <c r="B262" s="29"/>
      <c r="C262" s="15" t="s">
        <v>223</v>
      </c>
      <c r="D262" s="16"/>
      <c r="E262" s="15">
        <v>47130000</v>
      </c>
      <c r="F262" s="56" t="s">
        <v>413</v>
      </c>
      <c r="G262" s="21"/>
      <c r="H262" s="16" t="s">
        <v>261</v>
      </c>
      <c r="I262" s="94">
        <v>1500</v>
      </c>
      <c r="J262" s="54"/>
      <c r="K262" s="54"/>
      <c r="L262" s="54"/>
      <c r="V262" s="5"/>
    </row>
    <row r="263" spans="1:22" ht="33">
      <c r="A263" s="33"/>
      <c r="B263" s="29"/>
      <c r="C263" s="15" t="s">
        <v>223</v>
      </c>
      <c r="D263" s="16"/>
      <c r="E263" s="15">
        <v>24110000</v>
      </c>
      <c r="F263" s="79" t="s">
        <v>414</v>
      </c>
      <c r="G263" s="21"/>
      <c r="H263" s="16" t="s">
        <v>261</v>
      </c>
      <c r="I263" s="94">
        <v>450</v>
      </c>
      <c r="J263" s="54"/>
      <c r="K263" s="54"/>
      <c r="L263" s="54"/>
      <c r="V263" s="5"/>
    </row>
    <row r="264" spans="1:22" ht="33">
      <c r="A264" s="33"/>
      <c r="B264" s="29"/>
      <c r="C264" s="15" t="s">
        <v>223</v>
      </c>
      <c r="D264" s="16"/>
      <c r="E264" s="15"/>
      <c r="F264" s="79" t="s">
        <v>415</v>
      </c>
      <c r="G264" s="21"/>
      <c r="H264" s="16" t="s">
        <v>261</v>
      </c>
      <c r="I264" s="94">
        <v>540</v>
      </c>
      <c r="J264" s="54"/>
      <c r="K264" s="54"/>
      <c r="L264" s="54"/>
      <c r="V264" s="5"/>
    </row>
    <row r="265" spans="1:22" ht="33">
      <c r="A265" s="33"/>
      <c r="B265" s="29"/>
      <c r="C265" s="15" t="s">
        <v>223</v>
      </c>
      <c r="D265" s="16"/>
      <c r="E265" s="15">
        <v>47130000</v>
      </c>
      <c r="F265" s="56" t="s">
        <v>416</v>
      </c>
      <c r="G265" s="21"/>
      <c r="H265" s="16" t="s">
        <v>261</v>
      </c>
      <c r="I265" s="94">
        <v>510</v>
      </c>
      <c r="J265" s="54"/>
      <c r="K265" s="54"/>
      <c r="L265" s="54"/>
      <c r="V265" s="5"/>
    </row>
    <row r="266" spans="1:22" ht="33">
      <c r="A266" s="33"/>
      <c r="B266" s="29"/>
      <c r="C266" s="15" t="s">
        <v>223</v>
      </c>
      <c r="D266" s="16"/>
      <c r="E266" s="15">
        <v>31200000</v>
      </c>
      <c r="F266" s="56" t="s">
        <v>417</v>
      </c>
      <c r="G266" s="21"/>
      <c r="H266" s="16" t="s">
        <v>261</v>
      </c>
      <c r="I266" s="94">
        <v>162</v>
      </c>
      <c r="J266" s="54"/>
      <c r="K266" s="54"/>
      <c r="L266" s="54"/>
      <c r="V266" s="5"/>
    </row>
    <row r="267" spans="1:22" ht="33">
      <c r="A267" s="33"/>
      <c r="B267" s="29"/>
      <c r="C267" s="15" t="s">
        <v>223</v>
      </c>
      <c r="D267" s="16"/>
      <c r="E267" s="15">
        <v>31200000</v>
      </c>
      <c r="F267" s="56" t="s">
        <v>418</v>
      </c>
      <c r="G267" s="21"/>
      <c r="H267" s="16" t="s">
        <v>261</v>
      </c>
      <c r="I267" s="94">
        <v>180</v>
      </c>
      <c r="J267" s="54"/>
      <c r="K267" s="54"/>
      <c r="L267" s="54"/>
      <c r="V267" s="5"/>
    </row>
    <row r="268" spans="1:22" ht="33">
      <c r="A268" s="33"/>
      <c r="B268" s="29"/>
      <c r="C268" s="15" t="s">
        <v>223</v>
      </c>
      <c r="D268" s="16"/>
      <c r="E268" s="15">
        <v>31200000</v>
      </c>
      <c r="F268" s="56" t="s">
        <v>419</v>
      </c>
      <c r="G268" s="21"/>
      <c r="H268" s="16" t="s">
        <v>261</v>
      </c>
      <c r="I268" s="94">
        <v>318</v>
      </c>
      <c r="J268" s="54"/>
      <c r="K268" s="54"/>
      <c r="L268" s="54"/>
      <c r="V268" s="5"/>
    </row>
    <row r="269" spans="1:22" ht="33">
      <c r="A269" s="33"/>
      <c r="B269" s="29"/>
      <c r="C269" s="15" t="s">
        <v>223</v>
      </c>
      <c r="D269" s="16"/>
      <c r="E269" s="15">
        <v>31210000</v>
      </c>
      <c r="F269" s="56" t="s">
        <v>420</v>
      </c>
      <c r="G269" s="21"/>
      <c r="H269" s="16" t="s">
        <v>261</v>
      </c>
      <c r="I269" s="94">
        <v>4875</v>
      </c>
      <c r="J269" s="54"/>
      <c r="K269" s="54"/>
      <c r="L269" s="54"/>
      <c r="V269" s="5"/>
    </row>
    <row r="270" spans="1:22" ht="33">
      <c r="A270" s="33"/>
      <c r="B270" s="29"/>
      <c r="C270" s="15" t="s">
        <v>223</v>
      </c>
      <c r="D270" s="16"/>
      <c r="E270" s="15">
        <v>31210000</v>
      </c>
      <c r="F270" s="79" t="s">
        <v>421</v>
      </c>
      <c r="G270" s="21"/>
      <c r="H270" s="16" t="s">
        <v>261</v>
      </c>
      <c r="I270" s="94">
        <v>250</v>
      </c>
      <c r="J270" s="54"/>
      <c r="K270" s="54"/>
      <c r="L270" s="54"/>
      <c r="V270" s="5"/>
    </row>
    <row r="271" spans="1:22" ht="33">
      <c r="A271" s="33"/>
      <c r="B271" s="29"/>
      <c r="C271" s="15" t="s">
        <v>223</v>
      </c>
      <c r="D271" s="16"/>
      <c r="E271" s="15">
        <v>31210000</v>
      </c>
      <c r="F271" s="79" t="s">
        <v>422</v>
      </c>
      <c r="G271" s="21"/>
      <c r="H271" s="16" t="s">
        <v>261</v>
      </c>
      <c r="I271" s="94">
        <v>135</v>
      </c>
      <c r="J271" s="54"/>
      <c r="K271" s="54"/>
      <c r="L271" s="54"/>
      <c r="V271" s="5"/>
    </row>
    <row r="272" spans="1:22" ht="33">
      <c r="A272" s="33"/>
      <c r="B272" s="29"/>
      <c r="C272" s="15" t="s">
        <v>223</v>
      </c>
      <c r="D272" s="16"/>
      <c r="E272" s="15">
        <v>12140000</v>
      </c>
      <c r="F272" s="79" t="s">
        <v>423</v>
      </c>
      <c r="G272" s="21"/>
      <c r="H272" s="16" t="s">
        <v>261</v>
      </c>
      <c r="I272" s="94">
        <v>396</v>
      </c>
      <c r="J272" s="54"/>
      <c r="K272" s="54"/>
      <c r="L272" s="54"/>
      <c r="V272" s="5"/>
    </row>
    <row r="273" spans="1:22" ht="33">
      <c r="A273" s="33"/>
      <c r="B273" s="29"/>
      <c r="C273" s="15" t="s">
        <v>223</v>
      </c>
      <c r="D273" s="16"/>
      <c r="E273" s="15">
        <v>12140000</v>
      </c>
      <c r="F273" s="79" t="s">
        <v>424</v>
      </c>
      <c r="G273" s="21"/>
      <c r="H273" s="16" t="s">
        <v>261</v>
      </c>
      <c r="I273" s="94">
        <v>186</v>
      </c>
      <c r="J273" s="54"/>
      <c r="K273" s="54"/>
      <c r="L273" s="54"/>
      <c r="V273" s="5"/>
    </row>
    <row r="274" spans="1:22" ht="33">
      <c r="A274" s="33"/>
      <c r="B274" s="29"/>
      <c r="C274" s="15" t="s">
        <v>223</v>
      </c>
      <c r="D274" s="16"/>
      <c r="E274" s="15">
        <v>12140000</v>
      </c>
      <c r="F274" s="79" t="s">
        <v>425</v>
      </c>
      <c r="G274" s="21"/>
      <c r="H274" s="16" t="s">
        <v>261</v>
      </c>
      <c r="I274" s="94">
        <v>225</v>
      </c>
      <c r="J274" s="54"/>
      <c r="K274" s="54"/>
      <c r="L274" s="54"/>
      <c r="V274" s="5"/>
    </row>
    <row r="275" spans="1:22" ht="33">
      <c r="A275" s="33"/>
      <c r="B275" s="29"/>
      <c r="C275" s="15" t="s">
        <v>223</v>
      </c>
      <c r="D275" s="16"/>
      <c r="E275" s="15">
        <v>10190000</v>
      </c>
      <c r="F275" s="56" t="s">
        <v>426</v>
      </c>
      <c r="G275" s="21"/>
      <c r="H275" s="16" t="s">
        <v>261</v>
      </c>
      <c r="I275" s="94">
        <v>180</v>
      </c>
      <c r="J275" s="54"/>
      <c r="K275" s="54"/>
      <c r="L275" s="54"/>
      <c r="V275" s="5"/>
    </row>
    <row r="276" spans="1:22" ht="33">
      <c r="A276" s="33"/>
      <c r="B276" s="29"/>
      <c r="C276" s="15" t="s">
        <v>223</v>
      </c>
      <c r="D276" s="16"/>
      <c r="E276" s="15">
        <v>31200000</v>
      </c>
      <c r="F276" s="56" t="s">
        <v>427</v>
      </c>
      <c r="G276" s="21"/>
      <c r="H276" s="16" t="s">
        <v>261</v>
      </c>
      <c r="I276" s="94">
        <v>100</v>
      </c>
      <c r="J276" s="54"/>
      <c r="K276" s="54"/>
      <c r="L276" s="54"/>
      <c r="V276" s="5"/>
    </row>
    <row r="277" spans="1:22" ht="33">
      <c r="A277" s="33"/>
      <c r="B277" s="29"/>
      <c r="C277" s="15" t="s">
        <v>223</v>
      </c>
      <c r="D277" s="16"/>
      <c r="E277" s="15">
        <v>31200000</v>
      </c>
      <c r="F277" s="56" t="s">
        <v>428</v>
      </c>
      <c r="G277" s="21"/>
      <c r="H277" s="16" t="s">
        <v>261</v>
      </c>
      <c r="I277" s="94">
        <v>600</v>
      </c>
      <c r="J277" s="54"/>
      <c r="K277" s="54"/>
      <c r="L277" s="54"/>
      <c r="V277" s="5"/>
    </row>
    <row r="278" spans="1:22" ht="33">
      <c r="A278" s="33"/>
      <c r="B278" s="29"/>
      <c r="C278" s="15" t="s">
        <v>223</v>
      </c>
      <c r="D278" s="16"/>
      <c r="E278" s="15">
        <v>12190000</v>
      </c>
      <c r="F278" s="56" t="s">
        <v>429</v>
      </c>
      <c r="G278" s="21"/>
      <c r="H278" s="16" t="s">
        <v>261</v>
      </c>
      <c r="I278" s="94">
        <v>120</v>
      </c>
      <c r="J278" s="54"/>
      <c r="K278" s="54"/>
      <c r="L278" s="54"/>
      <c r="V278" s="5"/>
    </row>
    <row r="279" spans="1:22" ht="33">
      <c r="A279" s="33"/>
      <c r="B279" s="29"/>
      <c r="C279" s="15" t="s">
        <v>223</v>
      </c>
      <c r="D279" s="16"/>
      <c r="E279" s="15">
        <v>10170000</v>
      </c>
      <c r="F279" s="79" t="s">
        <v>430</v>
      </c>
      <c r="G279" s="21"/>
      <c r="H279" s="16" t="s">
        <v>261</v>
      </c>
      <c r="I279" s="94">
        <v>160</v>
      </c>
      <c r="J279" s="54"/>
      <c r="K279" s="54"/>
      <c r="L279" s="54"/>
      <c r="V279" s="5"/>
    </row>
    <row r="280" spans="1:22" ht="33">
      <c r="A280" s="33"/>
      <c r="B280" s="29"/>
      <c r="C280" s="15" t="s">
        <v>223</v>
      </c>
      <c r="D280" s="16"/>
      <c r="E280" s="15">
        <v>31200000</v>
      </c>
      <c r="F280" s="56" t="s">
        <v>431</v>
      </c>
      <c r="G280" s="21"/>
      <c r="H280" s="16" t="s">
        <v>261</v>
      </c>
      <c r="I280" s="94">
        <v>300</v>
      </c>
      <c r="J280" s="54"/>
      <c r="K280" s="54"/>
      <c r="L280" s="54"/>
      <c r="V280" s="5"/>
    </row>
    <row r="281" spans="1:22" ht="33">
      <c r="A281" s="33"/>
      <c r="B281" s="29"/>
      <c r="C281" s="15" t="s">
        <v>223</v>
      </c>
      <c r="D281" s="16"/>
      <c r="E281" s="15">
        <v>12190000</v>
      </c>
      <c r="F281" s="56" t="s">
        <v>432</v>
      </c>
      <c r="G281" s="21"/>
      <c r="H281" s="16" t="s">
        <v>261</v>
      </c>
      <c r="I281" s="94">
        <v>100</v>
      </c>
      <c r="J281" s="54"/>
      <c r="K281" s="54"/>
      <c r="L281" s="54"/>
      <c r="V281" s="5"/>
    </row>
    <row r="282" spans="1:22" ht="33">
      <c r="A282" s="33"/>
      <c r="B282" s="29"/>
      <c r="C282" s="15" t="s">
        <v>223</v>
      </c>
      <c r="D282" s="16"/>
      <c r="E282" s="15">
        <v>12170000</v>
      </c>
      <c r="F282" s="56" t="s">
        <v>433</v>
      </c>
      <c r="G282" s="21"/>
      <c r="H282" s="16" t="s">
        <v>261</v>
      </c>
      <c r="I282" s="94">
        <v>200</v>
      </c>
      <c r="J282" s="54"/>
      <c r="K282" s="54"/>
      <c r="L282" s="54"/>
      <c r="V282" s="5"/>
    </row>
    <row r="283" spans="1:22" ht="16.5">
      <c r="A283" s="33"/>
      <c r="B283" s="29"/>
      <c r="C283" s="14"/>
      <c r="D283" s="23"/>
      <c r="E283" s="15"/>
      <c r="F283" s="80" t="s">
        <v>434</v>
      </c>
      <c r="G283" s="25"/>
      <c r="H283" s="16">
        <v>0</v>
      </c>
      <c r="I283" s="94">
        <v>0</v>
      </c>
      <c r="J283" s="54"/>
      <c r="K283" s="54"/>
      <c r="L283" s="54"/>
      <c r="V283" s="5"/>
    </row>
    <row r="284" spans="1:22" ht="16.5">
      <c r="A284" s="33"/>
      <c r="B284" s="29"/>
      <c r="C284" s="15" t="s">
        <v>206</v>
      </c>
      <c r="D284" s="23"/>
      <c r="E284" s="15">
        <v>10170000</v>
      </c>
      <c r="F284" s="30" t="s">
        <v>173</v>
      </c>
      <c r="G284" s="25"/>
      <c r="H284" s="16" t="s">
        <v>8</v>
      </c>
      <c r="I284" s="94">
        <v>7540</v>
      </c>
      <c r="J284" s="54"/>
      <c r="K284" s="54"/>
      <c r="L284" s="54"/>
      <c r="N284" s="7"/>
      <c r="V284" s="5"/>
    </row>
    <row r="285" spans="1:22" ht="16.5">
      <c r="A285" s="33"/>
      <c r="B285" s="29"/>
      <c r="C285" s="15" t="s">
        <v>206</v>
      </c>
      <c r="D285" s="23"/>
      <c r="E285" s="15">
        <v>10170000</v>
      </c>
      <c r="F285" s="30" t="s">
        <v>174</v>
      </c>
      <c r="G285" s="25"/>
      <c r="H285" s="16" t="s">
        <v>8</v>
      </c>
      <c r="I285" s="94">
        <v>13150.53</v>
      </c>
      <c r="J285" s="54"/>
      <c r="K285" s="54"/>
      <c r="L285" s="54"/>
      <c r="N285" s="7"/>
      <c r="V285" s="5"/>
    </row>
    <row r="286" spans="1:22" ht="16.5">
      <c r="A286" s="33"/>
      <c r="B286" s="29"/>
      <c r="C286" s="15" t="s">
        <v>206</v>
      </c>
      <c r="D286" s="23"/>
      <c r="E286" s="15">
        <v>10170000</v>
      </c>
      <c r="F286" s="30" t="s">
        <v>175</v>
      </c>
      <c r="G286" s="25"/>
      <c r="H286" s="16" t="s">
        <v>8</v>
      </c>
      <c r="I286" s="94">
        <v>4640</v>
      </c>
      <c r="J286" s="54"/>
      <c r="K286" s="54"/>
      <c r="L286" s="54"/>
      <c r="N286" s="7"/>
      <c r="V286" s="5"/>
    </row>
    <row r="287" spans="1:22" ht="16.5">
      <c r="A287" s="33"/>
      <c r="B287" s="29"/>
      <c r="C287" s="15" t="s">
        <v>206</v>
      </c>
      <c r="D287" s="23"/>
      <c r="E287" s="15">
        <v>10170000</v>
      </c>
      <c r="F287" s="30" t="s">
        <v>435</v>
      </c>
      <c r="G287" s="25"/>
      <c r="H287" s="16" t="s">
        <v>8</v>
      </c>
      <c r="I287" s="94">
        <v>4890</v>
      </c>
      <c r="J287" s="54"/>
      <c r="K287" s="54"/>
      <c r="L287" s="54"/>
      <c r="N287" s="7"/>
      <c r="V287" s="5"/>
    </row>
    <row r="288" spans="1:22" ht="16.5">
      <c r="A288" s="33"/>
      <c r="B288" s="29"/>
      <c r="C288" s="14"/>
      <c r="D288" s="23"/>
      <c r="E288" s="15"/>
      <c r="F288" s="80" t="s">
        <v>436</v>
      </c>
      <c r="G288" s="25"/>
      <c r="H288" s="16">
        <v>0</v>
      </c>
      <c r="I288" s="94">
        <v>0</v>
      </c>
      <c r="J288" s="54"/>
      <c r="K288" s="54"/>
      <c r="L288" s="54"/>
      <c r="V288" s="5"/>
    </row>
    <row r="289" spans="1:22" ht="16.5">
      <c r="A289" s="33"/>
      <c r="B289" s="29"/>
      <c r="C289" s="15" t="s">
        <v>206</v>
      </c>
      <c r="D289" s="23"/>
      <c r="E289" s="15">
        <v>10170000</v>
      </c>
      <c r="F289" s="30" t="s">
        <v>176</v>
      </c>
      <c r="G289" s="25"/>
      <c r="H289" s="16" t="s">
        <v>8</v>
      </c>
      <c r="I289" s="94">
        <v>544</v>
      </c>
      <c r="J289" s="54"/>
      <c r="K289" s="54"/>
      <c r="L289" s="54"/>
      <c r="N289" s="7"/>
      <c r="V289" s="5"/>
    </row>
    <row r="290" spans="1:22" ht="16.5">
      <c r="A290" s="33"/>
      <c r="B290" s="29"/>
      <c r="C290" s="15" t="s">
        <v>206</v>
      </c>
      <c r="D290" s="23"/>
      <c r="E290" s="15">
        <v>10170000</v>
      </c>
      <c r="F290" s="30" t="s">
        <v>177</v>
      </c>
      <c r="G290" s="25"/>
      <c r="H290" s="16" t="s">
        <v>8</v>
      </c>
      <c r="I290" s="94">
        <v>3570</v>
      </c>
      <c r="J290" s="54"/>
      <c r="K290" s="54"/>
      <c r="L290" s="54"/>
      <c r="N290" s="7"/>
      <c r="V290" s="5"/>
    </row>
    <row r="291" spans="1:22" ht="16.5">
      <c r="A291" s="33"/>
      <c r="B291" s="29"/>
      <c r="C291" s="15" t="s">
        <v>206</v>
      </c>
      <c r="D291" s="23"/>
      <c r="E291" s="15">
        <v>10170000</v>
      </c>
      <c r="F291" s="30" t="s">
        <v>437</v>
      </c>
      <c r="G291" s="25"/>
      <c r="H291" s="16" t="s">
        <v>8</v>
      </c>
      <c r="I291" s="94">
        <v>2475</v>
      </c>
      <c r="J291" s="54"/>
      <c r="K291" s="54"/>
      <c r="L291" s="54"/>
      <c r="N291" s="7"/>
      <c r="V291" s="5"/>
    </row>
    <row r="292" spans="1:22" ht="16.5">
      <c r="A292" s="33"/>
      <c r="B292" s="29"/>
      <c r="C292" s="15" t="s">
        <v>206</v>
      </c>
      <c r="D292" s="23"/>
      <c r="E292" s="15">
        <v>10170000</v>
      </c>
      <c r="F292" s="30" t="s">
        <v>438</v>
      </c>
      <c r="G292" s="25"/>
      <c r="H292" s="16" t="s">
        <v>8</v>
      </c>
      <c r="I292" s="94">
        <v>900</v>
      </c>
      <c r="J292" s="54"/>
      <c r="K292" s="54"/>
      <c r="L292" s="54"/>
      <c r="N292" s="7"/>
      <c r="V292" s="5"/>
    </row>
    <row r="293" spans="1:22" ht="16.5">
      <c r="A293" s="33"/>
      <c r="B293" s="29"/>
      <c r="C293" s="15" t="s">
        <v>206</v>
      </c>
      <c r="D293" s="23"/>
      <c r="E293" s="15">
        <v>10170000</v>
      </c>
      <c r="F293" s="30" t="s">
        <v>439</v>
      </c>
      <c r="G293" s="25"/>
      <c r="H293" s="16" t="s">
        <v>8</v>
      </c>
      <c r="I293" s="94">
        <v>5440</v>
      </c>
      <c r="J293" s="54"/>
      <c r="K293" s="54"/>
      <c r="L293" s="54"/>
      <c r="N293" s="7"/>
      <c r="V293" s="5"/>
    </row>
    <row r="294" spans="1:22" ht="16.5">
      <c r="A294" s="33"/>
      <c r="B294" s="29"/>
      <c r="C294" s="15" t="s">
        <v>206</v>
      </c>
      <c r="D294" s="23"/>
      <c r="E294" s="15">
        <v>10170000</v>
      </c>
      <c r="F294" s="30" t="s">
        <v>440</v>
      </c>
      <c r="G294" s="25"/>
      <c r="H294" s="16" t="s">
        <v>8</v>
      </c>
      <c r="I294" s="94">
        <v>1140</v>
      </c>
      <c r="J294" s="54"/>
      <c r="K294" s="54"/>
      <c r="L294" s="54"/>
      <c r="N294" s="7"/>
      <c r="V294" s="5"/>
    </row>
    <row r="295" spans="1:22" ht="16.5">
      <c r="A295" s="33"/>
      <c r="B295" s="29"/>
      <c r="C295" s="14"/>
      <c r="D295" s="23"/>
      <c r="E295" s="15"/>
      <c r="F295" s="80" t="s">
        <v>441</v>
      </c>
      <c r="G295" s="25"/>
      <c r="H295" s="16">
        <v>0</v>
      </c>
      <c r="I295" s="94">
        <v>0</v>
      </c>
      <c r="J295" s="54"/>
      <c r="K295" s="54"/>
      <c r="L295" s="54"/>
      <c r="V295" s="5"/>
    </row>
    <row r="296" spans="1:22" ht="16.5">
      <c r="A296" s="33"/>
      <c r="B296" s="29"/>
      <c r="C296" s="15" t="s">
        <v>206</v>
      </c>
      <c r="D296" s="23"/>
      <c r="E296" s="15">
        <v>10190000</v>
      </c>
      <c r="F296" s="30" t="s">
        <v>442</v>
      </c>
      <c r="G296" s="25"/>
      <c r="H296" s="16" t="s">
        <v>8</v>
      </c>
      <c r="I296" s="94">
        <v>3480</v>
      </c>
      <c r="J296" s="54"/>
      <c r="K296" s="54"/>
      <c r="L296" s="54"/>
      <c r="N296" s="7"/>
      <c r="V296" s="5"/>
    </row>
    <row r="297" spans="1:22" ht="16.5">
      <c r="A297" s="33"/>
      <c r="B297" s="29"/>
      <c r="C297" s="15" t="s">
        <v>206</v>
      </c>
      <c r="D297" s="23"/>
      <c r="E297" s="15">
        <v>10190000</v>
      </c>
      <c r="F297" s="30" t="s">
        <v>443</v>
      </c>
      <c r="G297" s="25"/>
      <c r="H297" s="16" t="s">
        <v>8</v>
      </c>
      <c r="I297" s="94">
        <v>1672</v>
      </c>
      <c r="J297" s="54"/>
      <c r="K297" s="54"/>
      <c r="L297" s="54"/>
      <c r="N297" s="7"/>
      <c r="V297" s="5"/>
    </row>
    <row r="298" spans="1:22" ht="16.5">
      <c r="A298" s="33"/>
      <c r="B298" s="29"/>
      <c r="C298" s="15" t="s">
        <v>206</v>
      </c>
      <c r="D298" s="23"/>
      <c r="E298" s="15">
        <v>10190000</v>
      </c>
      <c r="F298" s="30" t="s">
        <v>444</v>
      </c>
      <c r="G298" s="25"/>
      <c r="H298" s="16" t="s">
        <v>8</v>
      </c>
      <c r="I298" s="94">
        <v>510</v>
      </c>
      <c r="J298" s="54"/>
      <c r="K298" s="54"/>
      <c r="L298" s="54"/>
      <c r="N298" s="7"/>
      <c r="V298" s="5"/>
    </row>
    <row r="299" spans="1:22" ht="16.5">
      <c r="A299" s="33"/>
      <c r="B299" s="29"/>
      <c r="C299" s="15" t="s">
        <v>206</v>
      </c>
      <c r="D299" s="23"/>
      <c r="E299" s="15">
        <v>10190000</v>
      </c>
      <c r="F299" s="30" t="s">
        <v>445</v>
      </c>
      <c r="G299" s="25"/>
      <c r="H299" s="16" t="s">
        <v>8</v>
      </c>
      <c r="I299" s="94">
        <v>884</v>
      </c>
      <c r="J299" s="54"/>
      <c r="K299" s="54"/>
      <c r="L299" s="54"/>
      <c r="N299" s="7"/>
      <c r="V299" s="5"/>
    </row>
    <row r="300" spans="1:22" ht="16.5">
      <c r="A300" s="33"/>
      <c r="B300" s="29"/>
      <c r="C300" s="15" t="s">
        <v>206</v>
      </c>
      <c r="D300" s="23"/>
      <c r="E300" s="15">
        <v>10190000</v>
      </c>
      <c r="F300" s="30" t="s">
        <v>446</v>
      </c>
      <c r="G300" s="25"/>
      <c r="H300" s="16" t="s">
        <v>8</v>
      </c>
      <c r="I300" s="94">
        <v>800</v>
      </c>
      <c r="J300" s="54"/>
      <c r="K300" s="54"/>
      <c r="L300" s="54"/>
      <c r="N300" s="7"/>
      <c r="V300" s="5"/>
    </row>
    <row r="301" spans="1:22" ht="16.5">
      <c r="A301" s="33"/>
      <c r="B301" s="29"/>
      <c r="C301" s="15" t="s">
        <v>206</v>
      </c>
      <c r="D301" s="23"/>
      <c r="E301" s="15">
        <v>10190000</v>
      </c>
      <c r="F301" s="30" t="s">
        <v>447</v>
      </c>
      <c r="G301" s="25"/>
      <c r="H301" s="16" t="s">
        <v>8</v>
      </c>
      <c r="I301" s="94">
        <v>1000</v>
      </c>
      <c r="J301" s="54"/>
      <c r="K301" s="54"/>
      <c r="L301" s="54"/>
      <c r="N301" s="7"/>
      <c r="V301" s="5"/>
    </row>
    <row r="302" spans="1:22" ht="16.5">
      <c r="A302" s="33"/>
      <c r="B302" s="29"/>
      <c r="C302" s="15" t="s">
        <v>206</v>
      </c>
      <c r="D302" s="23"/>
      <c r="E302" s="15">
        <v>10190000</v>
      </c>
      <c r="F302" s="30" t="s">
        <v>448</v>
      </c>
      <c r="G302" s="25"/>
      <c r="H302" s="16" t="s">
        <v>8</v>
      </c>
      <c r="I302" s="94">
        <v>900</v>
      </c>
      <c r="J302" s="54"/>
      <c r="K302" s="54"/>
      <c r="L302" s="54"/>
      <c r="N302" s="7"/>
      <c r="V302" s="5"/>
    </row>
    <row r="303" spans="1:22" ht="16.5">
      <c r="A303" s="33"/>
      <c r="B303" s="29"/>
      <c r="C303" s="15" t="s">
        <v>206</v>
      </c>
      <c r="D303" s="23"/>
      <c r="E303" s="15">
        <v>10190000</v>
      </c>
      <c r="F303" s="30" t="s">
        <v>449</v>
      </c>
      <c r="G303" s="25"/>
      <c r="H303" s="16" t="s">
        <v>8</v>
      </c>
      <c r="I303" s="94">
        <v>1410</v>
      </c>
      <c r="J303" s="54"/>
      <c r="K303" s="54"/>
      <c r="L303" s="54"/>
      <c r="N303" s="7"/>
      <c r="V303" s="5"/>
    </row>
    <row r="304" spans="1:22" ht="16.5">
      <c r="A304" s="33"/>
      <c r="B304" s="29"/>
      <c r="C304" s="15"/>
      <c r="D304" s="23"/>
      <c r="E304" s="15"/>
      <c r="F304" s="80" t="s">
        <v>450</v>
      </c>
      <c r="G304" s="25"/>
      <c r="H304" s="16">
        <v>0</v>
      </c>
      <c r="I304" s="94">
        <v>0</v>
      </c>
      <c r="J304" s="54"/>
      <c r="K304" s="54"/>
      <c r="L304" s="54"/>
      <c r="V304" s="5"/>
    </row>
    <row r="305" spans="1:22" ht="16.5">
      <c r="A305" s="33"/>
      <c r="B305" s="29"/>
      <c r="C305" s="15" t="s">
        <v>206</v>
      </c>
      <c r="D305" s="23"/>
      <c r="E305" s="15">
        <v>10170000</v>
      </c>
      <c r="F305" s="30" t="s">
        <v>451</v>
      </c>
      <c r="G305" s="25"/>
      <c r="H305" s="16" t="s">
        <v>8</v>
      </c>
      <c r="I305" s="94">
        <v>3380</v>
      </c>
      <c r="J305" s="54"/>
      <c r="K305" s="54"/>
      <c r="L305" s="54"/>
      <c r="N305" s="7"/>
      <c r="V305" s="5"/>
    </row>
    <row r="306" spans="1:22" ht="16.5">
      <c r="A306" s="33"/>
      <c r="B306" s="29"/>
      <c r="C306" s="15" t="s">
        <v>206</v>
      </c>
      <c r="D306" s="23"/>
      <c r="E306" s="15">
        <v>10170000</v>
      </c>
      <c r="F306" s="30" t="s">
        <v>452</v>
      </c>
      <c r="G306" s="25"/>
      <c r="H306" s="16" t="s">
        <v>8</v>
      </c>
      <c r="I306" s="94">
        <v>1680</v>
      </c>
      <c r="J306" s="54"/>
      <c r="K306" s="54"/>
      <c r="L306" s="54"/>
      <c r="N306" s="7"/>
      <c r="V306" s="5"/>
    </row>
    <row r="307" spans="1:22" ht="16.5">
      <c r="A307" s="33"/>
      <c r="B307" s="29"/>
      <c r="C307" s="15" t="s">
        <v>206</v>
      </c>
      <c r="D307" s="23"/>
      <c r="E307" s="15">
        <v>10170000</v>
      </c>
      <c r="F307" s="30" t="s">
        <v>453</v>
      </c>
      <c r="G307" s="25"/>
      <c r="H307" s="16" t="s">
        <v>8</v>
      </c>
      <c r="I307" s="94">
        <v>1875</v>
      </c>
      <c r="J307" s="54"/>
      <c r="K307" s="54"/>
      <c r="L307" s="54"/>
      <c r="N307" s="7"/>
      <c r="V307" s="5"/>
    </row>
    <row r="308" spans="1:22" ht="16.5">
      <c r="A308" s="33"/>
      <c r="B308" s="29"/>
      <c r="C308" s="15" t="s">
        <v>206</v>
      </c>
      <c r="D308" s="23"/>
      <c r="E308" s="15">
        <v>10170000</v>
      </c>
      <c r="F308" s="30" t="s">
        <v>454</v>
      </c>
      <c r="G308" s="25"/>
      <c r="H308" s="16" t="s">
        <v>8</v>
      </c>
      <c r="I308" s="94">
        <v>660</v>
      </c>
      <c r="J308" s="54"/>
      <c r="K308" s="54"/>
      <c r="L308" s="54"/>
      <c r="N308" s="7"/>
      <c r="V308" s="5"/>
    </row>
    <row r="309" spans="1:22" ht="16.5">
      <c r="A309" s="33"/>
      <c r="B309" s="29"/>
      <c r="C309" s="15" t="s">
        <v>206</v>
      </c>
      <c r="D309" s="23"/>
      <c r="E309" s="15">
        <v>10170000</v>
      </c>
      <c r="F309" s="30" t="s">
        <v>455</v>
      </c>
      <c r="G309" s="25"/>
      <c r="H309" s="16" t="s">
        <v>8</v>
      </c>
      <c r="I309" s="94">
        <v>546</v>
      </c>
      <c r="J309" s="54"/>
      <c r="K309" s="54"/>
      <c r="L309" s="54"/>
      <c r="N309" s="7"/>
      <c r="V309" s="5"/>
    </row>
    <row r="310" spans="1:22" ht="16.5">
      <c r="A310" s="33"/>
      <c r="B310" s="29"/>
      <c r="C310" s="15" t="s">
        <v>206</v>
      </c>
      <c r="D310" s="23"/>
      <c r="E310" s="15">
        <v>10170000</v>
      </c>
      <c r="F310" s="30" t="s">
        <v>456</v>
      </c>
      <c r="G310" s="25"/>
      <c r="H310" s="16" t="s">
        <v>8</v>
      </c>
      <c r="I310" s="94">
        <v>432</v>
      </c>
      <c r="J310" s="54"/>
      <c r="K310" s="54"/>
      <c r="L310" s="54"/>
      <c r="N310" s="7"/>
      <c r="V310" s="5"/>
    </row>
    <row r="311" spans="1:22" ht="16.5">
      <c r="A311" s="33"/>
      <c r="B311" s="29"/>
      <c r="C311" s="15" t="s">
        <v>206</v>
      </c>
      <c r="D311" s="23"/>
      <c r="E311" s="15">
        <v>10170000</v>
      </c>
      <c r="F311" s="15" t="s">
        <v>457</v>
      </c>
      <c r="G311" s="25"/>
      <c r="H311" s="16" t="s">
        <v>8</v>
      </c>
      <c r="I311" s="94">
        <v>250</v>
      </c>
      <c r="J311" s="54"/>
      <c r="K311" s="54"/>
      <c r="L311" s="54"/>
      <c r="N311" s="7"/>
      <c r="V311" s="5"/>
    </row>
    <row r="312" spans="1:22" ht="16.5">
      <c r="A312" s="33"/>
      <c r="B312" s="29"/>
      <c r="C312" s="15" t="s">
        <v>206</v>
      </c>
      <c r="D312" s="23"/>
      <c r="E312" s="15">
        <v>10170000</v>
      </c>
      <c r="F312" s="30" t="s">
        <v>458</v>
      </c>
      <c r="G312" s="25"/>
      <c r="H312" s="16" t="s">
        <v>8</v>
      </c>
      <c r="I312" s="94">
        <v>2800</v>
      </c>
      <c r="J312" s="54"/>
      <c r="K312" s="54"/>
      <c r="L312" s="54"/>
      <c r="N312" s="7"/>
      <c r="V312" s="5"/>
    </row>
    <row r="313" spans="1:22" ht="16.5">
      <c r="A313" s="33"/>
      <c r="B313" s="29"/>
      <c r="C313" s="15"/>
      <c r="D313" s="23"/>
      <c r="E313" s="15"/>
      <c r="F313" s="80" t="s">
        <v>459</v>
      </c>
      <c r="G313" s="25"/>
      <c r="H313" s="16">
        <v>0</v>
      </c>
      <c r="I313" s="94">
        <v>0</v>
      </c>
      <c r="J313" s="54"/>
      <c r="K313" s="54"/>
      <c r="L313" s="54"/>
      <c r="V313" s="5"/>
    </row>
    <row r="314" spans="1:22" ht="33">
      <c r="A314" s="33"/>
      <c r="B314" s="29"/>
      <c r="C314" s="15" t="s">
        <v>206</v>
      </c>
      <c r="D314" s="23"/>
      <c r="E314" s="15">
        <v>10170000</v>
      </c>
      <c r="F314" s="30" t="s">
        <v>460</v>
      </c>
      <c r="G314" s="25"/>
      <c r="H314" s="16" t="s">
        <v>8</v>
      </c>
      <c r="I314" s="94">
        <v>1428</v>
      </c>
      <c r="J314" s="54"/>
      <c r="K314" s="54"/>
      <c r="L314" s="54"/>
      <c r="N314" s="7"/>
      <c r="V314" s="5"/>
    </row>
    <row r="315" spans="1:22" ht="16.5">
      <c r="A315" s="33"/>
      <c r="B315" s="29"/>
      <c r="C315" s="15"/>
      <c r="D315" s="77"/>
      <c r="E315" s="15"/>
      <c r="F315" s="40" t="s">
        <v>461</v>
      </c>
      <c r="G315" s="25"/>
      <c r="H315" s="16">
        <v>0</v>
      </c>
      <c r="I315" s="94">
        <v>0</v>
      </c>
      <c r="J315" s="54"/>
      <c r="K315" s="54"/>
      <c r="L315" s="54"/>
      <c r="V315" s="5"/>
    </row>
    <row r="316" spans="1:22" s="54" customFormat="1" ht="16.5">
      <c r="A316" s="97"/>
      <c r="B316" s="59"/>
      <c r="C316" s="15" t="s">
        <v>206</v>
      </c>
      <c r="D316" s="75"/>
      <c r="E316" s="36">
        <v>10190000</v>
      </c>
      <c r="F316" s="15" t="s">
        <v>33</v>
      </c>
      <c r="G316" s="62"/>
      <c r="H316" s="16" t="s">
        <v>312</v>
      </c>
      <c r="I316" s="94">
        <v>150</v>
      </c>
      <c r="M316" s="55"/>
      <c r="V316" s="5"/>
    </row>
    <row r="317" spans="1:22" s="54" customFormat="1" ht="16.5">
      <c r="A317" s="97"/>
      <c r="B317" s="59"/>
      <c r="C317" s="15" t="s">
        <v>206</v>
      </c>
      <c r="D317" s="75"/>
      <c r="E317" s="36">
        <v>10190000</v>
      </c>
      <c r="F317" s="36" t="s">
        <v>34</v>
      </c>
      <c r="G317" s="62"/>
      <c r="H317" s="16" t="s">
        <v>312</v>
      </c>
      <c r="I317" s="94">
        <v>84</v>
      </c>
      <c r="M317" s="55"/>
      <c r="V317" s="5"/>
    </row>
    <row r="318" spans="1:22" s="54" customFormat="1" ht="16.5">
      <c r="A318" s="97"/>
      <c r="B318" s="59"/>
      <c r="C318" s="15" t="s">
        <v>206</v>
      </c>
      <c r="D318" s="75"/>
      <c r="E318" s="36">
        <v>10190000</v>
      </c>
      <c r="F318" s="36" t="s">
        <v>462</v>
      </c>
      <c r="G318" s="62"/>
      <c r="H318" s="16" t="s">
        <v>312</v>
      </c>
      <c r="I318" s="94">
        <v>32</v>
      </c>
      <c r="M318" s="55"/>
      <c r="V318" s="5"/>
    </row>
    <row r="319" spans="1:22" ht="16.5">
      <c r="A319" s="33"/>
      <c r="B319" s="29"/>
      <c r="C319" s="15" t="s">
        <v>206</v>
      </c>
      <c r="D319" s="77"/>
      <c r="E319" s="15">
        <v>10190000</v>
      </c>
      <c r="F319" s="32" t="s">
        <v>35</v>
      </c>
      <c r="G319" s="25"/>
      <c r="H319" s="16" t="s">
        <v>210</v>
      </c>
      <c r="I319" s="94">
        <v>68.36</v>
      </c>
      <c r="J319" s="54"/>
      <c r="K319" s="54"/>
      <c r="L319" s="54"/>
      <c r="V319" s="5"/>
    </row>
    <row r="320" spans="1:22" s="54" customFormat="1" ht="16.5">
      <c r="A320" s="97"/>
      <c r="B320" s="59"/>
      <c r="C320" s="15" t="s">
        <v>206</v>
      </c>
      <c r="D320" s="75"/>
      <c r="E320" s="36">
        <v>10190000</v>
      </c>
      <c r="F320" s="15" t="s">
        <v>463</v>
      </c>
      <c r="G320" s="62"/>
      <c r="H320" s="16" t="s">
        <v>312</v>
      </c>
      <c r="I320" s="94">
        <v>104</v>
      </c>
      <c r="M320" s="55"/>
      <c r="V320" s="5"/>
    </row>
    <row r="321" spans="1:22" ht="16.5">
      <c r="A321" s="33"/>
      <c r="B321" s="29"/>
      <c r="C321" s="15"/>
      <c r="D321" s="72"/>
      <c r="E321" s="15"/>
      <c r="F321" s="71" t="s">
        <v>36</v>
      </c>
      <c r="G321" s="21"/>
      <c r="H321" s="16">
        <v>0</v>
      </c>
      <c r="I321" s="94">
        <v>0</v>
      </c>
      <c r="J321" s="54"/>
      <c r="K321" s="54"/>
      <c r="L321" s="54"/>
      <c r="V321" s="5"/>
    </row>
    <row r="322" spans="1:22" ht="16.5">
      <c r="A322" s="33"/>
      <c r="B322" s="29"/>
      <c r="C322" s="15" t="s">
        <v>206</v>
      </c>
      <c r="D322" s="72"/>
      <c r="E322" s="15">
        <v>10170000</v>
      </c>
      <c r="F322" s="36" t="s">
        <v>37</v>
      </c>
      <c r="G322" s="21"/>
      <c r="H322" s="16" t="s">
        <v>193</v>
      </c>
      <c r="I322" s="94">
        <v>185</v>
      </c>
      <c r="J322" s="54"/>
      <c r="K322" s="54"/>
      <c r="L322" s="55"/>
      <c r="V322" s="5"/>
    </row>
    <row r="323" spans="1:22" ht="14.25" customHeight="1">
      <c r="A323" s="33"/>
      <c r="B323" s="29"/>
      <c r="C323" s="15"/>
      <c r="D323" s="77"/>
      <c r="E323" s="15"/>
      <c r="F323" s="40" t="s">
        <v>464</v>
      </c>
      <c r="G323" s="25"/>
      <c r="H323" s="16">
        <v>0</v>
      </c>
      <c r="I323" s="94">
        <v>0</v>
      </c>
      <c r="J323" s="54"/>
      <c r="K323" s="54"/>
      <c r="L323" s="54"/>
      <c r="V323" s="5"/>
    </row>
    <row r="324" spans="1:22" ht="33">
      <c r="A324" s="33"/>
      <c r="B324" s="29"/>
      <c r="C324" s="15" t="s">
        <v>206</v>
      </c>
      <c r="D324" s="77"/>
      <c r="E324" s="15">
        <v>10190000</v>
      </c>
      <c r="F324" s="32" t="s">
        <v>38</v>
      </c>
      <c r="G324" s="25"/>
      <c r="H324" s="16" t="s">
        <v>210</v>
      </c>
      <c r="I324" s="94">
        <v>22</v>
      </c>
      <c r="J324" s="54"/>
      <c r="K324" s="55"/>
      <c r="L324" s="54"/>
      <c r="V324" s="5"/>
    </row>
    <row r="325" spans="1:22" ht="16.5">
      <c r="A325" s="33"/>
      <c r="B325" s="29"/>
      <c r="C325" s="15"/>
      <c r="D325" s="72"/>
      <c r="E325" s="15"/>
      <c r="F325" s="71" t="s">
        <v>39</v>
      </c>
      <c r="G325" s="21"/>
      <c r="H325" s="16">
        <v>0</v>
      </c>
      <c r="I325" s="94">
        <v>0</v>
      </c>
      <c r="J325" s="54"/>
      <c r="K325" s="54"/>
      <c r="L325" s="54"/>
      <c r="V325" s="5"/>
    </row>
    <row r="326" spans="1:22" ht="33">
      <c r="A326" s="33"/>
      <c r="B326" s="29"/>
      <c r="C326" s="15" t="s">
        <v>206</v>
      </c>
      <c r="D326" s="72"/>
      <c r="E326" s="15">
        <v>10190000</v>
      </c>
      <c r="F326" s="37" t="s">
        <v>40</v>
      </c>
      <c r="G326" s="21"/>
      <c r="H326" s="16" t="s">
        <v>193</v>
      </c>
      <c r="I326" s="94">
        <v>112</v>
      </c>
      <c r="J326" s="54"/>
      <c r="K326" s="54"/>
      <c r="L326" s="55"/>
      <c r="V326" s="5"/>
    </row>
    <row r="327" spans="1:22" ht="16.5">
      <c r="A327" s="33"/>
      <c r="B327" s="29"/>
      <c r="C327" s="15"/>
      <c r="D327" s="72"/>
      <c r="E327" s="15"/>
      <c r="F327" s="71" t="s">
        <v>465</v>
      </c>
      <c r="G327" s="21"/>
      <c r="H327" s="16">
        <v>0</v>
      </c>
      <c r="I327" s="94">
        <v>0</v>
      </c>
      <c r="J327" s="54"/>
      <c r="K327" s="54"/>
      <c r="L327" s="54"/>
      <c r="V327" s="5"/>
    </row>
    <row r="328" spans="1:22" ht="33">
      <c r="A328" s="33"/>
      <c r="B328" s="29"/>
      <c r="C328" s="15" t="s">
        <v>206</v>
      </c>
      <c r="D328" s="72"/>
      <c r="E328" s="15">
        <v>10170000</v>
      </c>
      <c r="F328" s="56" t="s">
        <v>466</v>
      </c>
      <c r="G328" s="21"/>
      <c r="H328" s="16" t="s">
        <v>312</v>
      </c>
      <c r="I328" s="94">
        <v>30</v>
      </c>
      <c r="J328" s="54"/>
      <c r="K328" s="54"/>
      <c r="L328" s="54"/>
      <c r="M328" s="7"/>
      <c r="V328" s="5"/>
    </row>
    <row r="329" spans="1:22" ht="16.5">
      <c r="A329" s="33"/>
      <c r="B329" s="29"/>
      <c r="C329" s="15" t="s">
        <v>206</v>
      </c>
      <c r="D329" s="72"/>
      <c r="E329" s="15">
        <v>10170000</v>
      </c>
      <c r="F329" s="56" t="s">
        <v>467</v>
      </c>
      <c r="G329" s="21"/>
      <c r="H329" s="16" t="s">
        <v>312</v>
      </c>
      <c r="I329" s="94">
        <v>6</v>
      </c>
      <c r="J329" s="54"/>
      <c r="K329" s="54"/>
      <c r="L329" s="54"/>
      <c r="M329" s="7"/>
      <c r="V329" s="5"/>
    </row>
    <row r="330" spans="1:22" ht="16.5">
      <c r="A330" s="33"/>
      <c r="B330" s="29"/>
      <c r="C330" s="15" t="s">
        <v>206</v>
      </c>
      <c r="D330" s="72"/>
      <c r="E330" s="15">
        <v>10170000</v>
      </c>
      <c r="F330" s="30" t="s">
        <v>468</v>
      </c>
      <c r="G330" s="21"/>
      <c r="H330" s="16" t="s">
        <v>210</v>
      </c>
      <c r="I330" s="94">
        <v>25</v>
      </c>
      <c r="J330" s="54"/>
      <c r="K330" s="54"/>
      <c r="L330" s="54"/>
      <c r="M330" s="7"/>
      <c r="V330" s="5"/>
    </row>
    <row r="331" spans="1:22" ht="16.5">
      <c r="A331" s="33"/>
      <c r="B331" s="29"/>
      <c r="C331" s="15" t="s">
        <v>206</v>
      </c>
      <c r="D331" s="72"/>
      <c r="E331" s="15">
        <v>10170000</v>
      </c>
      <c r="F331" s="56" t="s">
        <v>41</v>
      </c>
      <c r="G331" s="21"/>
      <c r="H331" s="16" t="s">
        <v>312</v>
      </c>
      <c r="I331" s="94">
        <v>50</v>
      </c>
      <c r="J331" s="54"/>
      <c r="K331" s="54"/>
      <c r="L331" s="54"/>
      <c r="M331" s="7"/>
      <c r="V331" s="5"/>
    </row>
    <row r="332" spans="1:22" ht="16.5">
      <c r="A332" s="33"/>
      <c r="B332" s="29"/>
      <c r="C332" s="15" t="s">
        <v>206</v>
      </c>
      <c r="D332" s="72"/>
      <c r="E332" s="15">
        <v>10170000</v>
      </c>
      <c r="F332" s="30" t="s">
        <v>469</v>
      </c>
      <c r="G332" s="21"/>
      <c r="H332" s="16" t="s">
        <v>210</v>
      </c>
      <c r="I332" s="94">
        <v>150</v>
      </c>
      <c r="J332" s="54"/>
      <c r="K332" s="54"/>
      <c r="L332" s="54"/>
      <c r="M332" s="7"/>
      <c r="V332" s="5"/>
    </row>
    <row r="333" spans="1:22" s="51" customFormat="1" ht="16.5">
      <c r="A333" s="33"/>
      <c r="B333" s="29"/>
      <c r="C333" s="15" t="s">
        <v>206</v>
      </c>
      <c r="D333" s="72"/>
      <c r="E333" s="15">
        <v>10170000</v>
      </c>
      <c r="F333" s="30" t="s">
        <v>470</v>
      </c>
      <c r="G333" s="21"/>
      <c r="H333" s="16" t="s">
        <v>210</v>
      </c>
      <c r="I333" s="94">
        <v>15</v>
      </c>
      <c r="J333" s="109"/>
      <c r="K333" s="109"/>
      <c r="L333" s="109"/>
      <c r="M333" s="7"/>
      <c r="V333" s="5"/>
    </row>
    <row r="334" spans="1:22" s="51" customFormat="1" ht="48.75" customHeight="1">
      <c r="A334" s="33"/>
      <c r="B334" s="29"/>
      <c r="C334" s="15" t="s">
        <v>206</v>
      </c>
      <c r="D334" s="72"/>
      <c r="E334" s="15">
        <v>10170000</v>
      </c>
      <c r="F334" s="56" t="s">
        <v>471</v>
      </c>
      <c r="G334" s="21"/>
      <c r="H334" s="16" t="s">
        <v>312</v>
      </c>
      <c r="I334" s="94">
        <v>440</v>
      </c>
      <c r="J334" s="109"/>
      <c r="K334" s="109"/>
      <c r="L334" s="109"/>
      <c r="M334" s="7"/>
      <c r="V334" s="5"/>
    </row>
    <row r="335" spans="1:22" s="51" customFormat="1" ht="16.5">
      <c r="A335" s="33"/>
      <c r="B335" s="29"/>
      <c r="C335" s="15" t="s">
        <v>206</v>
      </c>
      <c r="D335" s="72"/>
      <c r="E335" s="15">
        <v>10170000</v>
      </c>
      <c r="F335" s="56" t="s">
        <v>472</v>
      </c>
      <c r="G335" s="21"/>
      <c r="H335" s="16" t="s">
        <v>312</v>
      </c>
      <c r="I335" s="94">
        <v>59.400000000000006</v>
      </c>
      <c r="J335" s="109"/>
      <c r="K335" s="109"/>
      <c r="L335" s="109"/>
      <c r="M335" s="7"/>
      <c r="V335" s="5"/>
    </row>
    <row r="336" spans="1:22" ht="33">
      <c r="A336" s="33"/>
      <c r="B336" s="29"/>
      <c r="C336" s="15" t="s">
        <v>206</v>
      </c>
      <c r="D336" s="72"/>
      <c r="E336" s="15">
        <v>10170000</v>
      </c>
      <c r="F336" s="56" t="s">
        <v>473</v>
      </c>
      <c r="G336" s="21"/>
      <c r="H336" s="16" t="s">
        <v>312</v>
      </c>
      <c r="I336" s="94">
        <v>96</v>
      </c>
      <c r="J336" s="54"/>
      <c r="K336" s="54"/>
      <c r="L336" s="54"/>
      <c r="M336" s="7"/>
      <c r="V336" s="5"/>
    </row>
    <row r="337" spans="1:22" ht="16.5">
      <c r="A337" s="33"/>
      <c r="B337" s="29"/>
      <c r="C337" s="15" t="s">
        <v>206</v>
      </c>
      <c r="D337" s="72"/>
      <c r="E337" s="15">
        <v>10170000</v>
      </c>
      <c r="F337" s="56" t="s">
        <v>474</v>
      </c>
      <c r="G337" s="21"/>
      <c r="H337" s="16" t="s">
        <v>312</v>
      </c>
      <c r="I337" s="94">
        <v>60</v>
      </c>
      <c r="J337" s="54"/>
      <c r="K337" s="54"/>
      <c r="L337" s="54"/>
      <c r="M337" s="7"/>
      <c r="V337" s="5"/>
    </row>
    <row r="338" spans="1:22" ht="16.5">
      <c r="A338" s="33"/>
      <c r="B338" s="29"/>
      <c r="C338" s="15" t="s">
        <v>206</v>
      </c>
      <c r="D338" s="72"/>
      <c r="E338" s="15">
        <v>10170000</v>
      </c>
      <c r="F338" s="56" t="s">
        <v>475</v>
      </c>
      <c r="G338" s="21"/>
      <c r="H338" s="16" t="s">
        <v>312</v>
      </c>
      <c r="I338" s="94">
        <v>546</v>
      </c>
      <c r="J338" s="54"/>
      <c r="K338" s="54"/>
      <c r="L338" s="54"/>
      <c r="M338" s="7"/>
      <c r="V338" s="5"/>
    </row>
    <row r="339" spans="1:22" ht="16.5">
      <c r="A339" s="33"/>
      <c r="B339" s="29"/>
      <c r="C339" s="15" t="s">
        <v>206</v>
      </c>
      <c r="D339" s="77"/>
      <c r="E339" s="15">
        <v>10170000</v>
      </c>
      <c r="F339" s="35" t="s">
        <v>476</v>
      </c>
      <c r="G339" s="25"/>
      <c r="H339" s="16" t="s">
        <v>193</v>
      </c>
      <c r="I339" s="94">
        <v>2250</v>
      </c>
      <c r="J339" s="54"/>
      <c r="K339" s="54"/>
      <c r="L339" s="55"/>
      <c r="V339" s="5"/>
    </row>
    <row r="340" spans="1:22" s="54" customFormat="1" ht="16.5">
      <c r="A340" s="97"/>
      <c r="B340" s="59"/>
      <c r="C340" s="15" t="s">
        <v>206</v>
      </c>
      <c r="D340" s="75"/>
      <c r="E340" s="36">
        <v>10170000</v>
      </c>
      <c r="F340" s="36" t="s">
        <v>477</v>
      </c>
      <c r="G340" s="62"/>
      <c r="H340" s="16" t="s">
        <v>193</v>
      </c>
      <c r="I340" s="94">
        <v>4080</v>
      </c>
      <c r="L340" s="55"/>
      <c r="V340" s="5"/>
    </row>
    <row r="341" spans="1:22" s="54" customFormat="1" ht="16.5">
      <c r="A341" s="97"/>
      <c r="B341" s="59"/>
      <c r="C341" s="15" t="s">
        <v>206</v>
      </c>
      <c r="D341" s="75"/>
      <c r="E341" s="36">
        <v>10170000</v>
      </c>
      <c r="F341" s="36" t="s">
        <v>478</v>
      </c>
      <c r="G341" s="62"/>
      <c r="H341" s="16" t="s">
        <v>193</v>
      </c>
      <c r="I341" s="94">
        <v>2075</v>
      </c>
      <c r="L341" s="55"/>
      <c r="V341" s="5"/>
    </row>
    <row r="342" spans="1:22" s="54" customFormat="1" ht="33">
      <c r="A342" s="97"/>
      <c r="B342" s="59"/>
      <c r="C342" s="15" t="s">
        <v>206</v>
      </c>
      <c r="D342" s="75"/>
      <c r="E342" s="36">
        <v>10170000</v>
      </c>
      <c r="F342" s="30" t="s">
        <v>479</v>
      </c>
      <c r="G342" s="62"/>
      <c r="H342" s="16" t="s">
        <v>210</v>
      </c>
      <c r="I342" s="94">
        <v>80</v>
      </c>
      <c r="K342" s="55"/>
      <c r="V342" s="5"/>
    </row>
    <row r="343" spans="1:22" s="54" customFormat="1" ht="16.5">
      <c r="A343" s="97"/>
      <c r="B343" s="59"/>
      <c r="C343" s="15" t="s">
        <v>206</v>
      </c>
      <c r="D343" s="75"/>
      <c r="E343" s="36">
        <v>10170000</v>
      </c>
      <c r="F343" s="30" t="s">
        <v>480</v>
      </c>
      <c r="G343" s="62"/>
      <c r="H343" s="16" t="s">
        <v>210</v>
      </c>
      <c r="I343" s="94">
        <v>25</v>
      </c>
      <c r="K343" s="55"/>
      <c r="V343" s="5"/>
    </row>
    <row r="344" spans="1:22" s="54" customFormat="1" ht="16.5">
      <c r="A344" s="97"/>
      <c r="B344" s="59"/>
      <c r="C344" s="15" t="s">
        <v>206</v>
      </c>
      <c r="D344" s="75"/>
      <c r="E344" s="36">
        <v>10170000</v>
      </c>
      <c r="F344" s="56" t="s">
        <v>481</v>
      </c>
      <c r="G344" s="62"/>
      <c r="H344" s="16" t="s">
        <v>312</v>
      </c>
      <c r="I344" s="94">
        <v>511</v>
      </c>
      <c r="M344" s="55"/>
      <c r="V344" s="5"/>
    </row>
    <row r="345" spans="1:22" s="54" customFormat="1" ht="16.5">
      <c r="A345" s="97"/>
      <c r="B345" s="59"/>
      <c r="C345" s="15" t="s">
        <v>206</v>
      </c>
      <c r="D345" s="75"/>
      <c r="E345" s="36">
        <v>10170000</v>
      </c>
      <c r="F345" s="56" t="s">
        <v>482</v>
      </c>
      <c r="G345" s="62"/>
      <c r="H345" s="16" t="s">
        <v>312</v>
      </c>
      <c r="I345" s="94">
        <v>136</v>
      </c>
      <c r="M345" s="55"/>
      <c r="V345" s="5"/>
    </row>
    <row r="346" spans="1:22" s="54" customFormat="1" ht="16.5">
      <c r="A346" s="97"/>
      <c r="B346" s="59"/>
      <c r="C346" s="15" t="s">
        <v>206</v>
      </c>
      <c r="D346" s="75"/>
      <c r="E346" s="36">
        <v>10170000</v>
      </c>
      <c r="F346" s="30" t="s">
        <v>483</v>
      </c>
      <c r="G346" s="62"/>
      <c r="H346" s="16" t="s">
        <v>210</v>
      </c>
      <c r="I346" s="94">
        <v>250</v>
      </c>
      <c r="K346" s="55"/>
      <c r="V346" s="5"/>
    </row>
    <row r="347" spans="1:22" s="54" customFormat="1" ht="16.5">
      <c r="A347" s="97"/>
      <c r="B347" s="59"/>
      <c r="C347" s="15" t="s">
        <v>206</v>
      </c>
      <c r="D347" s="75"/>
      <c r="E347" s="36">
        <v>10170000</v>
      </c>
      <c r="F347" s="35" t="s">
        <v>484</v>
      </c>
      <c r="G347" s="62"/>
      <c r="H347" s="16" t="s">
        <v>193</v>
      </c>
      <c r="I347" s="94">
        <v>2500</v>
      </c>
      <c r="L347" s="55"/>
      <c r="V347" s="5"/>
    </row>
    <row r="348" spans="1:22" s="54" customFormat="1" ht="16.5">
      <c r="A348" s="97"/>
      <c r="B348" s="59"/>
      <c r="C348" s="15" t="s">
        <v>206</v>
      </c>
      <c r="D348" s="75"/>
      <c r="E348" s="36">
        <v>10170000</v>
      </c>
      <c r="F348" s="30" t="s">
        <v>485</v>
      </c>
      <c r="G348" s="62"/>
      <c r="H348" s="16" t="s">
        <v>210</v>
      </c>
      <c r="I348" s="94">
        <v>25</v>
      </c>
      <c r="K348" s="55"/>
      <c r="V348" s="5"/>
    </row>
    <row r="349" spans="1:22" s="54" customFormat="1" ht="16.5">
      <c r="A349" s="97"/>
      <c r="B349" s="59"/>
      <c r="C349" s="15" t="s">
        <v>206</v>
      </c>
      <c r="D349" s="75"/>
      <c r="E349" s="36">
        <v>10170000</v>
      </c>
      <c r="F349" s="56" t="s">
        <v>486</v>
      </c>
      <c r="G349" s="62"/>
      <c r="H349" s="16" t="s">
        <v>312</v>
      </c>
      <c r="I349" s="94">
        <v>30</v>
      </c>
      <c r="M349" s="55"/>
      <c r="V349" s="5"/>
    </row>
    <row r="350" spans="1:22" s="54" customFormat="1" ht="16.5">
      <c r="A350" s="97"/>
      <c r="B350" s="59"/>
      <c r="C350" s="15" t="s">
        <v>206</v>
      </c>
      <c r="D350" s="75"/>
      <c r="E350" s="36">
        <v>10170000</v>
      </c>
      <c r="F350" s="56" t="s">
        <v>487</v>
      </c>
      <c r="G350" s="62"/>
      <c r="H350" s="16" t="s">
        <v>312</v>
      </c>
      <c r="I350" s="94">
        <v>40</v>
      </c>
      <c r="M350" s="55"/>
      <c r="V350" s="5"/>
    </row>
    <row r="351" spans="1:22" ht="16.5">
      <c r="A351" s="33"/>
      <c r="B351" s="29"/>
      <c r="C351" s="15" t="s">
        <v>206</v>
      </c>
      <c r="D351" s="72"/>
      <c r="E351" s="35">
        <v>10170000</v>
      </c>
      <c r="F351" s="30" t="s">
        <v>487</v>
      </c>
      <c r="G351" s="21"/>
      <c r="H351" s="16" t="s">
        <v>210</v>
      </c>
      <c r="I351" s="94">
        <v>25</v>
      </c>
      <c r="J351" s="54"/>
      <c r="K351" s="55"/>
      <c r="L351" s="54"/>
      <c r="V351" s="5"/>
    </row>
    <row r="352" spans="1:22" ht="16.5">
      <c r="A352" s="33"/>
      <c r="B352" s="29"/>
      <c r="C352" s="15" t="s">
        <v>206</v>
      </c>
      <c r="D352" s="72"/>
      <c r="E352" s="35">
        <v>10170000</v>
      </c>
      <c r="F352" s="56" t="s">
        <v>42</v>
      </c>
      <c r="G352" s="21"/>
      <c r="H352" s="16" t="s">
        <v>312</v>
      </c>
      <c r="I352" s="94">
        <v>129.6</v>
      </c>
      <c r="J352" s="54"/>
      <c r="K352" s="54"/>
      <c r="L352" s="54"/>
      <c r="M352" s="55"/>
      <c r="V352" s="5"/>
    </row>
    <row r="353" spans="1:22" ht="16.5">
      <c r="A353" s="33"/>
      <c r="B353" s="29"/>
      <c r="C353" s="15" t="s">
        <v>206</v>
      </c>
      <c r="D353" s="72"/>
      <c r="E353" s="35">
        <v>10170000</v>
      </c>
      <c r="F353" s="56" t="s">
        <v>488</v>
      </c>
      <c r="G353" s="21"/>
      <c r="H353" s="16" t="s">
        <v>312</v>
      </c>
      <c r="I353" s="94">
        <v>165.75</v>
      </c>
      <c r="J353" s="54"/>
      <c r="K353" s="54"/>
      <c r="L353" s="54"/>
      <c r="M353" s="55"/>
      <c r="V353" s="5"/>
    </row>
    <row r="354" spans="1:22" ht="16.5">
      <c r="A354" s="33"/>
      <c r="B354" s="29"/>
      <c r="C354" s="15" t="s">
        <v>206</v>
      </c>
      <c r="D354" s="72"/>
      <c r="E354" s="35">
        <v>10170000</v>
      </c>
      <c r="F354" s="30" t="s">
        <v>489</v>
      </c>
      <c r="G354" s="21"/>
      <c r="H354" s="16" t="s">
        <v>210</v>
      </c>
      <c r="I354" s="94">
        <v>25</v>
      </c>
      <c r="J354" s="54"/>
      <c r="K354" s="55"/>
      <c r="L354" s="54"/>
      <c r="V354" s="5"/>
    </row>
    <row r="355" spans="1:22" ht="16.5">
      <c r="A355" s="33"/>
      <c r="B355" s="29"/>
      <c r="C355" s="15" t="s">
        <v>206</v>
      </c>
      <c r="D355" s="72"/>
      <c r="E355" s="35">
        <v>10170000</v>
      </c>
      <c r="F355" s="36" t="s">
        <v>490</v>
      </c>
      <c r="G355" s="21"/>
      <c r="H355" s="16" t="s">
        <v>193</v>
      </c>
      <c r="I355" s="94">
        <v>3840</v>
      </c>
      <c r="J355" s="54"/>
      <c r="K355" s="54"/>
      <c r="L355" s="55"/>
      <c r="V355" s="5"/>
    </row>
    <row r="356" spans="1:22" ht="16.5">
      <c r="A356" s="33"/>
      <c r="B356" s="29"/>
      <c r="C356" s="15" t="s">
        <v>206</v>
      </c>
      <c r="D356" s="72"/>
      <c r="E356" s="35">
        <v>10170000</v>
      </c>
      <c r="F356" s="30" t="s">
        <v>43</v>
      </c>
      <c r="G356" s="21"/>
      <c r="H356" s="16" t="s">
        <v>210</v>
      </c>
      <c r="I356" s="94">
        <v>180</v>
      </c>
      <c r="J356" s="54"/>
      <c r="K356" s="55"/>
      <c r="L356" s="54"/>
      <c r="V356" s="5"/>
    </row>
    <row r="357" spans="1:22" ht="16.5">
      <c r="A357" s="33"/>
      <c r="B357" s="29"/>
      <c r="C357" s="15"/>
      <c r="D357" s="72"/>
      <c r="E357" s="15"/>
      <c r="F357" s="19" t="s">
        <v>491</v>
      </c>
      <c r="G357" s="21"/>
      <c r="H357" s="16"/>
      <c r="I357" s="94"/>
      <c r="J357" s="54"/>
      <c r="K357" s="54"/>
      <c r="L357" s="54"/>
      <c r="V357" s="5"/>
    </row>
    <row r="358" spans="1:22" ht="16.5">
      <c r="A358" s="33"/>
      <c r="B358" s="29"/>
      <c r="C358" s="15" t="s">
        <v>206</v>
      </c>
      <c r="D358" s="72"/>
      <c r="E358" s="15">
        <v>10170000</v>
      </c>
      <c r="F358" s="36" t="s">
        <v>492</v>
      </c>
      <c r="G358" s="21"/>
      <c r="H358" s="16" t="s">
        <v>193</v>
      </c>
      <c r="I358" s="94">
        <v>48</v>
      </c>
      <c r="J358" s="54"/>
      <c r="K358" s="54"/>
      <c r="L358" s="55"/>
      <c r="V358" s="5"/>
    </row>
    <row r="359" spans="1:22" ht="16.5">
      <c r="A359" s="33"/>
      <c r="B359" s="29"/>
      <c r="C359" s="15" t="s">
        <v>206</v>
      </c>
      <c r="D359" s="72"/>
      <c r="E359" s="15">
        <v>10170000</v>
      </c>
      <c r="F359" s="36" t="s">
        <v>44</v>
      </c>
      <c r="G359" s="21"/>
      <c r="H359" s="16" t="s">
        <v>193</v>
      </c>
      <c r="I359" s="94">
        <v>285</v>
      </c>
      <c r="J359" s="54"/>
      <c r="K359" s="54"/>
      <c r="L359" s="55"/>
      <c r="V359" s="5"/>
    </row>
    <row r="360" spans="1:22" ht="33">
      <c r="A360" s="33"/>
      <c r="B360" s="29"/>
      <c r="C360" s="15" t="s">
        <v>206</v>
      </c>
      <c r="D360" s="72"/>
      <c r="E360" s="15">
        <v>10170000</v>
      </c>
      <c r="F360" s="23" t="s">
        <v>45</v>
      </c>
      <c r="G360" s="21"/>
      <c r="H360" s="16" t="s">
        <v>210</v>
      </c>
      <c r="I360" s="94">
        <v>280</v>
      </c>
      <c r="J360" s="54"/>
      <c r="K360" s="55"/>
      <c r="L360" s="54"/>
      <c r="V360" s="5"/>
    </row>
    <row r="361" spans="1:22" ht="16.5">
      <c r="A361" s="33"/>
      <c r="B361" s="29"/>
      <c r="C361" s="15" t="s">
        <v>206</v>
      </c>
      <c r="D361" s="72"/>
      <c r="E361" s="15">
        <v>10170000</v>
      </c>
      <c r="F361" s="32" t="s">
        <v>493</v>
      </c>
      <c r="G361" s="21"/>
      <c r="H361" s="16" t="s">
        <v>210</v>
      </c>
      <c r="I361" s="94">
        <v>150</v>
      </c>
      <c r="J361" s="54"/>
      <c r="K361" s="55"/>
      <c r="L361" s="54"/>
      <c r="V361" s="5"/>
    </row>
    <row r="362" spans="1:22" ht="16.5">
      <c r="A362" s="33"/>
      <c r="B362" s="29"/>
      <c r="C362" s="15" t="s">
        <v>206</v>
      </c>
      <c r="D362" s="72"/>
      <c r="E362" s="15">
        <v>10170000</v>
      </c>
      <c r="F362" s="36" t="s">
        <v>494</v>
      </c>
      <c r="G362" s="21"/>
      <c r="H362" s="16" t="s">
        <v>193</v>
      </c>
      <c r="I362" s="94">
        <v>32</v>
      </c>
      <c r="J362" s="54"/>
      <c r="K362" s="54"/>
      <c r="L362" s="55"/>
      <c r="V362" s="5"/>
    </row>
    <row r="363" spans="1:22" ht="16.5">
      <c r="A363" s="33"/>
      <c r="B363" s="29"/>
      <c r="C363" s="15" t="s">
        <v>206</v>
      </c>
      <c r="D363" s="72"/>
      <c r="E363" s="15">
        <v>10170000</v>
      </c>
      <c r="F363" s="15" t="s">
        <v>46</v>
      </c>
      <c r="G363" s="21"/>
      <c r="H363" s="16" t="s">
        <v>312</v>
      </c>
      <c r="I363" s="94">
        <v>308</v>
      </c>
      <c r="J363" s="54"/>
      <c r="K363" s="54"/>
      <c r="L363" s="54"/>
      <c r="M363" s="7"/>
      <c r="V363" s="5"/>
    </row>
    <row r="364" spans="1:22" ht="16.5">
      <c r="A364" s="96"/>
      <c r="B364" s="120"/>
      <c r="C364" s="15" t="s">
        <v>206</v>
      </c>
      <c r="D364" s="76"/>
      <c r="E364" s="36">
        <v>10170000</v>
      </c>
      <c r="F364" s="15" t="s">
        <v>495</v>
      </c>
      <c r="G364" s="22"/>
      <c r="H364" s="16" t="s">
        <v>312</v>
      </c>
      <c r="I364" s="94">
        <v>76</v>
      </c>
      <c r="J364" s="54"/>
      <c r="K364" s="54"/>
      <c r="L364" s="54"/>
      <c r="M364" s="7"/>
      <c r="V364" s="5"/>
    </row>
    <row r="365" spans="1:22" ht="16.5">
      <c r="A365" s="33"/>
      <c r="B365" s="29"/>
      <c r="C365" s="15" t="s">
        <v>206</v>
      </c>
      <c r="D365" s="77"/>
      <c r="E365" s="15">
        <v>10170000</v>
      </c>
      <c r="F365" s="37" t="s">
        <v>47</v>
      </c>
      <c r="G365" s="25"/>
      <c r="H365" s="16" t="s">
        <v>193</v>
      </c>
      <c r="I365" s="94">
        <v>88</v>
      </c>
      <c r="J365" s="54"/>
      <c r="K365" s="54"/>
      <c r="L365" s="55"/>
      <c r="V365" s="5"/>
    </row>
    <row r="366" spans="1:22" ht="16.5">
      <c r="A366" s="33"/>
      <c r="B366" s="29"/>
      <c r="C366" s="15" t="s">
        <v>206</v>
      </c>
      <c r="D366" s="77"/>
      <c r="E366" s="15">
        <v>10170000</v>
      </c>
      <c r="F366" s="23" t="s">
        <v>496</v>
      </c>
      <c r="G366" s="25"/>
      <c r="H366" s="16" t="s">
        <v>210</v>
      </c>
      <c r="I366" s="94">
        <v>36</v>
      </c>
      <c r="J366" s="54"/>
      <c r="K366" s="55"/>
      <c r="L366" s="54"/>
      <c r="V366" s="5"/>
    </row>
    <row r="367" spans="1:22" ht="33">
      <c r="A367" s="33"/>
      <c r="B367" s="29"/>
      <c r="C367" s="15" t="s">
        <v>206</v>
      </c>
      <c r="D367" s="77"/>
      <c r="E367" s="15">
        <v>10170000</v>
      </c>
      <c r="F367" s="15" t="s">
        <v>48</v>
      </c>
      <c r="G367" s="25"/>
      <c r="H367" s="16" t="s">
        <v>312</v>
      </c>
      <c r="I367" s="94">
        <v>105</v>
      </c>
      <c r="J367" s="54"/>
      <c r="K367" s="54"/>
      <c r="L367" s="54"/>
      <c r="M367" s="7"/>
      <c r="V367" s="5"/>
    </row>
    <row r="368" spans="1:22" ht="16.5">
      <c r="A368" s="33"/>
      <c r="B368" s="29"/>
      <c r="C368" s="15" t="s">
        <v>206</v>
      </c>
      <c r="D368" s="77"/>
      <c r="E368" s="15">
        <v>10170000</v>
      </c>
      <c r="F368" s="23" t="s">
        <v>49</v>
      </c>
      <c r="G368" s="25"/>
      <c r="H368" s="16" t="s">
        <v>210</v>
      </c>
      <c r="I368" s="94">
        <v>108</v>
      </c>
      <c r="J368" s="54"/>
      <c r="K368" s="55"/>
      <c r="L368" s="54"/>
      <c r="V368" s="5"/>
    </row>
    <row r="369" spans="1:22" ht="16.5">
      <c r="A369" s="33"/>
      <c r="B369" s="29"/>
      <c r="C369" s="15" t="s">
        <v>206</v>
      </c>
      <c r="D369" s="77"/>
      <c r="E369" s="15">
        <v>10170000</v>
      </c>
      <c r="F369" s="23" t="s">
        <v>50</v>
      </c>
      <c r="G369" s="25"/>
      <c r="H369" s="16" t="s">
        <v>210</v>
      </c>
      <c r="I369" s="94">
        <v>40</v>
      </c>
      <c r="J369" s="54"/>
      <c r="K369" s="55"/>
      <c r="L369" s="54"/>
      <c r="V369" s="5"/>
    </row>
    <row r="370" spans="1:22" ht="16.5">
      <c r="A370" s="33"/>
      <c r="B370" s="29"/>
      <c r="C370" s="15" t="s">
        <v>206</v>
      </c>
      <c r="D370" s="77"/>
      <c r="E370" s="15">
        <v>10170000</v>
      </c>
      <c r="F370" s="15" t="s">
        <v>51</v>
      </c>
      <c r="G370" s="25"/>
      <c r="H370" s="16" t="s">
        <v>312</v>
      </c>
      <c r="I370" s="94">
        <v>150</v>
      </c>
      <c r="J370" s="54"/>
      <c r="K370" s="54"/>
      <c r="L370" s="54"/>
      <c r="M370" s="7"/>
      <c r="V370" s="5"/>
    </row>
    <row r="371" spans="1:22" ht="16.5">
      <c r="A371" s="33"/>
      <c r="B371" s="29"/>
      <c r="C371" s="15" t="s">
        <v>206</v>
      </c>
      <c r="D371" s="77"/>
      <c r="E371" s="15">
        <v>10170000</v>
      </c>
      <c r="F371" s="15" t="s">
        <v>52</v>
      </c>
      <c r="G371" s="25"/>
      <c r="H371" s="16" t="s">
        <v>312</v>
      </c>
      <c r="I371" s="94">
        <v>180</v>
      </c>
      <c r="J371" s="54"/>
      <c r="K371" s="54"/>
      <c r="L371" s="54"/>
      <c r="M371" s="7"/>
      <c r="V371" s="5"/>
    </row>
    <row r="372" spans="1:22" s="52" customFormat="1" ht="16.5">
      <c r="A372" s="96"/>
      <c r="B372" s="120"/>
      <c r="C372" s="15" t="s">
        <v>206</v>
      </c>
      <c r="D372" s="70"/>
      <c r="E372" s="36">
        <v>10170000</v>
      </c>
      <c r="F372" s="36" t="s">
        <v>497</v>
      </c>
      <c r="G372" s="20"/>
      <c r="H372" s="16" t="s">
        <v>193</v>
      </c>
      <c r="I372" s="94">
        <v>4.63</v>
      </c>
      <c r="J372" s="54"/>
      <c r="K372" s="54"/>
      <c r="L372" s="55"/>
      <c r="V372" s="5"/>
    </row>
    <row r="373" spans="1:22" s="54" customFormat="1" ht="16.5">
      <c r="A373" s="97"/>
      <c r="B373" s="59"/>
      <c r="C373" s="15" t="s">
        <v>206</v>
      </c>
      <c r="D373" s="75"/>
      <c r="E373" s="36">
        <v>10170000</v>
      </c>
      <c r="F373" s="15" t="s">
        <v>498</v>
      </c>
      <c r="G373" s="62"/>
      <c r="H373" s="16" t="s">
        <v>312</v>
      </c>
      <c r="I373" s="94">
        <v>110</v>
      </c>
      <c r="M373" s="55"/>
      <c r="V373" s="5"/>
    </row>
    <row r="374" spans="1:22" s="54" customFormat="1" ht="16.5">
      <c r="A374" s="97"/>
      <c r="B374" s="59"/>
      <c r="C374" s="15" t="s">
        <v>206</v>
      </c>
      <c r="D374" s="75"/>
      <c r="E374" s="36">
        <v>10170000</v>
      </c>
      <c r="F374" s="15" t="s">
        <v>499</v>
      </c>
      <c r="G374" s="62"/>
      <c r="H374" s="16" t="s">
        <v>312</v>
      </c>
      <c r="I374" s="94">
        <v>30</v>
      </c>
      <c r="M374" s="55"/>
      <c r="V374" s="5"/>
    </row>
    <row r="375" spans="1:22" s="54" customFormat="1" ht="16.5">
      <c r="A375" s="97"/>
      <c r="B375" s="59"/>
      <c r="C375" s="15" t="s">
        <v>206</v>
      </c>
      <c r="D375" s="75"/>
      <c r="E375" s="36">
        <v>10170000</v>
      </c>
      <c r="F375" s="23" t="s">
        <v>53</v>
      </c>
      <c r="G375" s="62"/>
      <c r="H375" s="16" t="s">
        <v>210</v>
      </c>
      <c r="I375" s="94">
        <v>86</v>
      </c>
      <c r="K375" s="55"/>
      <c r="V375" s="5"/>
    </row>
    <row r="376" spans="1:22" s="54" customFormat="1" ht="33">
      <c r="A376" s="97"/>
      <c r="B376" s="59"/>
      <c r="C376" s="15" t="s">
        <v>206</v>
      </c>
      <c r="D376" s="75"/>
      <c r="E376" s="36">
        <v>10170000</v>
      </c>
      <c r="F376" s="32" t="s">
        <v>54</v>
      </c>
      <c r="G376" s="62"/>
      <c r="H376" s="16" t="s">
        <v>210</v>
      </c>
      <c r="I376" s="94">
        <v>16</v>
      </c>
      <c r="K376" s="55"/>
      <c r="V376" s="5"/>
    </row>
    <row r="377" spans="1:22" s="54" customFormat="1" ht="16.5">
      <c r="A377" s="97"/>
      <c r="B377" s="59"/>
      <c r="C377" s="15" t="s">
        <v>206</v>
      </c>
      <c r="D377" s="75"/>
      <c r="E377" s="36">
        <v>10170000</v>
      </c>
      <c r="F377" s="15" t="s">
        <v>500</v>
      </c>
      <c r="G377" s="62"/>
      <c r="H377" s="16" t="s">
        <v>312</v>
      </c>
      <c r="I377" s="94">
        <v>260</v>
      </c>
      <c r="M377" s="55"/>
      <c r="V377" s="5"/>
    </row>
    <row r="378" spans="1:22" s="54" customFormat="1" ht="16.5">
      <c r="A378" s="97"/>
      <c r="B378" s="59"/>
      <c r="C378" s="15" t="s">
        <v>206</v>
      </c>
      <c r="D378" s="75"/>
      <c r="E378" s="36">
        <v>10170000</v>
      </c>
      <c r="F378" s="32" t="s">
        <v>501</v>
      </c>
      <c r="G378" s="62"/>
      <c r="H378" s="16" t="s">
        <v>210</v>
      </c>
      <c r="I378" s="94">
        <v>48.48</v>
      </c>
      <c r="K378" s="55"/>
      <c r="V378" s="5"/>
    </row>
    <row r="379" spans="1:22" s="54" customFormat="1" ht="16.5">
      <c r="A379" s="97"/>
      <c r="B379" s="59"/>
      <c r="C379" s="15" t="s">
        <v>206</v>
      </c>
      <c r="D379" s="75"/>
      <c r="E379" s="36">
        <v>10170000</v>
      </c>
      <c r="F379" s="15" t="s">
        <v>502</v>
      </c>
      <c r="G379" s="62"/>
      <c r="H379" s="16" t="s">
        <v>312</v>
      </c>
      <c r="I379" s="94">
        <v>80</v>
      </c>
      <c r="M379" s="55"/>
      <c r="V379" s="5"/>
    </row>
    <row r="380" spans="1:22" s="54" customFormat="1" ht="49.5">
      <c r="A380" s="97"/>
      <c r="B380" s="59"/>
      <c r="C380" s="15" t="s">
        <v>206</v>
      </c>
      <c r="D380" s="75"/>
      <c r="E380" s="36">
        <v>10170000</v>
      </c>
      <c r="F380" s="56" t="s">
        <v>503</v>
      </c>
      <c r="G380" s="62"/>
      <c r="H380" s="16" t="s">
        <v>312</v>
      </c>
      <c r="I380" s="94">
        <v>124</v>
      </c>
      <c r="M380" s="55"/>
      <c r="V380" s="5"/>
    </row>
    <row r="381" spans="1:22" s="54" customFormat="1" ht="16.5">
      <c r="A381" s="97"/>
      <c r="B381" s="59"/>
      <c r="C381" s="15" t="s">
        <v>206</v>
      </c>
      <c r="D381" s="75"/>
      <c r="E381" s="36">
        <v>10170000</v>
      </c>
      <c r="F381" s="36" t="s">
        <v>55</v>
      </c>
      <c r="G381" s="62"/>
      <c r="H381" s="16" t="s">
        <v>193</v>
      </c>
      <c r="I381" s="94">
        <v>90</v>
      </c>
      <c r="L381" s="55"/>
      <c r="V381" s="5"/>
    </row>
    <row r="382" spans="1:22" ht="16.5">
      <c r="A382" s="33"/>
      <c r="B382" s="29"/>
      <c r="C382" s="15"/>
      <c r="D382" s="72"/>
      <c r="E382" s="15"/>
      <c r="F382" s="19" t="s">
        <v>504</v>
      </c>
      <c r="G382" s="21"/>
      <c r="H382" s="16">
        <v>0</v>
      </c>
      <c r="I382" s="94">
        <v>0</v>
      </c>
      <c r="J382" s="54"/>
      <c r="K382" s="54"/>
      <c r="L382" s="54"/>
      <c r="V382" s="5"/>
    </row>
    <row r="383" spans="1:22" ht="16.5">
      <c r="A383" s="33"/>
      <c r="B383" s="29"/>
      <c r="C383" s="15" t="s">
        <v>206</v>
      </c>
      <c r="D383" s="72"/>
      <c r="E383" s="15">
        <v>10170000</v>
      </c>
      <c r="F383" s="36" t="s">
        <v>56</v>
      </c>
      <c r="G383" s="21"/>
      <c r="H383" s="16" t="s">
        <v>193</v>
      </c>
      <c r="I383" s="94">
        <v>70</v>
      </c>
      <c r="J383" s="54"/>
      <c r="K383" s="54"/>
      <c r="L383" s="55"/>
      <c r="V383" s="5"/>
    </row>
    <row r="384" spans="1:22" ht="16.5">
      <c r="A384" s="33"/>
      <c r="B384" s="29"/>
      <c r="C384" s="15" t="s">
        <v>206</v>
      </c>
      <c r="D384" s="72"/>
      <c r="E384" s="15">
        <v>10170000</v>
      </c>
      <c r="F384" s="37" t="s">
        <v>57</v>
      </c>
      <c r="G384" s="21"/>
      <c r="H384" s="16" t="s">
        <v>193</v>
      </c>
      <c r="I384" s="94">
        <v>120</v>
      </c>
      <c r="J384" s="54"/>
      <c r="K384" s="54"/>
      <c r="L384" s="55"/>
      <c r="V384" s="5"/>
    </row>
    <row r="385" spans="1:22" ht="16.5">
      <c r="A385" s="33"/>
      <c r="B385" s="29"/>
      <c r="C385" s="15" t="s">
        <v>206</v>
      </c>
      <c r="D385" s="72"/>
      <c r="E385" s="15">
        <v>10170000</v>
      </c>
      <c r="F385" s="36" t="s">
        <v>505</v>
      </c>
      <c r="G385" s="21"/>
      <c r="H385" s="16" t="s">
        <v>193</v>
      </c>
      <c r="I385" s="94">
        <v>793.78</v>
      </c>
      <c r="J385" s="54"/>
      <c r="K385" s="54"/>
      <c r="L385" s="55"/>
      <c r="V385" s="5"/>
    </row>
    <row r="386" spans="1:22" ht="16.5">
      <c r="A386" s="33"/>
      <c r="B386" s="29"/>
      <c r="C386" s="15" t="s">
        <v>206</v>
      </c>
      <c r="D386" s="72"/>
      <c r="E386" s="15">
        <v>10170000</v>
      </c>
      <c r="F386" s="36" t="s">
        <v>58</v>
      </c>
      <c r="G386" s="21"/>
      <c r="H386" s="16" t="s">
        <v>193</v>
      </c>
      <c r="I386" s="94">
        <v>325</v>
      </c>
      <c r="J386" s="54"/>
      <c r="K386" s="54"/>
      <c r="L386" s="55"/>
      <c r="V386" s="5"/>
    </row>
    <row r="387" spans="1:22" ht="16.5">
      <c r="A387" s="33"/>
      <c r="B387" s="29"/>
      <c r="C387" s="15" t="s">
        <v>206</v>
      </c>
      <c r="D387" s="72"/>
      <c r="E387" s="15">
        <v>10170000</v>
      </c>
      <c r="F387" s="36" t="s">
        <v>59</v>
      </c>
      <c r="G387" s="21"/>
      <c r="H387" s="16" t="s">
        <v>193</v>
      </c>
      <c r="I387" s="94">
        <v>350</v>
      </c>
      <c r="J387" s="54"/>
      <c r="K387" s="54"/>
      <c r="L387" s="55"/>
      <c r="V387" s="5"/>
    </row>
    <row r="388" spans="1:22" ht="16.5">
      <c r="A388" s="33"/>
      <c r="B388" s="29"/>
      <c r="C388" s="15" t="s">
        <v>206</v>
      </c>
      <c r="D388" s="72"/>
      <c r="E388" s="15">
        <v>10170000</v>
      </c>
      <c r="F388" s="36" t="s">
        <v>60</v>
      </c>
      <c r="G388" s="21"/>
      <c r="H388" s="16" t="s">
        <v>193</v>
      </c>
      <c r="I388" s="94">
        <v>240</v>
      </c>
      <c r="J388" s="54"/>
      <c r="K388" s="54"/>
      <c r="L388" s="55"/>
      <c r="V388" s="5"/>
    </row>
    <row r="389" spans="1:22" ht="16.5">
      <c r="A389" s="33"/>
      <c r="B389" s="29"/>
      <c r="C389" s="15" t="s">
        <v>206</v>
      </c>
      <c r="D389" s="72"/>
      <c r="E389" s="15">
        <v>10170000</v>
      </c>
      <c r="F389" s="37" t="s">
        <v>506</v>
      </c>
      <c r="G389" s="21"/>
      <c r="H389" s="16" t="s">
        <v>193</v>
      </c>
      <c r="I389" s="94">
        <v>312</v>
      </c>
      <c r="J389" s="54"/>
      <c r="K389" s="54"/>
      <c r="L389" s="55"/>
      <c r="V389" s="5"/>
    </row>
    <row r="390" spans="1:22" ht="16.5">
      <c r="A390" s="33"/>
      <c r="B390" s="29"/>
      <c r="C390" s="15" t="s">
        <v>206</v>
      </c>
      <c r="D390" s="72"/>
      <c r="E390" s="15">
        <v>10170000</v>
      </c>
      <c r="F390" s="37" t="s">
        <v>61</v>
      </c>
      <c r="G390" s="21"/>
      <c r="H390" s="16" t="s">
        <v>193</v>
      </c>
      <c r="I390" s="94">
        <v>364</v>
      </c>
      <c r="J390" s="54"/>
      <c r="K390" s="54"/>
      <c r="L390" s="55"/>
      <c r="V390" s="5"/>
    </row>
    <row r="391" spans="1:22" ht="16.5">
      <c r="A391" s="33"/>
      <c r="B391" s="29"/>
      <c r="C391" s="15" t="s">
        <v>206</v>
      </c>
      <c r="D391" s="72"/>
      <c r="E391" s="15">
        <v>10170000</v>
      </c>
      <c r="F391" s="36" t="s">
        <v>507</v>
      </c>
      <c r="G391" s="21"/>
      <c r="H391" s="16" t="s">
        <v>193</v>
      </c>
      <c r="I391" s="94">
        <v>750</v>
      </c>
      <c r="J391" s="54"/>
      <c r="K391" s="54"/>
      <c r="L391" s="55"/>
      <c r="V391" s="5"/>
    </row>
    <row r="392" spans="1:22" ht="16.5">
      <c r="A392" s="96"/>
      <c r="B392" s="120"/>
      <c r="C392" s="15" t="s">
        <v>206</v>
      </c>
      <c r="D392" s="70"/>
      <c r="E392" s="36">
        <v>10170000</v>
      </c>
      <c r="F392" s="36" t="s">
        <v>62</v>
      </c>
      <c r="G392" s="20"/>
      <c r="H392" s="16" t="s">
        <v>193</v>
      </c>
      <c r="I392" s="94">
        <v>600</v>
      </c>
      <c r="J392" s="54"/>
      <c r="K392" s="54"/>
      <c r="L392" s="55"/>
      <c r="V392" s="5"/>
    </row>
    <row r="393" spans="1:22" ht="16.5">
      <c r="A393" s="96"/>
      <c r="B393" s="120"/>
      <c r="C393" s="15" t="s">
        <v>206</v>
      </c>
      <c r="D393" s="70"/>
      <c r="E393" s="36">
        <v>10170000</v>
      </c>
      <c r="F393" s="36" t="s">
        <v>63</v>
      </c>
      <c r="G393" s="20"/>
      <c r="H393" s="16" t="s">
        <v>193</v>
      </c>
      <c r="I393" s="94">
        <v>919.35</v>
      </c>
      <c r="J393" s="54"/>
      <c r="K393" s="54"/>
      <c r="L393" s="55"/>
      <c r="V393" s="5"/>
    </row>
    <row r="394" spans="1:22" ht="16.5">
      <c r="A394" s="96"/>
      <c r="B394" s="120"/>
      <c r="C394" s="15" t="s">
        <v>206</v>
      </c>
      <c r="D394" s="70"/>
      <c r="E394" s="36">
        <v>10170000</v>
      </c>
      <c r="F394" s="42" t="s">
        <v>64</v>
      </c>
      <c r="G394" s="20"/>
      <c r="H394" s="16" t="s">
        <v>210</v>
      </c>
      <c r="I394" s="94">
        <v>26</v>
      </c>
      <c r="J394" s="54"/>
      <c r="K394" s="55"/>
      <c r="L394" s="54"/>
      <c r="V394" s="5"/>
    </row>
    <row r="395" spans="1:22" ht="16.5">
      <c r="A395" s="33"/>
      <c r="B395" s="29"/>
      <c r="C395" s="15" t="s">
        <v>206</v>
      </c>
      <c r="D395" s="77"/>
      <c r="E395" s="15">
        <v>10170000</v>
      </c>
      <c r="F395" s="36" t="s">
        <v>65</v>
      </c>
      <c r="G395" s="25"/>
      <c r="H395" s="16" t="s">
        <v>193</v>
      </c>
      <c r="I395" s="94">
        <v>465</v>
      </c>
      <c r="J395" s="54"/>
      <c r="K395" s="54"/>
      <c r="L395" s="55"/>
      <c r="V395" s="5"/>
    </row>
    <row r="396" spans="1:22" ht="16.5">
      <c r="A396" s="33"/>
      <c r="B396" s="29"/>
      <c r="C396" s="14"/>
      <c r="D396" s="72"/>
      <c r="E396" s="15"/>
      <c r="F396" s="19" t="s">
        <v>66</v>
      </c>
      <c r="G396" s="21"/>
      <c r="H396" s="16">
        <v>0</v>
      </c>
      <c r="I396" s="94">
        <v>0</v>
      </c>
      <c r="J396" s="54"/>
      <c r="K396" s="54"/>
      <c r="L396" s="54"/>
      <c r="V396" s="5"/>
    </row>
    <row r="397" spans="1:22" ht="16.5">
      <c r="A397" s="33"/>
      <c r="B397" s="29"/>
      <c r="C397" s="15" t="s">
        <v>206</v>
      </c>
      <c r="D397" s="72"/>
      <c r="E397" s="15">
        <v>10190000</v>
      </c>
      <c r="F397" s="36" t="s">
        <v>508</v>
      </c>
      <c r="G397" s="21"/>
      <c r="H397" s="16" t="s">
        <v>193</v>
      </c>
      <c r="I397" s="94">
        <v>80</v>
      </c>
      <c r="J397" s="54"/>
      <c r="K397" s="54"/>
      <c r="L397" s="55"/>
      <c r="V397" s="5"/>
    </row>
    <row r="398" spans="1:22" s="54" customFormat="1" ht="16.5">
      <c r="A398" s="97"/>
      <c r="B398" s="59"/>
      <c r="C398" s="15" t="s">
        <v>206</v>
      </c>
      <c r="D398" s="75"/>
      <c r="E398" s="36">
        <v>10190000</v>
      </c>
      <c r="F398" s="15" t="s">
        <v>67</v>
      </c>
      <c r="G398" s="62"/>
      <c r="H398" s="16" t="s">
        <v>312</v>
      </c>
      <c r="I398" s="94">
        <v>80</v>
      </c>
      <c r="M398" s="55"/>
      <c r="V398" s="5"/>
    </row>
    <row r="399" spans="1:22" ht="33">
      <c r="A399" s="33"/>
      <c r="B399" s="29"/>
      <c r="C399" s="15" t="s">
        <v>206</v>
      </c>
      <c r="D399" s="72"/>
      <c r="E399" s="15">
        <v>10190000</v>
      </c>
      <c r="F399" s="36" t="s">
        <v>509</v>
      </c>
      <c r="G399" s="21"/>
      <c r="H399" s="16" t="s">
        <v>193</v>
      </c>
      <c r="I399" s="94">
        <v>60</v>
      </c>
      <c r="J399" s="54"/>
      <c r="K399" s="54"/>
      <c r="L399" s="55"/>
      <c r="V399" s="5"/>
    </row>
    <row r="400" spans="1:22" ht="16.5">
      <c r="A400" s="33"/>
      <c r="B400" s="29"/>
      <c r="C400" s="15" t="s">
        <v>206</v>
      </c>
      <c r="D400" s="72"/>
      <c r="E400" s="15">
        <v>10190000</v>
      </c>
      <c r="F400" s="36" t="s">
        <v>33</v>
      </c>
      <c r="G400" s="21"/>
      <c r="H400" s="16" t="s">
        <v>193</v>
      </c>
      <c r="I400" s="94">
        <v>190</v>
      </c>
      <c r="J400" s="54"/>
      <c r="K400" s="54"/>
      <c r="L400" s="55"/>
      <c r="V400" s="5"/>
    </row>
    <row r="401" spans="1:22" ht="16.5">
      <c r="A401" s="33"/>
      <c r="B401" s="29"/>
      <c r="C401" s="15" t="s">
        <v>206</v>
      </c>
      <c r="D401" s="72"/>
      <c r="E401" s="15">
        <v>10190000</v>
      </c>
      <c r="F401" s="36" t="s">
        <v>510</v>
      </c>
      <c r="G401" s="21"/>
      <c r="H401" s="16" t="s">
        <v>193</v>
      </c>
      <c r="I401" s="94">
        <v>72</v>
      </c>
      <c r="J401" s="54"/>
      <c r="K401" s="54"/>
      <c r="L401" s="55"/>
      <c r="V401" s="5"/>
    </row>
    <row r="402" spans="1:22" ht="16.5">
      <c r="A402" s="33"/>
      <c r="B402" s="29"/>
      <c r="C402" s="15" t="s">
        <v>206</v>
      </c>
      <c r="D402" s="72"/>
      <c r="E402" s="15">
        <v>10190000</v>
      </c>
      <c r="F402" s="37" t="s">
        <v>68</v>
      </c>
      <c r="G402" s="21"/>
      <c r="H402" s="16" t="s">
        <v>193</v>
      </c>
      <c r="I402" s="94">
        <v>110</v>
      </c>
      <c r="J402" s="54"/>
      <c r="K402" s="54"/>
      <c r="L402" s="55"/>
      <c r="V402" s="5"/>
    </row>
    <row r="403" spans="1:22" ht="16.5">
      <c r="A403" s="33"/>
      <c r="B403" s="29"/>
      <c r="C403" s="15" t="s">
        <v>206</v>
      </c>
      <c r="D403" s="72"/>
      <c r="E403" s="15">
        <v>10190000</v>
      </c>
      <c r="F403" s="30" t="s">
        <v>511</v>
      </c>
      <c r="G403" s="21"/>
      <c r="H403" s="16" t="s">
        <v>210</v>
      </c>
      <c r="I403" s="94">
        <v>28</v>
      </c>
      <c r="J403" s="54"/>
      <c r="K403" s="55"/>
      <c r="L403" s="54"/>
      <c r="V403" s="5"/>
    </row>
    <row r="404" spans="1:22" ht="33">
      <c r="A404" s="33"/>
      <c r="B404" s="29"/>
      <c r="C404" s="15" t="s">
        <v>206</v>
      </c>
      <c r="D404" s="72"/>
      <c r="E404" s="15">
        <v>10190000</v>
      </c>
      <c r="F404" s="23" t="s">
        <v>69</v>
      </c>
      <c r="G404" s="21"/>
      <c r="H404" s="16" t="s">
        <v>210</v>
      </c>
      <c r="I404" s="94">
        <v>42</v>
      </c>
      <c r="J404" s="54"/>
      <c r="K404" s="55"/>
      <c r="L404" s="54"/>
      <c r="V404" s="5"/>
    </row>
    <row r="405" spans="1:22" ht="16.5">
      <c r="A405" s="33"/>
      <c r="B405" s="29"/>
      <c r="C405" s="15" t="s">
        <v>206</v>
      </c>
      <c r="D405" s="72"/>
      <c r="E405" s="15">
        <v>10190000</v>
      </c>
      <c r="F405" s="56" t="s">
        <v>512</v>
      </c>
      <c r="G405" s="21"/>
      <c r="H405" s="16" t="s">
        <v>193</v>
      </c>
      <c r="I405" s="94">
        <v>160</v>
      </c>
      <c r="J405" s="54"/>
      <c r="K405" s="54"/>
      <c r="L405" s="55"/>
      <c r="V405" s="5"/>
    </row>
    <row r="406" spans="1:22" ht="16.5">
      <c r="A406" s="33"/>
      <c r="B406" s="29"/>
      <c r="C406" s="15" t="s">
        <v>206</v>
      </c>
      <c r="D406" s="72"/>
      <c r="E406" s="15">
        <v>10190000</v>
      </c>
      <c r="F406" s="36" t="s">
        <v>70</v>
      </c>
      <c r="G406" s="21"/>
      <c r="H406" s="16" t="s">
        <v>193</v>
      </c>
      <c r="I406" s="94">
        <v>316.20000000000005</v>
      </c>
      <c r="J406" s="54"/>
      <c r="K406" s="54"/>
      <c r="L406" s="55"/>
      <c r="V406" s="5"/>
    </row>
    <row r="407" spans="1:22" ht="16.5">
      <c r="A407" s="33"/>
      <c r="B407" s="29"/>
      <c r="C407" s="15" t="s">
        <v>206</v>
      </c>
      <c r="D407" s="72"/>
      <c r="E407" s="15">
        <v>10190000</v>
      </c>
      <c r="F407" s="36" t="s">
        <v>71</v>
      </c>
      <c r="G407" s="21"/>
      <c r="H407" s="16" t="s">
        <v>193</v>
      </c>
      <c r="I407" s="94">
        <v>140</v>
      </c>
      <c r="J407" s="54"/>
      <c r="K407" s="54"/>
      <c r="L407" s="55"/>
      <c r="V407" s="5"/>
    </row>
    <row r="408" spans="1:22" ht="16.5">
      <c r="A408" s="33"/>
      <c r="B408" s="29"/>
      <c r="C408" s="15" t="s">
        <v>206</v>
      </c>
      <c r="D408" s="72"/>
      <c r="E408" s="15">
        <v>10190000</v>
      </c>
      <c r="F408" s="36" t="s">
        <v>72</v>
      </c>
      <c r="G408" s="21"/>
      <c r="H408" s="16" t="s">
        <v>193</v>
      </c>
      <c r="I408" s="94">
        <v>20</v>
      </c>
      <c r="J408" s="54"/>
      <c r="K408" s="54"/>
      <c r="L408" s="55"/>
      <c r="V408" s="5"/>
    </row>
    <row r="409" spans="1:22" ht="16.5">
      <c r="A409" s="33"/>
      <c r="B409" s="29"/>
      <c r="C409" s="15" t="s">
        <v>206</v>
      </c>
      <c r="D409" s="72"/>
      <c r="E409" s="15">
        <v>10190000</v>
      </c>
      <c r="F409" s="32" t="s">
        <v>73</v>
      </c>
      <c r="G409" s="21"/>
      <c r="H409" s="16" t="s">
        <v>210</v>
      </c>
      <c r="I409" s="94">
        <v>4</v>
      </c>
      <c r="J409" s="54"/>
      <c r="K409" s="55"/>
      <c r="L409" s="54"/>
      <c r="V409" s="5"/>
    </row>
    <row r="410" spans="1:22" ht="16.5">
      <c r="A410" s="33"/>
      <c r="B410" s="29"/>
      <c r="C410" s="15" t="s">
        <v>206</v>
      </c>
      <c r="D410" s="72"/>
      <c r="E410" s="15">
        <v>10190000</v>
      </c>
      <c r="F410" s="37" t="s">
        <v>74</v>
      </c>
      <c r="G410" s="21"/>
      <c r="H410" s="16" t="s">
        <v>193</v>
      </c>
      <c r="I410" s="94">
        <v>170</v>
      </c>
      <c r="J410" s="54"/>
      <c r="K410" s="54"/>
      <c r="L410" s="55"/>
      <c r="V410" s="5"/>
    </row>
    <row r="411" spans="1:22" ht="16.5">
      <c r="A411" s="33"/>
      <c r="B411" s="29"/>
      <c r="C411" s="15" t="s">
        <v>206</v>
      </c>
      <c r="D411" s="72"/>
      <c r="E411" s="15">
        <v>10190000</v>
      </c>
      <c r="F411" s="36" t="s">
        <v>75</v>
      </c>
      <c r="G411" s="21"/>
      <c r="H411" s="16" t="s">
        <v>193</v>
      </c>
      <c r="I411" s="94">
        <v>440</v>
      </c>
      <c r="J411" s="54"/>
      <c r="K411" s="54"/>
      <c r="L411" s="55"/>
      <c r="V411" s="5"/>
    </row>
    <row r="412" spans="1:22" ht="16.5">
      <c r="A412" s="33"/>
      <c r="B412" s="29"/>
      <c r="C412" s="15" t="s">
        <v>206</v>
      </c>
      <c r="D412" s="72"/>
      <c r="E412" s="15">
        <v>10190000</v>
      </c>
      <c r="F412" s="32" t="s">
        <v>513</v>
      </c>
      <c r="G412" s="21"/>
      <c r="H412" s="16" t="s">
        <v>210</v>
      </c>
      <c r="I412" s="94">
        <v>26.6</v>
      </c>
      <c r="J412" s="54"/>
      <c r="K412" s="55"/>
      <c r="L412" s="54"/>
      <c r="V412" s="5"/>
    </row>
    <row r="413" spans="1:22" ht="16.5">
      <c r="A413" s="33"/>
      <c r="B413" s="29"/>
      <c r="C413" s="15" t="s">
        <v>206</v>
      </c>
      <c r="D413" s="72"/>
      <c r="E413" s="15">
        <v>10190000</v>
      </c>
      <c r="F413" s="36" t="s">
        <v>76</v>
      </c>
      <c r="G413" s="21"/>
      <c r="H413" s="16" t="s">
        <v>193</v>
      </c>
      <c r="I413" s="94">
        <v>143.22</v>
      </c>
      <c r="J413" s="54"/>
      <c r="K413" s="54"/>
      <c r="L413" s="55"/>
      <c r="V413" s="5"/>
    </row>
    <row r="414" spans="1:22" ht="16.5">
      <c r="A414" s="33"/>
      <c r="B414" s="29"/>
      <c r="C414" s="15" t="s">
        <v>206</v>
      </c>
      <c r="D414" s="72"/>
      <c r="E414" s="15">
        <v>10190000</v>
      </c>
      <c r="F414" s="36" t="s">
        <v>514</v>
      </c>
      <c r="G414" s="21"/>
      <c r="H414" s="16" t="s">
        <v>193</v>
      </c>
      <c r="I414" s="94">
        <v>60</v>
      </c>
      <c r="J414" s="54"/>
      <c r="K414" s="54"/>
      <c r="L414" s="55"/>
      <c r="V414" s="5"/>
    </row>
    <row r="415" spans="1:22" ht="16.5">
      <c r="A415" s="33"/>
      <c r="B415" s="29"/>
      <c r="C415" s="15" t="s">
        <v>206</v>
      </c>
      <c r="D415" s="72"/>
      <c r="E415" s="15">
        <v>10190000</v>
      </c>
      <c r="F415" s="32" t="s">
        <v>77</v>
      </c>
      <c r="G415" s="21"/>
      <c r="H415" s="16" t="s">
        <v>210</v>
      </c>
      <c r="I415" s="94">
        <v>24</v>
      </c>
      <c r="J415" s="54"/>
      <c r="K415" s="55"/>
      <c r="L415" s="54"/>
      <c r="V415" s="5"/>
    </row>
    <row r="416" spans="1:22" ht="16.5">
      <c r="A416" s="96"/>
      <c r="B416" s="120"/>
      <c r="C416" s="15" t="s">
        <v>206</v>
      </c>
      <c r="D416" s="70"/>
      <c r="E416" s="36">
        <v>10190000</v>
      </c>
      <c r="F416" s="56" t="s">
        <v>515</v>
      </c>
      <c r="G416" s="20"/>
      <c r="H416" s="16" t="s">
        <v>193</v>
      </c>
      <c r="I416" s="94">
        <v>231</v>
      </c>
      <c r="J416" s="54"/>
      <c r="K416" s="54"/>
      <c r="L416" s="55"/>
      <c r="V416" s="5"/>
    </row>
    <row r="417" spans="1:22" ht="16.5">
      <c r="A417" s="96"/>
      <c r="B417" s="120"/>
      <c r="C417" s="15" t="s">
        <v>206</v>
      </c>
      <c r="D417" s="70"/>
      <c r="E417" s="36">
        <v>10190000</v>
      </c>
      <c r="F417" s="37" t="s">
        <v>78</v>
      </c>
      <c r="G417" s="20"/>
      <c r="H417" s="16" t="s">
        <v>193</v>
      </c>
      <c r="I417" s="94">
        <v>180</v>
      </c>
      <c r="J417" s="54"/>
      <c r="K417" s="54"/>
      <c r="L417" s="55"/>
      <c r="V417" s="5"/>
    </row>
    <row r="418" spans="1:22" ht="16.5">
      <c r="A418" s="96"/>
      <c r="B418" s="120"/>
      <c r="C418" s="15" t="s">
        <v>206</v>
      </c>
      <c r="D418" s="70"/>
      <c r="E418" s="36">
        <v>10190000</v>
      </c>
      <c r="F418" s="32" t="s">
        <v>516</v>
      </c>
      <c r="G418" s="20"/>
      <c r="H418" s="16" t="s">
        <v>210</v>
      </c>
      <c r="I418" s="94">
        <v>24.26</v>
      </c>
      <c r="J418" s="54"/>
      <c r="K418" s="55"/>
      <c r="L418" s="54"/>
      <c r="V418" s="5"/>
    </row>
    <row r="419" spans="1:22" ht="16.5">
      <c r="A419" s="96"/>
      <c r="B419" s="120"/>
      <c r="C419" s="15" t="s">
        <v>206</v>
      </c>
      <c r="D419" s="70"/>
      <c r="E419" s="36">
        <v>10190000</v>
      </c>
      <c r="F419" s="36" t="s">
        <v>517</v>
      </c>
      <c r="G419" s="20"/>
      <c r="H419" s="16" t="s">
        <v>312</v>
      </c>
      <c r="I419" s="94">
        <v>130</v>
      </c>
      <c r="J419" s="54"/>
      <c r="K419" s="54"/>
      <c r="L419" s="54"/>
      <c r="M419" s="7"/>
      <c r="V419" s="5"/>
    </row>
    <row r="420" spans="1:22" ht="16.5">
      <c r="A420" s="33"/>
      <c r="B420" s="29"/>
      <c r="C420" s="15" t="s">
        <v>206</v>
      </c>
      <c r="D420" s="77"/>
      <c r="E420" s="15">
        <v>10190000</v>
      </c>
      <c r="F420" s="36" t="s">
        <v>79</v>
      </c>
      <c r="G420" s="25"/>
      <c r="H420" s="16" t="s">
        <v>193</v>
      </c>
      <c r="I420" s="94">
        <v>66</v>
      </c>
      <c r="J420" s="54"/>
      <c r="K420" s="54"/>
      <c r="L420" s="55"/>
      <c r="V420" s="5"/>
    </row>
    <row r="421" spans="1:22" ht="16.5">
      <c r="A421" s="33"/>
      <c r="B421" s="29"/>
      <c r="C421" s="15" t="s">
        <v>206</v>
      </c>
      <c r="D421" s="77"/>
      <c r="E421" s="15">
        <v>10190000</v>
      </c>
      <c r="F421" s="36" t="s">
        <v>80</v>
      </c>
      <c r="G421" s="25"/>
      <c r="H421" s="16" t="s">
        <v>193</v>
      </c>
      <c r="I421" s="94">
        <v>52</v>
      </c>
      <c r="J421" s="54"/>
      <c r="K421" s="54"/>
      <c r="L421" s="55"/>
      <c r="V421" s="5"/>
    </row>
    <row r="422" spans="1:22" ht="16.5">
      <c r="A422" s="33"/>
      <c r="B422" s="29"/>
      <c r="C422" s="15" t="s">
        <v>206</v>
      </c>
      <c r="D422" s="77"/>
      <c r="E422" s="15">
        <v>10190000</v>
      </c>
      <c r="F422" s="32" t="s">
        <v>81</v>
      </c>
      <c r="G422" s="25"/>
      <c r="H422" s="16" t="s">
        <v>210</v>
      </c>
      <c r="I422" s="94">
        <v>52</v>
      </c>
      <c r="J422" s="54"/>
      <c r="K422" s="55"/>
      <c r="L422" s="54"/>
      <c r="V422" s="5"/>
    </row>
    <row r="423" spans="1:22" ht="16.5">
      <c r="A423" s="33"/>
      <c r="B423" s="29"/>
      <c r="C423" s="15" t="s">
        <v>206</v>
      </c>
      <c r="D423" s="77"/>
      <c r="E423" s="15">
        <v>10190000</v>
      </c>
      <c r="F423" s="37" t="s">
        <v>518</v>
      </c>
      <c r="G423" s="25"/>
      <c r="H423" s="16" t="s">
        <v>193</v>
      </c>
      <c r="I423" s="94">
        <v>50</v>
      </c>
      <c r="J423" s="54"/>
      <c r="K423" s="54"/>
      <c r="L423" s="55"/>
      <c r="V423" s="5"/>
    </row>
    <row r="424" spans="1:22" ht="16.5">
      <c r="A424" s="33"/>
      <c r="B424" s="29"/>
      <c r="C424" s="15" t="s">
        <v>206</v>
      </c>
      <c r="D424" s="77"/>
      <c r="E424" s="15">
        <v>10190000</v>
      </c>
      <c r="F424" s="36" t="s">
        <v>519</v>
      </c>
      <c r="G424" s="25"/>
      <c r="H424" s="16" t="s">
        <v>193</v>
      </c>
      <c r="I424" s="94">
        <v>744</v>
      </c>
      <c r="J424" s="54"/>
      <c r="K424" s="54"/>
      <c r="L424" s="55"/>
      <c r="V424" s="5"/>
    </row>
    <row r="425" spans="1:22" ht="16.5">
      <c r="A425" s="33"/>
      <c r="B425" s="29"/>
      <c r="C425" s="15" t="s">
        <v>206</v>
      </c>
      <c r="D425" s="77"/>
      <c r="E425" s="15">
        <v>10190000</v>
      </c>
      <c r="F425" s="36" t="s">
        <v>82</v>
      </c>
      <c r="G425" s="25"/>
      <c r="H425" s="16" t="s">
        <v>193</v>
      </c>
      <c r="I425" s="94">
        <v>140</v>
      </c>
      <c r="J425" s="54"/>
      <c r="K425" s="54"/>
      <c r="L425" s="55"/>
      <c r="V425" s="5"/>
    </row>
    <row r="426" spans="1:22" s="54" customFormat="1" ht="16.5">
      <c r="A426" s="97"/>
      <c r="B426" s="59"/>
      <c r="C426" s="15" t="s">
        <v>206</v>
      </c>
      <c r="D426" s="75"/>
      <c r="E426" s="36">
        <v>10190000</v>
      </c>
      <c r="F426" s="37" t="s">
        <v>520</v>
      </c>
      <c r="G426" s="62"/>
      <c r="H426" s="16" t="s">
        <v>193</v>
      </c>
      <c r="I426" s="94">
        <v>900</v>
      </c>
      <c r="L426" s="55"/>
      <c r="V426" s="5"/>
    </row>
    <row r="427" spans="1:22" s="54" customFormat="1" ht="16.5">
      <c r="A427" s="97"/>
      <c r="B427" s="59"/>
      <c r="C427" s="15" t="s">
        <v>206</v>
      </c>
      <c r="D427" s="75"/>
      <c r="E427" s="36">
        <v>10190000</v>
      </c>
      <c r="F427" s="15" t="s">
        <v>521</v>
      </c>
      <c r="G427" s="62"/>
      <c r="H427" s="16" t="s">
        <v>312</v>
      </c>
      <c r="I427" s="94">
        <v>25.5</v>
      </c>
      <c r="M427" s="55"/>
      <c r="V427" s="5"/>
    </row>
    <row r="428" spans="1:22" s="54" customFormat="1" ht="16.5">
      <c r="A428" s="97"/>
      <c r="B428" s="59"/>
      <c r="C428" s="15"/>
      <c r="D428" s="75"/>
      <c r="E428" s="36"/>
      <c r="F428" s="71" t="s">
        <v>83</v>
      </c>
      <c r="G428" s="62"/>
      <c r="H428" s="16">
        <v>0</v>
      </c>
      <c r="I428" s="94">
        <v>0</v>
      </c>
      <c r="V428" s="5"/>
    </row>
    <row r="429" spans="1:22" s="54" customFormat="1" ht="16.5">
      <c r="A429" s="97"/>
      <c r="B429" s="59"/>
      <c r="C429" s="15" t="s">
        <v>206</v>
      </c>
      <c r="D429" s="75"/>
      <c r="E429" s="36">
        <v>10190000</v>
      </c>
      <c r="F429" s="36" t="s">
        <v>522</v>
      </c>
      <c r="G429" s="62"/>
      <c r="H429" s="16" t="s">
        <v>312</v>
      </c>
      <c r="I429" s="94">
        <v>90</v>
      </c>
      <c r="M429" s="55"/>
      <c r="V429" s="5"/>
    </row>
    <row r="430" spans="1:22" s="54" customFormat="1" ht="16.5">
      <c r="A430" s="97"/>
      <c r="B430" s="59"/>
      <c r="C430" s="15"/>
      <c r="D430" s="75"/>
      <c r="E430" s="36"/>
      <c r="F430" s="71" t="s">
        <v>523</v>
      </c>
      <c r="G430" s="62"/>
      <c r="H430" s="16">
        <v>0</v>
      </c>
      <c r="I430" s="94">
        <v>0</v>
      </c>
      <c r="V430" s="5"/>
    </row>
    <row r="431" spans="1:22" s="54" customFormat="1" ht="49.5">
      <c r="A431" s="97"/>
      <c r="B431" s="59"/>
      <c r="C431" s="15" t="s">
        <v>206</v>
      </c>
      <c r="D431" s="75"/>
      <c r="E431" s="36">
        <v>10170000</v>
      </c>
      <c r="F431" s="15" t="s">
        <v>524</v>
      </c>
      <c r="G431" s="62"/>
      <c r="H431" s="16" t="s">
        <v>312</v>
      </c>
      <c r="I431" s="94">
        <v>120</v>
      </c>
      <c r="M431" s="55"/>
      <c r="V431" s="5"/>
    </row>
    <row r="432" spans="1:22" s="54" customFormat="1" ht="49.5">
      <c r="A432" s="97"/>
      <c r="B432" s="59"/>
      <c r="C432" s="15" t="s">
        <v>206</v>
      </c>
      <c r="D432" s="75"/>
      <c r="E432" s="36">
        <v>10170000</v>
      </c>
      <c r="F432" s="15" t="s">
        <v>525</v>
      </c>
      <c r="G432" s="62"/>
      <c r="H432" s="16" t="s">
        <v>312</v>
      </c>
      <c r="I432" s="94">
        <v>210</v>
      </c>
      <c r="M432" s="55"/>
      <c r="V432" s="5"/>
    </row>
    <row r="433" spans="1:22" ht="14.25" customHeight="1">
      <c r="A433" s="33"/>
      <c r="B433" s="29"/>
      <c r="C433" s="15"/>
      <c r="D433" s="72"/>
      <c r="E433" s="15"/>
      <c r="F433" s="71" t="s">
        <v>84</v>
      </c>
      <c r="G433" s="21"/>
      <c r="H433" s="16">
        <v>0</v>
      </c>
      <c r="I433" s="94">
        <v>0</v>
      </c>
      <c r="J433" s="54"/>
      <c r="K433" s="54"/>
      <c r="L433" s="54"/>
      <c r="V433" s="5"/>
    </row>
    <row r="434" spans="1:22" ht="14.25" customHeight="1">
      <c r="A434" s="33"/>
      <c r="B434" s="29"/>
      <c r="C434" s="15" t="s">
        <v>206</v>
      </c>
      <c r="D434" s="72"/>
      <c r="E434" s="15">
        <v>10190000</v>
      </c>
      <c r="F434" s="36" t="s">
        <v>526</v>
      </c>
      <c r="G434" s="21"/>
      <c r="H434" s="16" t="s">
        <v>193</v>
      </c>
      <c r="I434" s="94">
        <v>49.050000000000004</v>
      </c>
      <c r="J434" s="54"/>
      <c r="K434" s="54"/>
      <c r="L434" s="54"/>
      <c r="M434" s="7"/>
      <c r="V434" s="5"/>
    </row>
    <row r="435" spans="1:22" ht="16.5">
      <c r="A435" s="33"/>
      <c r="B435" s="29"/>
      <c r="C435" s="15"/>
      <c r="D435" s="72"/>
      <c r="E435" s="15"/>
      <c r="F435" s="71" t="s">
        <v>85</v>
      </c>
      <c r="G435" s="21"/>
      <c r="H435" s="16">
        <v>0</v>
      </c>
      <c r="I435" s="94">
        <v>0</v>
      </c>
      <c r="J435" s="54"/>
      <c r="K435" s="54"/>
      <c r="L435" s="54"/>
      <c r="V435" s="5"/>
    </row>
    <row r="436" spans="1:22" ht="16.5">
      <c r="A436" s="33"/>
      <c r="B436" s="29"/>
      <c r="C436" s="15" t="s">
        <v>206</v>
      </c>
      <c r="D436" s="72"/>
      <c r="E436" s="15">
        <v>10190000</v>
      </c>
      <c r="F436" s="36" t="s">
        <v>86</v>
      </c>
      <c r="G436" s="21"/>
      <c r="H436" s="16" t="s">
        <v>193</v>
      </c>
      <c r="I436" s="94">
        <v>7.5</v>
      </c>
      <c r="J436" s="54"/>
      <c r="K436" s="54"/>
      <c r="L436" s="54"/>
      <c r="M436" s="7"/>
      <c r="V436" s="5"/>
    </row>
    <row r="437" spans="1:22" ht="16.5">
      <c r="A437" s="33"/>
      <c r="B437" s="29"/>
      <c r="C437" s="15"/>
      <c r="D437" s="72"/>
      <c r="E437" s="15"/>
      <c r="F437" s="71" t="s">
        <v>87</v>
      </c>
      <c r="G437" s="21"/>
      <c r="H437" s="16">
        <v>0</v>
      </c>
      <c r="I437" s="94">
        <v>0</v>
      </c>
      <c r="J437" s="54"/>
      <c r="K437" s="54"/>
      <c r="L437" s="54"/>
      <c r="M437" s="7"/>
      <c r="V437" s="5"/>
    </row>
    <row r="438" spans="1:22" ht="16.5">
      <c r="A438" s="96"/>
      <c r="B438" s="120"/>
      <c r="C438" s="15" t="s">
        <v>184</v>
      </c>
      <c r="D438" s="70"/>
      <c r="E438" s="36">
        <v>12160000</v>
      </c>
      <c r="F438" s="74" t="s">
        <v>527</v>
      </c>
      <c r="G438" s="20"/>
      <c r="H438" s="16" t="s">
        <v>193</v>
      </c>
      <c r="I438" s="94">
        <v>90</v>
      </c>
      <c r="J438" s="54"/>
      <c r="K438" s="54"/>
      <c r="L438" s="54"/>
      <c r="M438" s="7"/>
      <c r="V438" s="5"/>
    </row>
    <row r="439" spans="1:22" ht="16.5">
      <c r="A439" s="33"/>
      <c r="B439" s="29"/>
      <c r="C439" s="15" t="s">
        <v>184</v>
      </c>
      <c r="D439" s="72"/>
      <c r="E439" s="15">
        <v>12160000</v>
      </c>
      <c r="F439" s="74" t="s">
        <v>88</v>
      </c>
      <c r="G439" s="21"/>
      <c r="H439" s="16" t="s">
        <v>193</v>
      </c>
      <c r="I439" s="94">
        <v>10</v>
      </c>
      <c r="J439" s="54"/>
      <c r="K439" s="54"/>
      <c r="L439" s="54"/>
      <c r="M439" s="7"/>
      <c r="V439" s="5"/>
    </row>
    <row r="440" spans="1:22" ht="16.5">
      <c r="A440" s="33"/>
      <c r="B440" s="29"/>
      <c r="C440" s="15" t="s">
        <v>184</v>
      </c>
      <c r="D440" s="72"/>
      <c r="E440" s="15">
        <v>12160000</v>
      </c>
      <c r="F440" s="37" t="s">
        <v>89</v>
      </c>
      <c r="G440" s="21"/>
      <c r="H440" s="16" t="s">
        <v>193</v>
      </c>
      <c r="I440" s="94">
        <v>46</v>
      </c>
      <c r="J440" s="54"/>
      <c r="K440" s="54"/>
      <c r="L440" s="54"/>
      <c r="M440" s="7"/>
      <c r="V440" s="5"/>
    </row>
    <row r="441" spans="1:22" ht="33">
      <c r="A441" s="33"/>
      <c r="B441" s="29"/>
      <c r="C441" s="15" t="s">
        <v>184</v>
      </c>
      <c r="D441" s="72"/>
      <c r="E441" s="36">
        <v>12160000</v>
      </c>
      <c r="F441" s="74" t="s">
        <v>528</v>
      </c>
      <c r="G441" s="21"/>
      <c r="H441" s="16" t="s">
        <v>193</v>
      </c>
      <c r="I441" s="94">
        <v>40</v>
      </c>
      <c r="J441" s="54"/>
      <c r="K441" s="54"/>
      <c r="L441" s="54"/>
      <c r="M441" s="7"/>
      <c r="V441" s="5"/>
    </row>
    <row r="442" spans="1:22" ht="33">
      <c r="A442" s="33"/>
      <c r="B442" s="29"/>
      <c r="C442" s="15" t="s">
        <v>184</v>
      </c>
      <c r="D442" s="72"/>
      <c r="E442" s="15">
        <v>12160000</v>
      </c>
      <c r="F442" s="37" t="s">
        <v>529</v>
      </c>
      <c r="G442" s="21"/>
      <c r="H442" s="16" t="s">
        <v>193</v>
      </c>
      <c r="I442" s="94">
        <v>300</v>
      </c>
      <c r="J442" s="54"/>
      <c r="K442" s="54"/>
      <c r="L442" s="54"/>
      <c r="M442" s="7"/>
      <c r="V442" s="5"/>
    </row>
    <row r="443" spans="1:22" ht="33">
      <c r="A443" s="33"/>
      <c r="B443" s="29"/>
      <c r="C443" s="15" t="s">
        <v>184</v>
      </c>
      <c r="D443" s="72"/>
      <c r="E443" s="15">
        <v>12160000</v>
      </c>
      <c r="F443" s="37" t="s">
        <v>530</v>
      </c>
      <c r="G443" s="21"/>
      <c r="H443" s="16" t="s">
        <v>193</v>
      </c>
      <c r="I443" s="94">
        <v>108</v>
      </c>
      <c r="J443" s="54"/>
      <c r="K443" s="54"/>
      <c r="L443" s="54"/>
      <c r="M443" s="7"/>
      <c r="V443" s="5"/>
    </row>
    <row r="444" spans="1:22" ht="16.5">
      <c r="A444" s="33"/>
      <c r="B444" s="29"/>
      <c r="C444" s="15" t="s">
        <v>184</v>
      </c>
      <c r="D444" s="72"/>
      <c r="E444" s="36">
        <v>12160000</v>
      </c>
      <c r="F444" s="78" t="s">
        <v>90</v>
      </c>
      <c r="G444" s="21"/>
      <c r="H444" s="16" t="s">
        <v>193</v>
      </c>
      <c r="I444" s="94">
        <v>80</v>
      </c>
      <c r="J444" s="54"/>
      <c r="K444" s="54"/>
      <c r="L444" s="54"/>
      <c r="M444" s="7"/>
      <c r="V444" s="5"/>
    </row>
    <row r="445" spans="1:22" ht="33">
      <c r="A445" s="33"/>
      <c r="B445" s="29"/>
      <c r="C445" s="15" t="s">
        <v>184</v>
      </c>
      <c r="D445" s="72"/>
      <c r="E445" s="15">
        <v>12160000</v>
      </c>
      <c r="F445" s="37" t="s">
        <v>531</v>
      </c>
      <c r="G445" s="21"/>
      <c r="H445" s="16" t="s">
        <v>193</v>
      </c>
      <c r="I445" s="94">
        <v>136</v>
      </c>
      <c r="J445" s="54"/>
      <c r="K445" s="54"/>
      <c r="L445" s="54"/>
      <c r="M445" s="7"/>
      <c r="V445" s="5"/>
    </row>
    <row r="446" spans="1:22" ht="16.5">
      <c r="A446" s="33"/>
      <c r="B446" s="29"/>
      <c r="C446" s="15" t="s">
        <v>184</v>
      </c>
      <c r="D446" s="72"/>
      <c r="E446" s="15">
        <v>12160000</v>
      </c>
      <c r="F446" s="37" t="s">
        <v>91</v>
      </c>
      <c r="G446" s="21"/>
      <c r="H446" s="16" t="s">
        <v>532</v>
      </c>
      <c r="I446" s="94">
        <v>100</v>
      </c>
      <c r="J446" s="54"/>
      <c r="K446" s="54"/>
      <c r="L446" s="54"/>
      <c r="V446" s="5"/>
    </row>
    <row r="447" spans="1:22" ht="16.5">
      <c r="A447" s="33"/>
      <c r="B447" s="29"/>
      <c r="C447" s="15" t="s">
        <v>184</v>
      </c>
      <c r="D447" s="72"/>
      <c r="E447" s="36">
        <v>12160000</v>
      </c>
      <c r="F447" s="30" t="s">
        <v>91</v>
      </c>
      <c r="G447" s="21"/>
      <c r="H447" s="16" t="s">
        <v>8</v>
      </c>
      <c r="I447" s="94">
        <v>45</v>
      </c>
      <c r="J447" s="54"/>
      <c r="K447" s="54"/>
      <c r="L447" s="54"/>
      <c r="N447" s="7"/>
      <c r="V447" s="5"/>
    </row>
    <row r="448" spans="1:22" ht="16.5">
      <c r="A448" s="33"/>
      <c r="B448" s="29"/>
      <c r="C448" s="15" t="s">
        <v>184</v>
      </c>
      <c r="D448" s="72"/>
      <c r="E448" s="15">
        <v>12160000</v>
      </c>
      <c r="F448" s="30" t="s">
        <v>533</v>
      </c>
      <c r="G448" s="21"/>
      <c r="H448" s="16" t="s">
        <v>210</v>
      </c>
      <c r="I448" s="94">
        <v>25</v>
      </c>
      <c r="J448" s="54"/>
      <c r="K448" s="55"/>
      <c r="L448" s="54"/>
      <c r="V448" s="5"/>
    </row>
    <row r="449" spans="1:22" ht="33">
      <c r="A449" s="33"/>
      <c r="B449" s="29"/>
      <c r="C449" s="15" t="s">
        <v>184</v>
      </c>
      <c r="D449" s="72"/>
      <c r="E449" s="15">
        <v>12160000</v>
      </c>
      <c r="F449" s="30" t="s">
        <v>1023</v>
      </c>
      <c r="G449" s="21"/>
      <c r="H449" s="16" t="s">
        <v>193</v>
      </c>
      <c r="I449" s="94">
        <v>10</v>
      </c>
      <c r="J449" s="54"/>
      <c r="K449" s="54"/>
      <c r="L449" s="55"/>
      <c r="V449" s="5"/>
    </row>
    <row r="450" spans="1:22" ht="16.5">
      <c r="A450" s="33"/>
      <c r="B450" s="29"/>
      <c r="C450" s="15" t="s">
        <v>184</v>
      </c>
      <c r="D450" s="72"/>
      <c r="E450" s="36">
        <v>12160000</v>
      </c>
      <c r="F450" s="81" t="s">
        <v>92</v>
      </c>
      <c r="G450" s="21"/>
      <c r="H450" s="16" t="s">
        <v>193</v>
      </c>
      <c r="I450" s="94">
        <v>25</v>
      </c>
      <c r="J450" s="54"/>
      <c r="K450" s="54"/>
      <c r="L450" s="55"/>
      <c r="V450" s="5"/>
    </row>
    <row r="451" spans="1:22" ht="16.5">
      <c r="A451" s="33"/>
      <c r="B451" s="29"/>
      <c r="C451" s="15" t="s">
        <v>184</v>
      </c>
      <c r="D451" s="72"/>
      <c r="E451" s="15">
        <v>12160000</v>
      </c>
      <c r="F451" s="37" t="s">
        <v>93</v>
      </c>
      <c r="G451" s="21"/>
      <c r="H451" s="16" t="s">
        <v>210</v>
      </c>
      <c r="I451" s="94">
        <v>575</v>
      </c>
      <c r="J451" s="54"/>
      <c r="K451" s="55"/>
      <c r="L451" s="54"/>
      <c r="V451" s="5"/>
    </row>
    <row r="452" spans="1:22" ht="16.5">
      <c r="A452" s="33"/>
      <c r="B452" s="29"/>
      <c r="C452" s="15" t="s">
        <v>184</v>
      </c>
      <c r="D452" s="72"/>
      <c r="E452" s="15">
        <v>12160000</v>
      </c>
      <c r="F452" s="30" t="s">
        <v>94</v>
      </c>
      <c r="G452" s="21"/>
      <c r="H452" s="16" t="s">
        <v>193</v>
      </c>
      <c r="I452" s="94">
        <v>1200</v>
      </c>
      <c r="J452" s="54"/>
      <c r="K452" s="54"/>
      <c r="L452" s="55"/>
      <c r="V452" s="5"/>
    </row>
    <row r="453" spans="1:22" ht="16.5">
      <c r="A453" s="33"/>
      <c r="B453" s="29"/>
      <c r="C453" s="15" t="s">
        <v>184</v>
      </c>
      <c r="D453" s="72"/>
      <c r="E453" s="36">
        <v>12160000</v>
      </c>
      <c r="F453" s="37" t="s">
        <v>534</v>
      </c>
      <c r="G453" s="21"/>
      <c r="H453" s="16" t="s">
        <v>8</v>
      </c>
      <c r="I453" s="94">
        <v>60</v>
      </c>
      <c r="J453" s="54"/>
      <c r="K453" s="54"/>
      <c r="L453" s="54"/>
      <c r="N453" s="7"/>
      <c r="V453" s="5"/>
    </row>
    <row r="454" spans="1:22" ht="16.5">
      <c r="A454" s="33"/>
      <c r="B454" s="29"/>
      <c r="C454" s="15" t="s">
        <v>184</v>
      </c>
      <c r="D454" s="72"/>
      <c r="E454" s="15">
        <v>12160000</v>
      </c>
      <c r="F454" s="30" t="s">
        <v>95</v>
      </c>
      <c r="G454" s="21"/>
      <c r="H454" s="16" t="s">
        <v>8</v>
      </c>
      <c r="I454" s="94">
        <v>50</v>
      </c>
      <c r="J454" s="54"/>
      <c r="K454" s="54"/>
      <c r="L454" s="54"/>
      <c r="N454" s="7"/>
      <c r="V454" s="5"/>
    </row>
    <row r="455" spans="1:22" ht="16.5">
      <c r="A455" s="33"/>
      <c r="B455" s="29"/>
      <c r="C455" s="15" t="s">
        <v>184</v>
      </c>
      <c r="D455" s="72"/>
      <c r="E455" s="15">
        <v>12160000</v>
      </c>
      <c r="F455" s="81" t="s">
        <v>96</v>
      </c>
      <c r="G455" s="21"/>
      <c r="H455" s="16" t="s">
        <v>193</v>
      </c>
      <c r="I455" s="94">
        <v>130</v>
      </c>
      <c r="J455" s="54"/>
      <c r="K455" s="54"/>
      <c r="L455" s="55"/>
      <c r="V455" s="5"/>
    </row>
    <row r="456" spans="1:22" ht="16.5">
      <c r="A456" s="33"/>
      <c r="B456" s="29"/>
      <c r="C456" s="15" t="s">
        <v>184</v>
      </c>
      <c r="D456" s="72"/>
      <c r="E456" s="36">
        <v>12160000</v>
      </c>
      <c r="F456" s="15" t="s">
        <v>97</v>
      </c>
      <c r="G456" s="21"/>
      <c r="H456" s="16" t="s">
        <v>193</v>
      </c>
      <c r="I456" s="94">
        <v>30</v>
      </c>
      <c r="J456" s="54"/>
      <c r="K456" s="54"/>
      <c r="L456" s="55"/>
      <c r="V456" s="5"/>
    </row>
    <row r="457" spans="1:22" ht="16.5">
      <c r="A457" s="33"/>
      <c r="B457" s="29"/>
      <c r="C457" s="15" t="s">
        <v>184</v>
      </c>
      <c r="D457" s="72"/>
      <c r="E457" s="15">
        <v>12160000</v>
      </c>
      <c r="F457" s="78" t="s">
        <v>98</v>
      </c>
      <c r="G457" s="21"/>
      <c r="H457" s="16" t="s">
        <v>193</v>
      </c>
      <c r="I457" s="94">
        <v>5</v>
      </c>
      <c r="J457" s="54"/>
      <c r="K457" s="54"/>
      <c r="L457" s="55"/>
      <c r="V457" s="5"/>
    </row>
    <row r="458" spans="1:22" ht="33">
      <c r="A458" s="33"/>
      <c r="B458" s="29"/>
      <c r="C458" s="15" t="s">
        <v>184</v>
      </c>
      <c r="D458" s="72"/>
      <c r="E458" s="15">
        <v>12160000</v>
      </c>
      <c r="F458" s="74" t="s">
        <v>99</v>
      </c>
      <c r="G458" s="21"/>
      <c r="H458" s="16" t="s">
        <v>193</v>
      </c>
      <c r="I458" s="94">
        <v>630</v>
      </c>
      <c r="J458" s="54"/>
      <c r="K458" s="54"/>
      <c r="L458" s="55"/>
      <c r="V458" s="5"/>
    </row>
    <row r="459" spans="1:22" ht="82.5">
      <c r="A459" s="33"/>
      <c r="B459" s="29"/>
      <c r="C459" s="15" t="s">
        <v>184</v>
      </c>
      <c r="D459" s="72"/>
      <c r="E459" s="36">
        <v>12160000</v>
      </c>
      <c r="F459" s="37" t="s">
        <v>100</v>
      </c>
      <c r="G459" s="21"/>
      <c r="H459" s="16" t="s">
        <v>532</v>
      </c>
      <c r="I459" s="94">
        <v>720</v>
      </c>
      <c r="J459" s="54"/>
      <c r="K459" s="54"/>
      <c r="L459" s="54"/>
      <c r="V459" s="5"/>
    </row>
    <row r="460" spans="1:22" ht="16.5">
      <c r="A460" s="33"/>
      <c r="B460" s="29"/>
      <c r="C460" s="15" t="s">
        <v>184</v>
      </c>
      <c r="D460" s="72"/>
      <c r="E460" s="15">
        <v>12160000</v>
      </c>
      <c r="F460" s="74" t="s">
        <v>535</v>
      </c>
      <c r="G460" s="21"/>
      <c r="H460" s="16" t="s">
        <v>193</v>
      </c>
      <c r="I460" s="94">
        <v>150</v>
      </c>
      <c r="J460" s="54"/>
      <c r="K460" s="54"/>
      <c r="L460" s="55"/>
      <c r="V460" s="5"/>
    </row>
    <row r="461" spans="1:22" ht="33">
      <c r="A461" s="33"/>
      <c r="B461" s="29"/>
      <c r="C461" s="15" t="s">
        <v>184</v>
      </c>
      <c r="D461" s="72"/>
      <c r="E461" s="15">
        <v>12160000</v>
      </c>
      <c r="F461" s="74" t="s">
        <v>536</v>
      </c>
      <c r="G461" s="21"/>
      <c r="H461" s="16" t="s">
        <v>193</v>
      </c>
      <c r="I461" s="94">
        <v>200</v>
      </c>
      <c r="J461" s="54"/>
      <c r="K461" s="54"/>
      <c r="L461" s="55"/>
      <c r="V461" s="5"/>
    </row>
    <row r="462" spans="1:22" ht="16.5">
      <c r="A462" s="33"/>
      <c r="B462" s="29"/>
      <c r="C462" s="15" t="s">
        <v>184</v>
      </c>
      <c r="D462" s="72"/>
      <c r="E462" s="36">
        <v>12160000</v>
      </c>
      <c r="F462" s="74" t="s">
        <v>537</v>
      </c>
      <c r="G462" s="21"/>
      <c r="H462" s="16" t="s">
        <v>193</v>
      </c>
      <c r="I462" s="94">
        <v>260</v>
      </c>
      <c r="J462" s="54"/>
      <c r="K462" s="54"/>
      <c r="L462" s="55"/>
      <c r="V462" s="5"/>
    </row>
    <row r="463" spans="1:22" ht="33">
      <c r="A463" s="33"/>
      <c r="B463" s="29"/>
      <c r="C463" s="15" t="s">
        <v>184</v>
      </c>
      <c r="D463" s="72"/>
      <c r="E463" s="15">
        <v>12160000</v>
      </c>
      <c r="F463" s="30" t="s">
        <v>101</v>
      </c>
      <c r="G463" s="21"/>
      <c r="H463" s="16" t="s">
        <v>193</v>
      </c>
      <c r="I463" s="94">
        <v>80</v>
      </c>
      <c r="J463" s="54"/>
      <c r="K463" s="54"/>
      <c r="L463" s="55"/>
      <c r="V463" s="5"/>
    </row>
    <row r="464" spans="1:22" ht="33">
      <c r="A464" s="33"/>
      <c r="B464" s="29"/>
      <c r="C464" s="15" t="s">
        <v>184</v>
      </c>
      <c r="D464" s="72"/>
      <c r="E464" s="15">
        <v>12160000</v>
      </c>
      <c r="F464" s="37" t="s">
        <v>538</v>
      </c>
      <c r="G464" s="21"/>
      <c r="H464" s="16" t="s">
        <v>193</v>
      </c>
      <c r="I464" s="94">
        <v>200</v>
      </c>
      <c r="J464" s="54"/>
      <c r="K464" s="54"/>
      <c r="L464" s="55"/>
      <c r="V464" s="5"/>
    </row>
    <row r="465" spans="1:22" ht="16.5">
      <c r="A465" s="33"/>
      <c r="B465" s="29"/>
      <c r="C465" s="15" t="s">
        <v>184</v>
      </c>
      <c r="D465" s="72"/>
      <c r="E465" s="36">
        <v>12160000</v>
      </c>
      <c r="F465" s="37" t="s">
        <v>102</v>
      </c>
      <c r="G465" s="21"/>
      <c r="H465" s="16" t="s">
        <v>193</v>
      </c>
      <c r="I465" s="94">
        <v>210</v>
      </c>
      <c r="J465" s="54"/>
      <c r="K465" s="54"/>
      <c r="L465" s="55"/>
      <c r="V465" s="5"/>
    </row>
    <row r="466" spans="1:22" ht="16.5">
      <c r="A466" s="33"/>
      <c r="B466" s="29"/>
      <c r="C466" s="15" t="s">
        <v>184</v>
      </c>
      <c r="D466" s="72"/>
      <c r="E466" s="15">
        <v>12160000</v>
      </c>
      <c r="F466" s="37" t="s">
        <v>103</v>
      </c>
      <c r="G466" s="21"/>
      <c r="H466" s="16" t="s">
        <v>193</v>
      </c>
      <c r="I466" s="94">
        <v>360</v>
      </c>
      <c r="J466" s="54"/>
      <c r="K466" s="54"/>
      <c r="L466" s="55"/>
      <c r="V466" s="5"/>
    </row>
    <row r="467" spans="1:22" ht="33">
      <c r="A467" s="33"/>
      <c r="B467" s="29"/>
      <c r="C467" s="15" t="s">
        <v>184</v>
      </c>
      <c r="D467" s="72"/>
      <c r="E467" s="15">
        <v>12160000</v>
      </c>
      <c r="F467" s="74" t="s">
        <v>104</v>
      </c>
      <c r="G467" s="21"/>
      <c r="H467" s="16" t="s">
        <v>193</v>
      </c>
      <c r="I467" s="94">
        <v>70</v>
      </c>
      <c r="J467" s="54"/>
      <c r="K467" s="54"/>
      <c r="L467" s="55"/>
      <c r="V467" s="5"/>
    </row>
    <row r="468" spans="1:22" ht="33">
      <c r="A468" s="33"/>
      <c r="B468" s="29"/>
      <c r="C468" s="15" t="s">
        <v>184</v>
      </c>
      <c r="D468" s="72"/>
      <c r="E468" s="36">
        <v>12160000</v>
      </c>
      <c r="F468" s="36" t="s">
        <v>539</v>
      </c>
      <c r="G468" s="21"/>
      <c r="H468" s="16">
        <v>0</v>
      </c>
      <c r="I468" s="94">
        <v>4.5</v>
      </c>
      <c r="J468" s="54"/>
      <c r="K468" s="54"/>
      <c r="L468" s="55"/>
      <c r="V468" s="5"/>
    </row>
    <row r="469" spans="1:22" ht="33">
      <c r="A469" s="33"/>
      <c r="B469" s="29"/>
      <c r="C469" s="15" t="s">
        <v>184</v>
      </c>
      <c r="D469" s="72"/>
      <c r="E469" s="15">
        <v>12160000</v>
      </c>
      <c r="F469" s="15" t="s">
        <v>105</v>
      </c>
      <c r="G469" s="21"/>
      <c r="H469" s="16" t="s">
        <v>193</v>
      </c>
      <c r="I469" s="94">
        <v>100</v>
      </c>
      <c r="J469" s="54"/>
      <c r="K469" s="54"/>
      <c r="L469" s="55"/>
      <c r="V469" s="5"/>
    </row>
    <row r="470" spans="1:22" ht="16.5">
      <c r="A470" s="33"/>
      <c r="B470" s="29"/>
      <c r="C470" s="15" t="s">
        <v>184</v>
      </c>
      <c r="D470" s="72"/>
      <c r="E470" s="15">
        <v>12160000</v>
      </c>
      <c r="F470" s="82" t="s">
        <v>106</v>
      </c>
      <c r="G470" s="21"/>
      <c r="H470" s="16" t="s">
        <v>193</v>
      </c>
      <c r="I470" s="94">
        <v>35</v>
      </c>
      <c r="J470" s="54"/>
      <c r="K470" s="54"/>
      <c r="L470" s="55"/>
      <c r="V470" s="5"/>
    </row>
    <row r="471" spans="1:22" ht="16.5">
      <c r="A471" s="33"/>
      <c r="B471" s="29"/>
      <c r="C471" s="15" t="s">
        <v>184</v>
      </c>
      <c r="D471" s="72"/>
      <c r="E471" s="36">
        <v>12160000</v>
      </c>
      <c r="F471" s="30" t="s">
        <v>107</v>
      </c>
      <c r="G471" s="21"/>
      <c r="H471" s="16" t="s">
        <v>8</v>
      </c>
      <c r="I471" s="94">
        <v>38.64</v>
      </c>
      <c r="J471" s="54"/>
      <c r="K471" s="54"/>
      <c r="L471" s="54"/>
      <c r="N471" s="7"/>
      <c r="V471" s="5"/>
    </row>
    <row r="472" spans="1:22" ht="16.5">
      <c r="A472" s="33"/>
      <c r="B472" s="29"/>
      <c r="C472" s="15" t="s">
        <v>184</v>
      </c>
      <c r="D472" s="72"/>
      <c r="E472" s="15">
        <v>12160000</v>
      </c>
      <c r="F472" s="15" t="s">
        <v>108</v>
      </c>
      <c r="G472" s="21"/>
      <c r="H472" s="16" t="s">
        <v>193</v>
      </c>
      <c r="I472" s="94">
        <v>25</v>
      </c>
      <c r="J472" s="54"/>
      <c r="K472" s="54"/>
      <c r="L472" s="55"/>
      <c r="V472" s="5"/>
    </row>
    <row r="473" spans="1:22" ht="16.5">
      <c r="A473" s="33"/>
      <c r="B473" s="29"/>
      <c r="C473" s="15" t="s">
        <v>184</v>
      </c>
      <c r="D473" s="72"/>
      <c r="E473" s="15">
        <v>12160000</v>
      </c>
      <c r="F473" s="30" t="s">
        <v>109</v>
      </c>
      <c r="G473" s="21"/>
      <c r="H473" s="16" t="s">
        <v>8</v>
      </c>
      <c r="I473" s="94">
        <v>12</v>
      </c>
      <c r="J473" s="54"/>
      <c r="K473" s="54"/>
      <c r="L473" s="54"/>
      <c r="N473" s="7"/>
      <c r="V473" s="5"/>
    </row>
    <row r="474" spans="1:22" ht="16.5">
      <c r="A474" s="33"/>
      <c r="B474" s="29"/>
      <c r="C474" s="15" t="s">
        <v>184</v>
      </c>
      <c r="D474" s="72"/>
      <c r="E474" s="36">
        <v>12160000</v>
      </c>
      <c r="F474" s="30" t="s">
        <v>110</v>
      </c>
      <c r="G474" s="21"/>
      <c r="H474" s="16" t="s">
        <v>8</v>
      </c>
      <c r="I474" s="94">
        <v>25</v>
      </c>
      <c r="J474" s="54"/>
      <c r="K474" s="54"/>
      <c r="L474" s="54"/>
      <c r="N474" s="7"/>
      <c r="V474" s="5"/>
    </row>
    <row r="475" spans="1:22" ht="33">
      <c r="A475" s="33"/>
      <c r="B475" s="29"/>
      <c r="C475" s="15" t="s">
        <v>184</v>
      </c>
      <c r="D475" s="72"/>
      <c r="E475" s="15">
        <v>12160000</v>
      </c>
      <c r="F475" s="30" t="s">
        <v>111</v>
      </c>
      <c r="G475" s="21"/>
      <c r="H475" s="16" t="s">
        <v>193</v>
      </c>
      <c r="I475" s="94">
        <v>100</v>
      </c>
      <c r="J475" s="54"/>
      <c r="K475" s="54"/>
      <c r="L475" s="55"/>
      <c r="V475" s="5"/>
    </row>
    <row r="476" spans="1:22" ht="33">
      <c r="A476" s="33"/>
      <c r="B476" s="29"/>
      <c r="C476" s="15" t="s">
        <v>184</v>
      </c>
      <c r="D476" s="72"/>
      <c r="E476" s="15">
        <v>12160000</v>
      </c>
      <c r="F476" s="30" t="s">
        <v>112</v>
      </c>
      <c r="G476" s="21"/>
      <c r="H476" s="16" t="s">
        <v>193</v>
      </c>
      <c r="I476" s="94">
        <v>100</v>
      </c>
      <c r="J476" s="54"/>
      <c r="K476" s="54"/>
      <c r="L476" s="55"/>
      <c r="V476" s="5"/>
    </row>
    <row r="477" spans="1:22" ht="33">
      <c r="A477" s="97"/>
      <c r="B477" s="59"/>
      <c r="C477" s="15" t="s">
        <v>184</v>
      </c>
      <c r="D477" s="75"/>
      <c r="E477" s="36">
        <v>12160000</v>
      </c>
      <c r="F477" s="30" t="s">
        <v>113</v>
      </c>
      <c r="G477" s="62"/>
      <c r="H477" s="16" t="s">
        <v>193</v>
      </c>
      <c r="I477" s="94">
        <v>100</v>
      </c>
      <c r="J477" s="54"/>
      <c r="K477" s="54"/>
      <c r="L477" s="55"/>
      <c r="V477" s="5"/>
    </row>
    <row r="478" spans="1:22" ht="33">
      <c r="A478" s="97"/>
      <c r="B478" s="59"/>
      <c r="C478" s="15" t="s">
        <v>184</v>
      </c>
      <c r="D478" s="75"/>
      <c r="E478" s="15">
        <v>12160000</v>
      </c>
      <c r="F478" s="30" t="s">
        <v>540</v>
      </c>
      <c r="G478" s="62"/>
      <c r="H478" s="16" t="s">
        <v>193</v>
      </c>
      <c r="I478" s="94">
        <v>12</v>
      </c>
      <c r="J478" s="54"/>
      <c r="K478" s="54"/>
      <c r="L478" s="55"/>
      <c r="V478" s="5"/>
    </row>
    <row r="479" spans="1:22" ht="16.5">
      <c r="A479" s="97"/>
      <c r="B479" s="59"/>
      <c r="C479" s="15" t="s">
        <v>184</v>
      </c>
      <c r="D479" s="75"/>
      <c r="E479" s="15">
        <v>12160000</v>
      </c>
      <c r="F479" s="30" t="s">
        <v>114</v>
      </c>
      <c r="G479" s="62"/>
      <c r="H479" s="16" t="s">
        <v>8</v>
      </c>
      <c r="I479" s="94">
        <v>5</v>
      </c>
      <c r="J479" s="54"/>
      <c r="K479" s="54"/>
      <c r="L479" s="54"/>
      <c r="N479" s="7"/>
      <c r="V479" s="5"/>
    </row>
    <row r="480" spans="1:22" ht="16.5">
      <c r="A480" s="97"/>
      <c r="B480" s="59"/>
      <c r="C480" s="15" t="s">
        <v>184</v>
      </c>
      <c r="D480" s="75"/>
      <c r="E480" s="36">
        <v>12160000</v>
      </c>
      <c r="F480" s="30" t="s">
        <v>541</v>
      </c>
      <c r="G480" s="62"/>
      <c r="H480" s="16" t="s">
        <v>193</v>
      </c>
      <c r="I480" s="94">
        <v>59</v>
      </c>
      <c r="J480" s="54"/>
      <c r="K480" s="54"/>
      <c r="L480" s="55"/>
      <c r="V480" s="5"/>
    </row>
    <row r="481" spans="1:22" ht="33">
      <c r="A481" s="97"/>
      <c r="B481" s="59"/>
      <c r="C481" s="15" t="s">
        <v>184</v>
      </c>
      <c r="D481" s="75"/>
      <c r="E481" s="15">
        <v>12160000</v>
      </c>
      <c r="F481" s="30" t="s">
        <v>115</v>
      </c>
      <c r="G481" s="62"/>
      <c r="H481" s="16" t="s">
        <v>193</v>
      </c>
      <c r="I481" s="94">
        <v>150</v>
      </c>
      <c r="J481" s="54"/>
      <c r="K481" s="54"/>
      <c r="L481" s="55"/>
      <c r="V481" s="5"/>
    </row>
    <row r="482" spans="1:22" ht="16.5">
      <c r="A482" s="97"/>
      <c r="B482" s="59"/>
      <c r="C482" s="15" t="s">
        <v>184</v>
      </c>
      <c r="D482" s="75"/>
      <c r="E482" s="15">
        <v>12160000</v>
      </c>
      <c r="F482" s="30" t="s">
        <v>542</v>
      </c>
      <c r="G482" s="62"/>
      <c r="H482" s="16" t="s">
        <v>193</v>
      </c>
      <c r="I482" s="94">
        <v>59</v>
      </c>
      <c r="J482" s="54"/>
      <c r="K482" s="54"/>
      <c r="L482" s="55"/>
      <c r="V482" s="5"/>
    </row>
    <row r="483" spans="1:22" ht="16.5">
      <c r="A483" s="97"/>
      <c r="B483" s="59"/>
      <c r="C483" s="15" t="s">
        <v>184</v>
      </c>
      <c r="D483" s="75"/>
      <c r="E483" s="36">
        <v>12160000</v>
      </c>
      <c r="F483" s="30" t="s">
        <v>116</v>
      </c>
      <c r="G483" s="62"/>
      <c r="H483" s="16" t="s">
        <v>8</v>
      </c>
      <c r="I483" s="94">
        <v>100</v>
      </c>
      <c r="J483" s="54"/>
      <c r="K483" s="54"/>
      <c r="L483" s="55"/>
      <c r="V483" s="5"/>
    </row>
    <row r="484" spans="1:22" ht="16.5">
      <c r="A484" s="97"/>
      <c r="B484" s="59"/>
      <c r="C484" s="15" t="s">
        <v>184</v>
      </c>
      <c r="D484" s="75"/>
      <c r="E484" s="15">
        <v>12160000</v>
      </c>
      <c r="F484" s="78" t="s">
        <v>117</v>
      </c>
      <c r="G484" s="62"/>
      <c r="H484" s="16" t="s">
        <v>193</v>
      </c>
      <c r="I484" s="94">
        <v>150</v>
      </c>
      <c r="J484" s="54"/>
      <c r="K484" s="54"/>
      <c r="L484" s="55"/>
      <c r="V484" s="5"/>
    </row>
    <row r="485" spans="1:22" ht="16.5">
      <c r="A485" s="97"/>
      <c r="B485" s="59"/>
      <c r="C485" s="15" t="s">
        <v>184</v>
      </c>
      <c r="D485" s="75"/>
      <c r="E485" s="15">
        <v>12160000</v>
      </c>
      <c r="F485" s="78" t="s">
        <v>118</v>
      </c>
      <c r="G485" s="62"/>
      <c r="H485" s="16" t="s">
        <v>193</v>
      </c>
      <c r="I485" s="94">
        <v>150</v>
      </c>
      <c r="J485" s="54"/>
      <c r="K485" s="54"/>
      <c r="L485" s="55"/>
      <c r="V485" s="5"/>
    </row>
    <row r="486" spans="1:22" ht="16.5">
      <c r="A486" s="33"/>
      <c r="B486" s="29"/>
      <c r="C486" s="15" t="s">
        <v>184</v>
      </c>
      <c r="D486" s="72"/>
      <c r="E486" s="36">
        <v>12160000</v>
      </c>
      <c r="F486" s="23" t="s">
        <v>119</v>
      </c>
      <c r="G486" s="21"/>
      <c r="H486" s="16" t="s">
        <v>193</v>
      </c>
      <c r="I486" s="94">
        <v>80</v>
      </c>
      <c r="J486" s="54"/>
      <c r="K486" s="54"/>
      <c r="L486" s="55"/>
      <c r="V486" s="5"/>
    </row>
    <row r="487" spans="1:22" ht="16.5">
      <c r="A487" s="33"/>
      <c r="B487" s="29"/>
      <c r="C487" s="15" t="s">
        <v>184</v>
      </c>
      <c r="D487" s="72"/>
      <c r="E487" s="15">
        <v>12160000</v>
      </c>
      <c r="F487" s="30" t="s">
        <v>120</v>
      </c>
      <c r="G487" s="21"/>
      <c r="H487" s="16" t="s">
        <v>193</v>
      </c>
      <c r="I487" s="94">
        <v>35</v>
      </c>
      <c r="J487" s="54"/>
      <c r="K487" s="54"/>
      <c r="L487" s="55"/>
      <c r="V487" s="5"/>
    </row>
    <row r="488" spans="1:22" ht="33">
      <c r="A488" s="33"/>
      <c r="B488" s="29"/>
      <c r="C488" s="15" t="s">
        <v>184</v>
      </c>
      <c r="D488" s="72"/>
      <c r="E488" s="15">
        <v>12160000</v>
      </c>
      <c r="F488" s="37" t="s">
        <v>121</v>
      </c>
      <c r="G488" s="21"/>
      <c r="H488" s="16" t="s">
        <v>193</v>
      </c>
      <c r="I488" s="94">
        <v>325</v>
      </c>
      <c r="J488" s="54"/>
      <c r="K488" s="54"/>
      <c r="L488" s="55"/>
      <c r="V488" s="5"/>
    </row>
    <row r="489" spans="1:22" ht="16.5">
      <c r="A489" s="33"/>
      <c r="B489" s="29"/>
      <c r="C489" s="15" t="s">
        <v>184</v>
      </c>
      <c r="D489" s="72"/>
      <c r="E489" s="36">
        <v>12160000</v>
      </c>
      <c r="F489" s="15" t="s">
        <v>543</v>
      </c>
      <c r="G489" s="21"/>
      <c r="H489" s="16" t="s">
        <v>210</v>
      </c>
      <c r="I489" s="94">
        <v>487.5</v>
      </c>
      <c r="J489" s="54"/>
      <c r="K489" s="55"/>
      <c r="L489" s="55"/>
      <c r="V489" s="5"/>
    </row>
    <row r="490" spans="1:22" ht="16.5">
      <c r="A490" s="97"/>
      <c r="B490" s="59"/>
      <c r="C490" s="15" t="s">
        <v>184</v>
      </c>
      <c r="D490" s="75"/>
      <c r="E490" s="15">
        <v>12160000</v>
      </c>
      <c r="F490" s="74" t="s">
        <v>544</v>
      </c>
      <c r="G490" s="62"/>
      <c r="H490" s="16" t="s">
        <v>193</v>
      </c>
      <c r="I490" s="94">
        <v>92</v>
      </c>
      <c r="J490" s="54"/>
      <c r="K490" s="54"/>
      <c r="L490" s="55"/>
      <c r="V490" s="5"/>
    </row>
    <row r="491" spans="1:22" ht="16.5">
      <c r="A491" s="97"/>
      <c r="B491" s="59"/>
      <c r="C491" s="15" t="s">
        <v>184</v>
      </c>
      <c r="D491" s="75"/>
      <c r="E491" s="15">
        <v>12160000</v>
      </c>
      <c r="F491" s="30" t="s">
        <v>122</v>
      </c>
      <c r="G491" s="62"/>
      <c r="H491" s="16" t="s">
        <v>8</v>
      </c>
      <c r="I491" s="94">
        <v>100</v>
      </c>
      <c r="J491" s="54"/>
      <c r="K491" s="54"/>
      <c r="L491" s="54"/>
      <c r="M491" s="7"/>
      <c r="V491" s="5"/>
    </row>
    <row r="492" spans="1:22" ht="16.5">
      <c r="A492" s="97"/>
      <c r="B492" s="59"/>
      <c r="C492" s="15" t="s">
        <v>184</v>
      </c>
      <c r="D492" s="75"/>
      <c r="E492" s="36">
        <v>12160000</v>
      </c>
      <c r="F492" s="23" t="s">
        <v>123</v>
      </c>
      <c r="G492" s="62"/>
      <c r="H492" s="16" t="s">
        <v>210</v>
      </c>
      <c r="I492" s="94">
        <v>865</v>
      </c>
      <c r="J492" s="54"/>
      <c r="K492" s="55"/>
      <c r="L492" s="54"/>
      <c r="V492" s="5"/>
    </row>
    <row r="493" spans="1:22" ht="33">
      <c r="A493" s="97"/>
      <c r="B493" s="59"/>
      <c r="C493" s="15" t="s">
        <v>184</v>
      </c>
      <c r="D493" s="75"/>
      <c r="E493" s="15">
        <v>12160000</v>
      </c>
      <c r="F493" s="30" t="s">
        <v>124</v>
      </c>
      <c r="G493" s="62"/>
      <c r="H493" s="16" t="s">
        <v>8</v>
      </c>
      <c r="I493" s="94">
        <v>284</v>
      </c>
      <c r="J493" s="54"/>
      <c r="K493" s="54"/>
      <c r="L493" s="54"/>
      <c r="N493" s="7"/>
      <c r="V493" s="5"/>
    </row>
    <row r="494" spans="1:22" ht="33">
      <c r="A494" s="97"/>
      <c r="B494" s="59"/>
      <c r="C494" s="15" t="s">
        <v>184</v>
      </c>
      <c r="D494" s="75"/>
      <c r="E494" s="15">
        <v>12160000</v>
      </c>
      <c r="F494" s="30" t="s">
        <v>125</v>
      </c>
      <c r="G494" s="62"/>
      <c r="H494" s="16" t="s">
        <v>8</v>
      </c>
      <c r="I494" s="94">
        <v>309</v>
      </c>
      <c r="J494" s="54"/>
      <c r="K494" s="54"/>
      <c r="L494" s="54"/>
      <c r="N494" s="7"/>
      <c r="V494" s="5"/>
    </row>
    <row r="495" spans="1:22" ht="33">
      <c r="A495" s="97"/>
      <c r="B495" s="59"/>
      <c r="C495" s="15" t="s">
        <v>184</v>
      </c>
      <c r="D495" s="75"/>
      <c r="E495" s="36">
        <v>12160000</v>
      </c>
      <c r="F495" s="30" t="s">
        <v>126</v>
      </c>
      <c r="G495" s="62"/>
      <c r="H495" s="16" t="s">
        <v>8</v>
      </c>
      <c r="I495" s="94">
        <v>105</v>
      </c>
      <c r="J495" s="54"/>
      <c r="K495" s="54"/>
      <c r="L495" s="54"/>
      <c r="N495" s="7"/>
      <c r="V495" s="5"/>
    </row>
    <row r="496" spans="1:22" ht="33">
      <c r="A496" s="97"/>
      <c r="B496" s="59"/>
      <c r="C496" s="15" t="s">
        <v>184</v>
      </c>
      <c r="D496" s="75"/>
      <c r="E496" s="15">
        <v>12160000</v>
      </c>
      <c r="F496" s="30" t="s">
        <v>127</v>
      </c>
      <c r="G496" s="62"/>
      <c r="H496" s="16" t="s">
        <v>8</v>
      </c>
      <c r="I496" s="94">
        <v>141</v>
      </c>
      <c r="J496" s="54"/>
      <c r="K496" s="54"/>
      <c r="L496" s="54"/>
      <c r="N496" s="7"/>
      <c r="V496" s="5"/>
    </row>
    <row r="497" spans="1:22" ht="33">
      <c r="A497" s="97"/>
      <c r="B497" s="59"/>
      <c r="C497" s="15" t="s">
        <v>184</v>
      </c>
      <c r="D497" s="75"/>
      <c r="E497" s="15">
        <v>12160000</v>
      </c>
      <c r="F497" s="30" t="s">
        <v>128</v>
      </c>
      <c r="G497" s="62"/>
      <c r="H497" s="16" t="s">
        <v>8</v>
      </c>
      <c r="I497" s="94">
        <v>140</v>
      </c>
      <c r="J497" s="54"/>
      <c r="K497" s="54"/>
      <c r="L497" s="54"/>
      <c r="N497" s="7"/>
      <c r="V497" s="5"/>
    </row>
    <row r="498" spans="1:22" ht="16.5">
      <c r="A498" s="97"/>
      <c r="B498" s="59"/>
      <c r="C498" s="15" t="s">
        <v>184</v>
      </c>
      <c r="D498" s="75"/>
      <c r="E498" s="36">
        <v>12160000</v>
      </c>
      <c r="F498" s="78" t="s">
        <v>129</v>
      </c>
      <c r="G498" s="62"/>
      <c r="H498" s="16" t="s">
        <v>193</v>
      </c>
      <c r="I498" s="94">
        <v>50</v>
      </c>
      <c r="J498" s="54"/>
      <c r="K498" s="54"/>
      <c r="L498" s="55"/>
      <c r="V498" s="5"/>
    </row>
    <row r="499" spans="1:22" ht="16.5">
      <c r="A499" s="97"/>
      <c r="B499" s="59"/>
      <c r="C499" s="15" t="s">
        <v>184</v>
      </c>
      <c r="D499" s="75"/>
      <c r="E499" s="15">
        <v>12160000</v>
      </c>
      <c r="F499" s="30" t="s">
        <v>130</v>
      </c>
      <c r="G499" s="62"/>
      <c r="H499" s="16" t="s">
        <v>8</v>
      </c>
      <c r="I499" s="94">
        <v>30</v>
      </c>
      <c r="J499" s="54"/>
      <c r="K499" s="54"/>
      <c r="L499" s="54"/>
      <c r="N499" s="7"/>
      <c r="V499" s="5"/>
    </row>
    <row r="500" spans="1:22" ht="16.5">
      <c r="A500" s="97"/>
      <c r="B500" s="59"/>
      <c r="C500" s="15" t="s">
        <v>184</v>
      </c>
      <c r="D500" s="75"/>
      <c r="E500" s="15">
        <v>12160000</v>
      </c>
      <c r="F500" s="30" t="s">
        <v>131</v>
      </c>
      <c r="G500" s="62"/>
      <c r="H500" s="16" t="s">
        <v>8</v>
      </c>
      <c r="I500" s="94">
        <v>15</v>
      </c>
      <c r="J500" s="54"/>
      <c r="K500" s="54"/>
      <c r="L500" s="54"/>
      <c r="N500" s="7"/>
      <c r="V500" s="5"/>
    </row>
    <row r="501" spans="1:22" ht="16.5">
      <c r="A501" s="97"/>
      <c r="B501" s="59"/>
      <c r="C501" s="15" t="s">
        <v>184</v>
      </c>
      <c r="D501" s="75"/>
      <c r="E501" s="36">
        <v>12160000</v>
      </c>
      <c r="F501" s="78" t="s">
        <v>132</v>
      </c>
      <c r="G501" s="62"/>
      <c r="H501" s="16" t="s">
        <v>193</v>
      </c>
      <c r="I501" s="94">
        <v>75</v>
      </c>
      <c r="J501" s="54"/>
      <c r="K501" s="54"/>
      <c r="L501" s="55"/>
      <c r="V501" s="5"/>
    </row>
    <row r="502" spans="1:22" ht="49.5">
      <c r="A502" s="33"/>
      <c r="B502" s="29"/>
      <c r="C502" s="15" t="s">
        <v>184</v>
      </c>
      <c r="D502" s="72"/>
      <c r="E502" s="15">
        <v>12160000</v>
      </c>
      <c r="F502" s="37" t="s">
        <v>545</v>
      </c>
      <c r="G502" s="21"/>
      <c r="H502" s="16" t="s">
        <v>546</v>
      </c>
      <c r="I502" s="94">
        <v>320</v>
      </c>
      <c r="J502" s="55"/>
      <c r="K502" s="54"/>
      <c r="L502" s="54"/>
      <c r="V502" s="5"/>
    </row>
    <row r="503" spans="1:22" ht="16.5">
      <c r="A503" s="33"/>
      <c r="B503" s="29"/>
      <c r="C503" s="15" t="s">
        <v>184</v>
      </c>
      <c r="D503" s="72"/>
      <c r="E503" s="15">
        <v>12160000</v>
      </c>
      <c r="F503" s="78" t="s">
        <v>133</v>
      </c>
      <c r="G503" s="21"/>
      <c r="H503" s="16" t="s">
        <v>193</v>
      </c>
      <c r="I503" s="94">
        <v>75</v>
      </c>
      <c r="J503" s="54"/>
      <c r="K503" s="54"/>
      <c r="L503" s="55"/>
      <c r="V503" s="5"/>
    </row>
    <row r="504" spans="1:22" ht="16.5">
      <c r="A504" s="33"/>
      <c r="B504" s="29"/>
      <c r="C504" s="15" t="s">
        <v>184</v>
      </c>
      <c r="D504" s="72"/>
      <c r="E504" s="36">
        <v>12160000</v>
      </c>
      <c r="F504" s="78" t="s">
        <v>134</v>
      </c>
      <c r="G504" s="21"/>
      <c r="H504" s="16" t="s">
        <v>193</v>
      </c>
      <c r="I504" s="94">
        <v>75</v>
      </c>
      <c r="J504" s="54"/>
      <c r="K504" s="54"/>
      <c r="L504" s="55"/>
      <c r="V504" s="5"/>
    </row>
    <row r="505" spans="1:22" ht="16.5">
      <c r="A505" s="33"/>
      <c r="B505" s="29"/>
      <c r="C505" s="15" t="s">
        <v>184</v>
      </c>
      <c r="D505" s="72"/>
      <c r="E505" s="15">
        <v>12160000</v>
      </c>
      <c r="F505" s="78" t="s">
        <v>135</v>
      </c>
      <c r="G505" s="21"/>
      <c r="H505" s="16" t="s">
        <v>193</v>
      </c>
      <c r="I505" s="94">
        <v>60</v>
      </c>
      <c r="J505" s="54"/>
      <c r="K505" s="54"/>
      <c r="L505" s="55"/>
      <c r="V505" s="5"/>
    </row>
    <row r="506" spans="1:22" ht="15" hidden="1" customHeight="1">
      <c r="A506" s="98"/>
      <c r="B506" s="140"/>
      <c r="C506" s="15" t="s">
        <v>184</v>
      </c>
      <c r="D506" s="83">
        <v>54108</v>
      </c>
      <c r="E506" s="15">
        <v>12160000</v>
      </c>
      <c r="F506" s="78" t="s">
        <v>42</v>
      </c>
      <c r="G506" s="65">
        <v>54108</v>
      </c>
      <c r="H506" s="16" t="s">
        <v>193</v>
      </c>
      <c r="I506" s="94">
        <v>150</v>
      </c>
      <c r="J506" s="54"/>
      <c r="K506" s="54"/>
      <c r="L506" s="55"/>
      <c r="V506" s="5"/>
    </row>
    <row r="507" spans="1:22" ht="15" hidden="1" customHeight="1">
      <c r="A507" s="33"/>
      <c r="B507" s="29"/>
      <c r="C507" s="15" t="s">
        <v>184</v>
      </c>
      <c r="D507" s="70"/>
      <c r="E507" s="24"/>
      <c r="F507" s="37"/>
      <c r="G507" s="20"/>
      <c r="H507" s="16" t="s">
        <v>193</v>
      </c>
      <c r="I507" s="94">
        <v>0</v>
      </c>
      <c r="J507" s="54"/>
      <c r="K507" s="54"/>
      <c r="L507" s="55"/>
      <c r="V507" s="5"/>
    </row>
    <row r="508" spans="1:22" ht="15" hidden="1" customHeight="1">
      <c r="A508" s="33"/>
      <c r="B508" s="29"/>
      <c r="C508" s="15" t="s">
        <v>184</v>
      </c>
      <c r="D508" s="84"/>
      <c r="E508" s="24"/>
      <c r="F508" s="37"/>
      <c r="G508" s="85"/>
      <c r="H508" s="16" t="s">
        <v>193</v>
      </c>
      <c r="I508" s="94">
        <v>0</v>
      </c>
      <c r="J508" s="54"/>
      <c r="K508" s="54"/>
      <c r="L508" s="55"/>
      <c r="V508" s="5"/>
    </row>
    <row r="509" spans="1:22" ht="15" hidden="1" customHeight="1">
      <c r="A509" s="33"/>
      <c r="B509" s="29"/>
      <c r="C509" s="15" t="s">
        <v>184</v>
      </c>
      <c r="D509" s="84"/>
      <c r="E509" s="24"/>
      <c r="F509" s="37"/>
      <c r="G509" s="85"/>
      <c r="H509" s="16">
        <v>0</v>
      </c>
      <c r="I509" s="94">
        <v>0</v>
      </c>
      <c r="J509" s="54"/>
      <c r="K509" s="54"/>
      <c r="L509" s="55"/>
      <c r="V509" s="5"/>
    </row>
    <row r="510" spans="1:22" ht="15" hidden="1" customHeight="1">
      <c r="A510" s="98"/>
      <c r="B510" s="140"/>
      <c r="C510" s="63"/>
      <c r="D510" s="83">
        <v>54109</v>
      </c>
      <c r="E510" s="24"/>
      <c r="F510" s="64" t="s">
        <v>547</v>
      </c>
      <c r="G510" s="65">
        <v>54109</v>
      </c>
      <c r="H510" s="16">
        <v>0</v>
      </c>
      <c r="I510" s="94">
        <v>0</v>
      </c>
      <c r="J510" s="54"/>
      <c r="K510" s="54"/>
      <c r="L510" s="55"/>
      <c r="V510" s="5"/>
    </row>
    <row r="511" spans="1:22" ht="15" hidden="1" customHeight="1">
      <c r="A511" s="33"/>
      <c r="B511" s="29"/>
      <c r="C511" s="14"/>
      <c r="D511" s="86"/>
      <c r="E511" s="24"/>
      <c r="F511" s="23"/>
      <c r="G511" s="26"/>
      <c r="H511" s="16">
        <v>0</v>
      </c>
      <c r="I511" s="94">
        <v>0</v>
      </c>
      <c r="J511" s="54"/>
      <c r="K511" s="54"/>
      <c r="L511" s="55"/>
      <c r="V511" s="5"/>
    </row>
    <row r="512" spans="1:22" ht="15" hidden="1" customHeight="1">
      <c r="A512" s="33"/>
      <c r="B512" s="29"/>
      <c r="C512" s="14"/>
      <c r="D512" s="86"/>
      <c r="E512" s="24"/>
      <c r="F512" s="23"/>
      <c r="G512" s="26"/>
      <c r="H512" s="16">
        <v>0</v>
      </c>
      <c r="I512" s="94">
        <v>0</v>
      </c>
      <c r="J512" s="54"/>
      <c r="K512" s="54"/>
      <c r="L512" s="55"/>
      <c r="V512" s="5"/>
    </row>
    <row r="513" spans="1:22" ht="15" hidden="1" customHeight="1">
      <c r="A513" s="33"/>
      <c r="B513" s="29"/>
      <c r="C513" s="14"/>
      <c r="D513" s="86"/>
      <c r="E513" s="24"/>
      <c r="F513" s="23"/>
      <c r="G513" s="26"/>
      <c r="H513" s="16">
        <v>0</v>
      </c>
      <c r="I513" s="94">
        <v>0</v>
      </c>
      <c r="J513" s="54"/>
      <c r="K513" s="54"/>
      <c r="L513" s="55"/>
      <c r="V513" s="5"/>
    </row>
    <row r="514" spans="1:22" ht="15" hidden="1" customHeight="1">
      <c r="A514" s="98"/>
      <c r="B514" s="140"/>
      <c r="C514" s="63"/>
      <c r="D514" s="83">
        <v>54110</v>
      </c>
      <c r="E514" s="24"/>
      <c r="F514" s="64" t="s">
        <v>548</v>
      </c>
      <c r="G514" s="65">
        <v>54110</v>
      </c>
      <c r="H514" s="16">
        <v>0</v>
      </c>
      <c r="I514" s="94">
        <v>0</v>
      </c>
      <c r="J514" s="54"/>
      <c r="K514" s="54"/>
      <c r="L514" s="55"/>
      <c r="V514" s="5"/>
    </row>
    <row r="515" spans="1:22" ht="15" hidden="1" customHeight="1">
      <c r="A515" s="33"/>
      <c r="B515" s="29"/>
      <c r="C515" s="14"/>
      <c r="D515" s="86"/>
      <c r="E515" s="24"/>
      <c r="F515" s="23"/>
      <c r="G515" s="26"/>
      <c r="H515" s="16">
        <v>0</v>
      </c>
      <c r="I515" s="94">
        <v>0</v>
      </c>
      <c r="J515" s="54"/>
      <c r="K515" s="54"/>
      <c r="L515" s="55"/>
      <c r="V515" s="5"/>
    </row>
    <row r="516" spans="1:22" ht="30" hidden="1" customHeight="1">
      <c r="A516" s="98"/>
      <c r="B516" s="140"/>
      <c r="C516" s="63"/>
      <c r="D516" s="83">
        <v>54111</v>
      </c>
      <c r="E516" s="24"/>
      <c r="F516" s="64" t="s">
        <v>549</v>
      </c>
      <c r="G516" s="65">
        <v>54111</v>
      </c>
      <c r="H516" s="16">
        <v>0</v>
      </c>
      <c r="I516" s="94">
        <v>0</v>
      </c>
      <c r="J516" s="54"/>
      <c r="K516" s="54"/>
      <c r="L516" s="55"/>
      <c r="V516" s="5"/>
    </row>
    <row r="517" spans="1:22" ht="15" hidden="1" customHeight="1">
      <c r="A517" s="33"/>
      <c r="B517" s="29"/>
      <c r="C517" s="14"/>
      <c r="D517" s="86"/>
      <c r="E517" s="24"/>
      <c r="F517" s="23"/>
      <c r="G517" s="26"/>
      <c r="H517" s="16">
        <v>0</v>
      </c>
      <c r="I517" s="94">
        <v>0</v>
      </c>
      <c r="J517" s="54"/>
      <c r="K517" s="54"/>
      <c r="L517" s="55"/>
      <c r="V517" s="5"/>
    </row>
    <row r="518" spans="1:22" ht="15" hidden="1" customHeight="1">
      <c r="A518" s="33"/>
      <c r="B518" s="29"/>
      <c r="C518" s="14"/>
      <c r="D518" s="86"/>
      <c r="E518" s="24"/>
      <c r="F518" s="23"/>
      <c r="G518" s="26"/>
      <c r="H518" s="16">
        <v>0</v>
      </c>
      <c r="I518" s="94">
        <v>0</v>
      </c>
      <c r="J518" s="54"/>
      <c r="K518" s="54"/>
      <c r="L518" s="55"/>
      <c r="V518" s="5"/>
    </row>
    <row r="519" spans="1:22" ht="15" hidden="1" customHeight="1">
      <c r="A519" s="33"/>
      <c r="B519" s="29"/>
      <c r="C519" s="14"/>
      <c r="D519" s="86"/>
      <c r="E519" s="24"/>
      <c r="F519" s="23"/>
      <c r="G519" s="26"/>
      <c r="H519" s="16">
        <v>0</v>
      </c>
      <c r="I519" s="94">
        <v>0</v>
      </c>
      <c r="J519" s="54"/>
      <c r="K519" s="54"/>
      <c r="L519" s="55"/>
      <c r="V519" s="5"/>
    </row>
    <row r="520" spans="1:22" ht="15" hidden="1" customHeight="1">
      <c r="A520" s="98"/>
      <c r="B520" s="140"/>
      <c r="C520" s="63"/>
      <c r="D520" s="83">
        <v>54112</v>
      </c>
      <c r="E520" s="24"/>
      <c r="F520" s="64" t="s">
        <v>550</v>
      </c>
      <c r="G520" s="65">
        <v>54112</v>
      </c>
      <c r="H520" s="16">
        <v>0</v>
      </c>
      <c r="I520" s="94">
        <v>0</v>
      </c>
      <c r="J520" s="54"/>
      <c r="K520" s="54"/>
      <c r="L520" s="55"/>
      <c r="V520" s="5"/>
    </row>
    <row r="521" spans="1:22" ht="16.5">
      <c r="A521" s="33"/>
      <c r="B521" s="29"/>
      <c r="C521" s="15" t="s">
        <v>184</v>
      </c>
      <c r="D521" s="72"/>
      <c r="E521" s="36">
        <v>12160000</v>
      </c>
      <c r="F521" s="37" t="s">
        <v>551</v>
      </c>
      <c r="G521" s="21"/>
      <c r="H521" s="16" t="s">
        <v>193</v>
      </c>
      <c r="I521" s="94">
        <v>200</v>
      </c>
      <c r="J521" s="54"/>
      <c r="K521" s="54"/>
      <c r="L521" s="55"/>
      <c r="V521" s="5"/>
    </row>
    <row r="522" spans="1:22" ht="16.5">
      <c r="A522" s="33"/>
      <c r="B522" s="29"/>
      <c r="C522" s="15" t="s">
        <v>184</v>
      </c>
      <c r="D522" s="72"/>
      <c r="E522" s="15">
        <v>12160000</v>
      </c>
      <c r="F522" s="15" t="s">
        <v>136</v>
      </c>
      <c r="G522" s="21"/>
      <c r="H522" s="16" t="s">
        <v>193</v>
      </c>
      <c r="I522" s="94">
        <v>50</v>
      </c>
      <c r="J522" s="54"/>
      <c r="K522" s="54"/>
      <c r="L522" s="55"/>
      <c r="V522" s="5"/>
    </row>
    <row r="523" spans="1:22" ht="16.5">
      <c r="A523" s="33"/>
      <c r="B523" s="29"/>
      <c r="C523" s="15" t="s">
        <v>184</v>
      </c>
      <c r="D523" s="72"/>
      <c r="E523" s="15">
        <v>12160000</v>
      </c>
      <c r="F523" s="30" t="s">
        <v>137</v>
      </c>
      <c r="G523" s="21"/>
      <c r="H523" s="16" t="s">
        <v>8</v>
      </c>
      <c r="I523" s="94">
        <v>20</v>
      </c>
      <c r="J523" s="54"/>
      <c r="K523" s="54"/>
      <c r="L523" s="54"/>
      <c r="N523" s="7"/>
      <c r="V523" s="5"/>
    </row>
    <row r="524" spans="1:22" ht="16.5">
      <c r="A524" s="33"/>
      <c r="B524" s="29"/>
      <c r="C524" s="15"/>
      <c r="D524" s="72"/>
      <c r="E524" s="15"/>
      <c r="F524" s="61" t="s">
        <v>138</v>
      </c>
      <c r="G524" s="21"/>
      <c r="H524" s="16">
        <v>0</v>
      </c>
      <c r="I524" s="94">
        <v>0</v>
      </c>
      <c r="J524" s="54"/>
      <c r="K524" s="54"/>
      <c r="L524" s="54"/>
      <c r="V524" s="5"/>
    </row>
    <row r="525" spans="1:22" ht="16.5">
      <c r="A525" s="33"/>
      <c r="B525" s="29"/>
      <c r="C525" s="15" t="s">
        <v>184</v>
      </c>
      <c r="D525" s="72"/>
      <c r="E525" s="15">
        <v>47130000</v>
      </c>
      <c r="F525" s="39" t="s">
        <v>139</v>
      </c>
      <c r="G525" s="21"/>
      <c r="H525" s="16" t="s">
        <v>210</v>
      </c>
      <c r="I525" s="94">
        <v>136</v>
      </c>
      <c r="J525" s="54"/>
      <c r="K525" s="55"/>
      <c r="L525" s="54"/>
      <c r="V525" s="5"/>
    </row>
    <row r="526" spans="1:22" ht="33">
      <c r="A526" s="33"/>
      <c r="B526" s="29"/>
      <c r="C526" s="15" t="s">
        <v>184</v>
      </c>
      <c r="D526" s="72"/>
      <c r="E526" s="15">
        <v>47130000</v>
      </c>
      <c r="F526" s="39" t="s">
        <v>552</v>
      </c>
      <c r="G526" s="21"/>
      <c r="H526" s="16" t="s">
        <v>210</v>
      </c>
      <c r="I526" s="94">
        <v>90</v>
      </c>
      <c r="J526" s="54"/>
      <c r="K526" s="55"/>
      <c r="L526" s="54"/>
      <c r="V526" s="5"/>
    </row>
    <row r="527" spans="1:22" ht="33">
      <c r="A527" s="33"/>
      <c r="B527" s="29"/>
      <c r="C527" s="15" t="s">
        <v>184</v>
      </c>
      <c r="D527" s="72"/>
      <c r="E527" s="15">
        <v>47130000</v>
      </c>
      <c r="F527" s="39" t="s">
        <v>140</v>
      </c>
      <c r="G527" s="21"/>
      <c r="H527" s="16" t="s">
        <v>210</v>
      </c>
      <c r="I527" s="94">
        <v>217.5</v>
      </c>
      <c r="J527" s="54"/>
      <c r="K527" s="55"/>
      <c r="L527" s="54"/>
      <c r="V527" s="5"/>
    </row>
    <row r="528" spans="1:22" ht="16.5">
      <c r="A528" s="33"/>
      <c r="B528" s="29"/>
      <c r="C528" s="15" t="s">
        <v>184</v>
      </c>
      <c r="D528" s="72"/>
      <c r="E528" s="15">
        <v>47130000</v>
      </c>
      <c r="F528" s="74" t="s">
        <v>141</v>
      </c>
      <c r="G528" s="21"/>
      <c r="H528" s="16" t="s">
        <v>193</v>
      </c>
      <c r="I528" s="94">
        <v>8</v>
      </c>
      <c r="J528" s="54"/>
      <c r="K528" s="54"/>
      <c r="L528" s="55"/>
      <c r="V528" s="5"/>
    </row>
    <row r="529" spans="1:22" ht="16.5">
      <c r="A529" s="33"/>
      <c r="B529" s="29"/>
      <c r="C529" s="15" t="s">
        <v>184</v>
      </c>
      <c r="D529" s="72"/>
      <c r="E529" s="15">
        <v>47130000</v>
      </c>
      <c r="F529" s="39" t="s">
        <v>553</v>
      </c>
      <c r="G529" s="21"/>
      <c r="H529" s="16" t="s">
        <v>210</v>
      </c>
      <c r="I529" s="94">
        <v>295</v>
      </c>
      <c r="J529" s="54"/>
      <c r="K529" s="55"/>
      <c r="L529" s="54"/>
      <c r="V529" s="5"/>
    </row>
    <row r="530" spans="1:22" ht="16.5">
      <c r="A530" s="33"/>
      <c r="B530" s="29"/>
      <c r="C530" s="15" t="s">
        <v>184</v>
      </c>
      <c r="D530" s="72"/>
      <c r="E530" s="15">
        <v>47130000</v>
      </c>
      <c r="F530" s="39" t="s">
        <v>142</v>
      </c>
      <c r="G530" s="21"/>
      <c r="H530" s="16" t="s">
        <v>210</v>
      </c>
      <c r="I530" s="94">
        <v>217.5</v>
      </c>
      <c r="J530" s="54"/>
      <c r="K530" s="55"/>
      <c r="L530" s="54"/>
      <c r="V530" s="5"/>
    </row>
    <row r="531" spans="1:22" ht="33">
      <c r="A531" s="33"/>
      <c r="B531" s="29"/>
      <c r="C531" s="15" t="s">
        <v>184</v>
      </c>
      <c r="D531" s="72"/>
      <c r="E531" s="15">
        <v>47130000</v>
      </c>
      <c r="F531" s="37" t="s">
        <v>554</v>
      </c>
      <c r="G531" s="21"/>
      <c r="H531" s="16" t="s">
        <v>193</v>
      </c>
      <c r="I531" s="94">
        <v>15</v>
      </c>
      <c r="J531" s="54"/>
      <c r="K531" s="54"/>
      <c r="L531" s="55"/>
      <c r="V531" s="5"/>
    </row>
    <row r="532" spans="1:22" ht="33">
      <c r="A532" s="33"/>
      <c r="B532" s="29"/>
      <c r="C532" s="15" t="s">
        <v>184</v>
      </c>
      <c r="D532" s="72"/>
      <c r="E532" s="15">
        <v>47130000</v>
      </c>
      <c r="F532" s="30" t="s">
        <v>555</v>
      </c>
      <c r="G532" s="21"/>
      <c r="H532" s="16" t="s">
        <v>193</v>
      </c>
      <c r="I532" s="94">
        <v>75</v>
      </c>
      <c r="J532" s="54"/>
      <c r="K532" s="54"/>
      <c r="L532" s="55"/>
      <c r="V532" s="5"/>
    </row>
    <row r="533" spans="1:22" ht="33">
      <c r="A533" s="33"/>
      <c r="B533" s="29"/>
      <c r="C533" s="15" t="s">
        <v>184</v>
      </c>
      <c r="D533" s="72"/>
      <c r="E533" s="15">
        <v>47130000</v>
      </c>
      <c r="F533" s="74" t="s">
        <v>143</v>
      </c>
      <c r="G533" s="21"/>
      <c r="H533" s="16" t="s">
        <v>193</v>
      </c>
      <c r="I533" s="94">
        <v>105</v>
      </c>
      <c r="J533" s="54"/>
      <c r="K533" s="54"/>
      <c r="L533" s="55"/>
      <c r="V533" s="5"/>
    </row>
    <row r="534" spans="1:22" ht="16.5">
      <c r="A534" s="33"/>
      <c r="B534" s="29"/>
      <c r="C534" s="15" t="s">
        <v>184</v>
      </c>
      <c r="D534" s="72"/>
      <c r="E534" s="15">
        <v>47130000</v>
      </c>
      <c r="F534" s="30" t="s">
        <v>556</v>
      </c>
      <c r="G534" s="21"/>
      <c r="H534" s="16" t="s">
        <v>193</v>
      </c>
      <c r="I534" s="94">
        <v>30</v>
      </c>
      <c r="J534" s="54"/>
      <c r="K534" s="54"/>
      <c r="L534" s="55"/>
      <c r="V534" s="5"/>
    </row>
    <row r="535" spans="1:22" ht="16.5">
      <c r="A535" s="97"/>
      <c r="B535" s="59"/>
      <c r="C535" s="15" t="s">
        <v>184</v>
      </c>
      <c r="D535" s="75"/>
      <c r="E535" s="15">
        <v>47130000</v>
      </c>
      <c r="F535" s="37" t="s">
        <v>557</v>
      </c>
      <c r="G535" s="62"/>
      <c r="H535" s="16" t="s">
        <v>210</v>
      </c>
      <c r="I535" s="94">
        <v>55</v>
      </c>
      <c r="J535" s="54"/>
      <c r="K535" s="55"/>
      <c r="L535" s="54"/>
      <c r="V535" s="5"/>
    </row>
    <row r="536" spans="1:22" ht="16.5">
      <c r="A536" s="97"/>
      <c r="B536" s="59"/>
      <c r="C536" s="15" t="s">
        <v>184</v>
      </c>
      <c r="D536" s="75"/>
      <c r="E536" s="15">
        <v>47130000</v>
      </c>
      <c r="F536" s="39" t="s">
        <v>558</v>
      </c>
      <c r="G536" s="62"/>
      <c r="H536" s="16" t="s">
        <v>210</v>
      </c>
      <c r="I536" s="94">
        <v>253.12</v>
      </c>
      <c r="J536" s="54"/>
      <c r="K536" s="55"/>
      <c r="L536" s="54"/>
      <c r="V536" s="5"/>
    </row>
    <row r="537" spans="1:22" ht="16.5">
      <c r="A537" s="33"/>
      <c r="B537" s="29"/>
      <c r="C537" s="15"/>
      <c r="D537" s="72"/>
      <c r="E537" s="15"/>
      <c r="F537" s="19" t="s">
        <v>559</v>
      </c>
      <c r="G537" s="21"/>
      <c r="H537" s="16">
        <v>0</v>
      </c>
      <c r="I537" s="94">
        <v>0</v>
      </c>
      <c r="J537" s="54"/>
      <c r="K537" s="54"/>
      <c r="L537" s="54"/>
      <c r="V537" s="5"/>
    </row>
    <row r="538" spans="1:22" ht="16.5">
      <c r="A538" s="33"/>
      <c r="B538" s="29"/>
      <c r="C538" s="15" t="s">
        <v>184</v>
      </c>
      <c r="D538" s="72"/>
      <c r="E538" s="15">
        <v>31210000</v>
      </c>
      <c r="F538" s="36" t="s">
        <v>560</v>
      </c>
      <c r="G538" s="21"/>
      <c r="H538" s="16" t="s">
        <v>193</v>
      </c>
      <c r="I538" s="94">
        <v>336</v>
      </c>
      <c r="J538" s="54"/>
      <c r="K538" s="54"/>
      <c r="L538" s="55"/>
      <c r="V538" s="5"/>
    </row>
    <row r="539" spans="1:22" ht="16.5">
      <c r="A539" s="33"/>
      <c r="B539" s="29"/>
      <c r="C539" s="15" t="s">
        <v>184</v>
      </c>
      <c r="D539" s="72"/>
      <c r="E539" s="15">
        <v>31210000</v>
      </c>
      <c r="F539" s="36" t="s">
        <v>561</v>
      </c>
      <c r="G539" s="21"/>
      <c r="H539" s="16" t="s">
        <v>193</v>
      </c>
      <c r="I539" s="94">
        <v>300</v>
      </c>
      <c r="J539" s="54"/>
      <c r="K539" s="54"/>
      <c r="L539" s="55"/>
      <c r="V539" s="5"/>
    </row>
    <row r="540" spans="1:22" ht="16.5">
      <c r="A540" s="33"/>
      <c r="B540" s="29"/>
      <c r="C540" s="15"/>
      <c r="D540" s="72"/>
      <c r="E540" s="15"/>
      <c r="F540" s="19" t="s">
        <v>144</v>
      </c>
      <c r="G540" s="21"/>
      <c r="H540" s="16">
        <v>0</v>
      </c>
      <c r="I540" s="94">
        <v>0</v>
      </c>
      <c r="J540" s="54"/>
      <c r="K540" s="54"/>
      <c r="L540" s="54"/>
      <c r="V540" s="5"/>
    </row>
    <row r="541" spans="1:22" ht="16.5">
      <c r="A541" s="33"/>
      <c r="B541" s="29"/>
      <c r="C541" s="15" t="s">
        <v>184</v>
      </c>
      <c r="D541" s="72"/>
      <c r="E541" s="15">
        <v>13100000</v>
      </c>
      <c r="F541" s="37" t="s">
        <v>562</v>
      </c>
      <c r="G541" s="21"/>
      <c r="H541" s="16" t="s">
        <v>210</v>
      </c>
      <c r="I541" s="94">
        <v>20</v>
      </c>
      <c r="J541" s="54"/>
      <c r="K541" s="55"/>
      <c r="L541" s="54"/>
      <c r="V541" s="5"/>
    </row>
    <row r="542" spans="1:22" ht="16.5">
      <c r="A542" s="33"/>
      <c r="B542" s="29"/>
      <c r="C542" s="15" t="s">
        <v>184</v>
      </c>
      <c r="D542" s="72"/>
      <c r="E542" s="15">
        <v>13100000</v>
      </c>
      <c r="F542" s="37" t="s">
        <v>563</v>
      </c>
      <c r="G542" s="21"/>
      <c r="H542" s="16" t="s">
        <v>210</v>
      </c>
      <c r="I542" s="94">
        <v>20</v>
      </c>
      <c r="J542" s="54"/>
      <c r="K542" s="55"/>
      <c r="L542" s="54"/>
      <c r="V542" s="5"/>
    </row>
    <row r="543" spans="1:22" ht="16.5">
      <c r="A543" s="33"/>
      <c r="B543" s="29"/>
      <c r="C543" s="15" t="s">
        <v>184</v>
      </c>
      <c r="D543" s="72"/>
      <c r="E543" s="15">
        <v>24110000</v>
      </c>
      <c r="F543" s="37" t="s">
        <v>564</v>
      </c>
      <c r="G543" s="21"/>
      <c r="H543" s="16" t="s">
        <v>193</v>
      </c>
      <c r="I543" s="94">
        <v>200</v>
      </c>
      <c r="J543" s="54"/>
      <c r="K543" s="54"/>
      <c r="L543" s="55"/>
      <c r="V543" s="5"/>
    </row>
    <row r="544" spans="1:22" ht="33">
      <c r="A544" s="33"/>
      <c r="B544" s="29"/>
      <c r="C544" s="15" t="s">
        <v>184</v>
      </c>
      <c r="D544" s="72"/>
      <c r="E544" s="15">
        <v>24110000</v>
      </c>
      <c r="F544" s="37" t="s">
        <v>565</v>
      </c>
      <c r="G544" s="21"/>
      <c r="H544" s="16" t="s">
        <v>193</v>
      </c>
      <c r="I544" s="94">
        <v>100</v>
      </c>
      <c r="J544" s="54"/>
      <c r="K544" s="54"/>
      <c r="L544" s="55"/>
      <c r="V544" s="5"/>
    </row>
    <row r="545" spans="1:22" ht="33">
      <c r="A545" s="33"/>
      <c r="B545" s="29"/>
      <c r="C545" s="15" t="s">
        <v>184</v>
      </c>
      <c r="D545" s="72"/>
      <c r="E545" s="15">
        <v>24110000</v>
      </c>
      <c r="F545" s="37" t="s">
        <v>566</v>
      </c>
      <c r="G545" s="21"/>
      <c r="H545" s="16" t="s">
        <v>193</v>
      </c>
      <c r="I545" s="94">
        <v>60</v>
      </c>
      <c r="J545" s="54"/>
      <c r="K545" s="54"/>
      <c r="L545" s="55"/>
      <c r="V545" s="5"/>
    </row>
    <row r="546" spans="1:22" ht="33">
      <c r="A546" s="33"/>
      <c r="B546" s="29"/>
      <c r="C546" s="15" t="s">
        <v>184</v>
      </c>
      <c r="D546" s="72"/>
      <c r="E546" s="15">
        <v>24110000</v>
      </c>
      <c r="F546" s="37" t="s">
        <v>567</v>
      </c>
      <c r="G546" s="21"/>
      <c r="H546" s="16" t="s">
        <v>210</v>
      </c>
      <c r="I546" s="94">
        <v>80</v>
      </c>
      <c r="J546" s="54"/>
      <c r="K546" s="55"/>
      <c r="L546" s="54"/>
      <c r="V546" s="5"/>
    </row>
    <row r="547" spans="1:22" ht="33">
      <c r="A547" s="33"/>
      <c r="B547" s="29"/>
      <c r="C547" s="15" t="s">
        <v>184</v>
      </c>
      <c r="D547" s="72"/>
      <c r="E547" s="15">
        <v>24110000</v>
      </c>
      <c r="F547" s="37" t="s">
        <v>568</v>
      </c>
      <c r="G547" s="21"/>
      <c r="H547" s="16" t="s">
        <v>210</v>
      </c>
      <c r="I547" s="94">
        <v>112.5</v>
      </c>
      <c r="J547" s="54"/>
      <c r="K547" s="55"/>
      <c r="L547" s="54"/>
      <c r="V547" s="5"/>
    </row>
    <row r="548" spans="1:22" ht="33">
      <c r="A548" s="33"/>
      <c r="B548" s="29"/>
      <c r="C548" s="15" t="s">
        <v>184</v>
      </c>
      <c r="D548" s="72"/>
      <c r="E548" s="15">
        <v>24110000</v>
      </c>
      <c r="F548" s="30" t="s">
        <v>569</v>
      </c>
      <c r="G548" s="21"/>
      <c r="H548" s="16" t="s">
        <v>210</v>
      </c>
      <c r="I548" s="94">
        <v>22</v>
      </c>
      <c r="J548" s="54"/>
      <c r="K548" s="55"/>
      <c r="L548" s="54"/>
      <c r="V548" s="5"/>
    </row>
    <row r="549" spans="1:22" ht="33">
      <c r="A549" s="33"/>
      <c r="B549" s="29"/>
      <c r="C549" s="15" t="s">
        <v>184</v>
      </c>
      <c r="D549" s="72"/>
      <c r="E549" s="15">
        <v>24110000</v>
      </c>
      <c r="F549" s="73" t="s">
        <v>570</v>
      </c>
      <c r="G549" s="21"/>
      <c r="H549" s="16" t="s">
        <v>193</v>
      </c>
      <c r="I549" s="94">
        <v>15</v>
      </c>
      <c r="J549" s="54"/>
      <c r="K549" s="54"/>
      <c r="L549" s="55"/>
      <c r="V549" s="5"/>
    </row>
    <row r="550" spans="1:22" ht="34.5" customHeight="1">
      <c r="A550" s="33"/>
      <c r="B550" s="29"/>
      <c r="C550" s="15" t="s">
        <v>184</v>
      </c>
      <c r="D550" s="72"/>
      <c r="E550" s="15">
        <v>24110000</v>
      </c>
      <c r="F550" s="73" t="s">
        <v>571</v>
      </c>
      <c r="G550" s="21"/>
      <c r="H550" s="16" t="s">
        <v>193</v>
      </c>
      <c r="I550" s="94">
        <v>20</v>
      </c>
      <c r="J550" s="54"/>
      <c r="K550" s="54"/>
      <c r="L550" s="55"/>
      <c r="V550" s="5"/>
    </row>
    <row r="551" spans="1:22" ht="16.5">
      <c r="A551" s="33"/>
      <c r="B551" s="29"/>
      <c r="C551" s="15" t="s">
        <v>184</v>
      </c>
      <c r="D551" s="72"/>
      <c r="E551" s="15">
        <v>24110000</v>
      </c>
      <c r="F551" s="37" t="s">
        <v>572</v>
      </c>
      <c r="G551" s="21"/>
      <c r="H551" s="16" t="s">
        <v>210</v>
      </c>
      <c r="I551" s="94">
        <v>500</v>
      </c>
      <c r="J551" s="54"/>
      <c r="K551" s="55"/>
      <c r="L551" s="54"/>
      <c r="V551" s="5"/>
    </row>
    <row r="552" spans="1:22" ht="33">
      <c r="A552" s="33"/>
      <c r="B552" s="29"/>
      <c r="C552" s="15" t="s">
        <v>184</v>
      </c>
      <c r="D552" s="72"/>
      <c r="E552" s="15">
        <v>13100000</v>
      </c>
      <c r="F552" s="30" t="s">
        <v>573</v>
      </c>
      <c r="G552" s="21"/>
      <c r="H552" s="16" t="s">
        <v>8</v>
      </c>
      <c r="I552" s="94">
        <v>15</v>
      </c>
      <c r="J552" s="54"/>
      <c r="K552" s="54"/>
      <c r="L552" s="54"/>
      <c r="N552" s="7"/>
      <c r="V552" s="5"/>
    </row>
    <row r="553" spans="1:22" ht="16.5">
      <c r="A553" s="33"/>
      <c r="B553" s="29"/>
      <c r="C553" s="15" t="s">
        <v>184</v>
      </c>
      <c r="D553" s="72"/>
      <c r="E553" s="15">
        <v>13100000</v>
      </c>
      <c r="F553" s="30" t="s">
        <v>574</v>
      </c>
      <c r="G553" s="21"/>
      <c r="H553" s="16" t="s">
        <v>210</v>
      </c>
      <c r="I553" s="94">
        <v>15</v>
      </c>
      <c r="J553" s="54"/>
      <c r="K553" s="55"/>
      <c r="L553" s="54"/>
      <c r="V553" s="5"/>
    </row>
    <row r="554" spans="1:22" ht="16.5">
      <c r="A554" s="33"/>
      <c r="B554" s="29"/>
      <c r="C554" s="15" t="s">
        <v>184</v>
      </c>
      <c r="D554" s="72"/>
      <c r="E554" s="15"/>
      <c r="F554" s="30" t="s">
        <v>14</v>
      </c>
      <c r="G554" s="21"/>
      <c r="H554" s="16" t="s">
        <v>8</v>
      </c>
      <c r="I554" s="94">
        <v>49.36</v>
      </c>
      <c r="J554" s="54"/>
      <c r="K554" s="54"/>
      <c r="L554" s="54"/>
      <c r="N554" s="7"/>
      <c r="V554" s="5"/>
    </row>
    <row r="555" spans="1:22" ht="16.5">
      <c r="A555" s="33"/>
      <c r="B555" s="29"/>
      <c r="C555" s="15" t="s">
        <v>184</v>
      </c>
      <c r="D555" s="72"/>
      <c r="E555" s="35">
        <v>13100000</v>
      </c>
      <c r="F555" s="30" t="s">
        <v>575</v>
      </c>
      <c r="G555" s="21"/>
      <c r="H555" s="16" t="s">
        <v>210</v>
      </c>
      <c r="I555" s="94">
        <v>20</v>
      </c>
      <c r="J555" s="54"/>
      <c r="K555" s="55"/>
      <c r="L555" s="54"/>
      <c r="V555" s="5"/>
    </row>
    <row r="556" spans="1:22" ht="16.5">
      <c r="A556" s="33"/>
      <c r="B556" s="29"/>
      <c r="C556" s="15" t="s">
        <v>184</v>
      </c>
      <c r="D556" s="72"/>
      <c r="E556" s="15">
        <v>13100000</v>
      </c>
      <c r="F556" s="30" t="s">
        <v>576</v>
      </c>
      <c r="G556" s="21"/>
      <c r="H556" s="16" t="s">
        <v>210</v>
      </c>
      <c r="I556" s="94">
        <v>20</v>
      </c>
      <c r="J556" s="54"/>
      <c r="K556" s="55"/>
      <c r="L556" s="54"/>
      <c r="V556" s="5"/>
    </row>
    <row r="557" spans="1:22" ht="33">
      <c r="A557" s="33"/>
      <c r="B557" s="29"/>
      <c r="C557" s="15" t="s">
        <v>184</v>
      </c>
      <c r="D557" s="72"/>
      <c r="E557" s="15">
        <v>13100000</v>
      </c>
      <c r="F557" s="37" t="s">
        <v>577</v>
      </c>
      <c r="G557" s="21"/>
      <c r="H557" s="16" t="s">
        <v>210</v>
      </c>
      <c r="I557" s="94">
        <v>1250</v>
      </c>
      <c r="J557" s="54"/>
      <c r="K557" s="55"/>
      <c r="L557" s="54"/>
      <c r="V557" s="5"/>
    </row>
    <row r="558" spans="1:22" ht="16.5">
      <c r="A558" s="33"/>
      <c r="B558" s="29"/>
      <c r="C558" s="15" t="s">
        <v>184</v>
      </c>
      <c r="D558" s="72"/>
      <c r="E558" s="35">
        <v>13100000</v>
      </c>
      <c r="F558" s="37" t="s">
        <v>578</v>
      </c>
      <c r="G558" s="21"/>
      <c r="H558" s="16" t="s">
        <v>210</v>
      </c>
      <c r="I558" s="94">
        <v>93.5</v>
      </c>
      <c r="J558" s="54"/>
      <c r="K558" s="55"/>
      <c r="L558" s="54"/>
      <c r="V558" s="5"/>
    </row>
    <row r="559" spans="1:22" ht="16.5">
      <c r="A559" s="33"/>
      <c r="B559" s="29"/>
      <c r="C559" s="15" t="s">
        <v>184</v>
      </c>
      <c r="D559" s="72"/>
      <c r="E559" s="15">
        <v>13100000</v>
      </c>
      <c r="F559" s="30" t="s">
        <v>579</v>
      </c>
      <c r="G559" s="21"/>
      <c r="H559" s="16" t="s">
        <v>210</v>
      </c>
      <c r="I559" s="94">
        <v>30</v>
      </c>
      <c r="J559" s="54"/>
      <c r="K559" s="55"/>
      <c r="L559" s="54"/>
      <c r="V559" s="5"/>
    </row>
    <row r="560" spans="1:22" ht="33">
      <c r="A560" s="33"/>
      <c r="B560" s="29"/>
      <c r="C560" s="15" t="s">
        <v>184</v>
      </c>
      <c r="D560" s="72"/>
      <c r="E560" s="15">
        <v>13100000</v>
      </c>
      <c r="F560" s="87" t="s">
        <v>580</v>
      </c>
      <c r="G560" s="21"/>
      <c r="H560" s="16" t="s">
        <v>6</v>
      </c>
      <c r="I560" s="94">
        <v>90</v>
      </c>
      <c r="J560" s="54"/>
      <c r="K560" s="54"/>
      <c r="L560" s="54"/>
      <c r="O560" s="7"/>
      <c r="V560" s="5"/>
    </row>
    <row r="561" spans="1:22" ht="16.5">
      <c r="A561" s="33"/>
      <c r="B561" s="29"/>
      <c r="C561" s="15" t="s">
        <v>184</v>
      </c>
      <c r="D561" s="72"/>
      <c r="E561" s="35"/>
      <c r="F561" s="30" t="s">
        <v>581</v>
      </c>
      <c r="G561" s="21"/>
      <c r="H561" s="16" t="s">
        <v>210</v>
      </c>
      <c r="I561" s="94">
        <v>15</v>
      </c>
      <c r="J561" s="54"/>
      <c r="K561" s="55"/>
      <c r="L561" s="54"/>
      <c r="V561" s="5"/>
    </row>
    <row r="562" spans="1:22" ht="16.5">
      <c r="A562" s="33"/>
      <c r="B562" s="29"/>
      <c r="C562" s="15" t="s">
        <v>184</v>
      </c>
      <c r="D562" s="72"/>
      <c r="E562" s="35">
        <v>13100000</v>
      </c>
      <c r="F562" s="37" t="s">
        <v>171</v>
      </c>
      <c r="G562" s="21"/>
      <c r="H562" s="16" t="s">
        <v>210</v>
      </c>
      <c r="I562" s="94">
        <v>15</v>
      </c>
      <c r="J562" s="54"/>
      <c r="K562" s="55"/>
      <c r="L562" s="54"/>
      <c r="V562" s="5"/>
    </row>
    <row r="563" spans="1:22" ht="33">
      <c r="A563" s="33"/>
      <c r="B563" s="29"/>
      <c r="C563" s="15" t="s">
        <v>184</v>
      </c>
      <c r="D563" s="72"/>
      <c r="E563" s="15">
        <v>13100000</v>
      </c>
      <c r="F563" s="30" t="s">
        <v>582</v>
      </c>
      <c r="G563" s="21"/>
      <c r="H563" s="16" t="s">
        <v>210</v>
      </c>
      <c r="I563" s="94">
        <v>300</v>
      </c>
      <c r="J563" s="54"/>
      <c r="K563" s="55"/>
      <c r="L563" s="54"/>
      <c r="V563" s="5"/>
    </row>
    <row r="564" spans="1:22" ht="16.5">
      <c r="A564" s="33"/>
      <c r="B564" s="29"/>
      <c r="C564" s="15" t="s">
        <v>184</v>
      </c>
      <c r="D564" s="72"/>
      <c r="E564" s="15">
        <v>13100000</v>
      </c>
      <c r="F564" s="39" t="s">
        <v>583</v>
      </c>
      <c r="G564" s="21"/>
      <c r="H564" s="16" t="s">
        <v>170</v>
      </c>
      <c r="I564" s="94">
        <v>660</v>
      </c>
      <c r="J564" s="54"/>
      <c r="K564" s="54"/>
      <c r="L564" s="54"/>
      <c r="P564" s="7"/>
      <c r="V564" s="5"/>
    </row>
    <row r="565" spans="1:22" ht="16.5">
      <c r="A565" s="33"/>
      <c r="B565" s="29"/>
      <c r="C565" s="15" t="s">
        <v>184</v>
      </c>
      <c r="D565" s="72"/>
      <c r="E565" s="15">
        <v>13100000</v>
      </c>
      <c r="F565" s="37" t="s">
        <v>584</v>
      </c>
      <c r="G565" s="21"/>
      <c r="H565" s="16" t="s">
        <v>210</v>
      </c>
      <c r="I565" s="94">
        <v>500</v>
      </c>
      <c r="J565" s="54"/>
      <c r="K565" s="55"/>
      <c r="L565" s="54"/>
      <c r="V565" s="5"/>
    </row>
    <row r="566" spans="1:22" ht="16.5">
      <c r="A566" s="33"/>
      <c r="B566" s="29"/>
      <c r="C566" s="15" t="s">
        <v>184</v>
      </c>
      <c r="D566" s="72"/>
      <c r="E566" s="15">
        <v>13100000</v>
      </c>
      <c r="F566" s="30" t="s">
        <v>585</v>
      </c>
      <c r="G566" s="21"/>
      <c r="H566" s="16" t="s">
        <v>210</v>
      </c>
      <c r="I566" s="94">
        <v>20</v>
      </c>
      <c r="J566" s="54"/>
      <c r="K566" s="55"/>
      <c r="L566" s="54"/>
      <c r="V566" s="5"/>
    </row>
    <row r="567" spans="1:22" ht="16.5">
      <c r="A567" s="33"/>
      <c r="B567" s="29"/>
      <c r="C567" s="15" t="s">
        <v>184</v>
      </c>
      <c r="D567" s="72"/>
      <c r="E567" s="15"/>
      <c r="F567" s="41" t="s">
        <v>586</v>
      </c>
      <c r="G567" s="21"/>
      <c r="H567" s="16">
        <v>0</v>
      </c>
      <c r="I567" s="94">
        <v>0</v>
      </c>
      <c r="J567" s="54"/>
      <c r="K567" s="54"/>
      <c r="L567" s="54"/>
      <c r="V567" s="5"/>
    </row>
    <row r="568" spans="1:22" ht="33">
      <c r="A568" s="33"/>
      <c r="B568" s="29"/>
      <c r="C568" s="15" t="s">
        <v>184</v>
      </c>
      <c r="D568" s="72"/>
      <c r="E568" s="15">
        <v>12140000</v>
      </c>
      <c r="F568" s="39" t="s">
        <v>587</v>
      </c>
      <c r="G568" s="21"/>
      <c r="H568" s="16" t="s">
        <v>588</v>
      </c>
      <c r="I568" s="94">
        <v>288</v>
      </c>
      <c r="J568" s="54"/>
      <c r="K568" s="54"/>
      <c r="L568" s="55"/>
      <c r="V568" s="5"/>
    </row>
    <row r="569" spans="1:22" ht="16.5">
      <c r="A569" s="33"/>
      <c r="B569" s="29"/>
      <c r="C569" s="15" t="s">
        <v>184</v>
      </c>
      <c r="D569" s="72"/>
      <c r="E569" s="15">
        <v>12170000</v>
      </c>
      <c r="F569" s="39" t="s">
        <v>589</v>
      </c>
      <c r="G569" s="21"/>
      <c r="H569" s="16" t="s">
        <v>210</v>
      </c>
      <c r="I569" s="94">
        <v>60</v>
      </c>
      <c r="J569" s="54"/>
      <c r="K569" s="55"/>
      <c r="L569" s="54"/>
      <c r="V569" s="5"/>
    </row>
    <row r="570" spans="1:22" ht="16.5">
      <c r="A570" s="33"/>
      <c r="B570" s="29"/>
      <c r="C570" s="15"/>
      <c r="D570" s="72"/>
      <c r="E570" s="15"/>
      <c r="F570" s="39" t="s">
        <v>586</v>
      </c>
      <c r="G570" s="21"/>
      <c r="H570" s="16"/>
      <c r="I570" s="94">
        <v>13834.21</v>
      </c>
      <c r="J570" s="54"/>
      <c r="K570" s="55"/>
      <c r="L570" s="54"/>
      <c r="V570" s="5"/>
    </row>
    <row r="571" spans="1:22" ht="33.75" customHeight="1">
      <c r="A571" s="129">
        <v>8</v>
      </c>
      <c r="B571" s="130" t="s">
        <v>1022</v>
      </c>
      <c r="C571" s="131"/>
      <c r="D571" s="132" t="s">
        <v>1031</v>
      </c>
      <c r="E571" s="133"/>
      <c r="F571" s="134" t="s">
        <v>590</v>
      </c>
      <c r="G571" s="132">
        <v>54108</v>
      </c>
      <c r="H571" s="134"/>
      <c r="I571" s="135">
        <f>SUM(I572:I599)</f>
        <v>3405.4</v>
      </c>
      <c r="J571" s="54"/>
      <c r="K571" s="54"/>
      <c r="L571" s="54"/>
      <c r="V571" s="5"/>
    </row>
    <row r="572" spans="1:22" ht="33">
      <c r="A572" s="97"/>
      <c r="B572" s="59"/>
      <c r="C572" s="24" t="s">
        <v>184</v>
      </c>
      <c r="D572" s="61"/>
      <c r="E572" s="24"/>
      <c r="F572" s="23" t="s">
        <v>591</v>
      </c>
      <c r="G572" s="62"/>
      <c r="H572" s="23" t="s">
        <v>261</v>
      </c>
      <c r="I572" s="106">
        <v>270</v>
      </c>
      <c r="J572" s="54"/>
      <c r="K572" s="54"/>
      <c r="L572" s="55"/>
      <c r="V572" s="5"/>
    </row>
    <row r="573" spans="1:22" ht="16.5">
      <c r="A573" s="33"/>
      <c r="B573" s="29"/>
      <c r="C573" s="15" t="s">
        <v>184</v>
      </c>
      <c r="D573" s="19"/>
      <c r="E573" s="15">
        <v>51100000</v>
      </c>
      <c r="F573" s="56" t="s">
        <v>592</v>
      </c>
      <c r="G573" s="20"/>
      <c r="H573" s="16" t="s">
        <v>6</v>
      </c>
      <c r="I573" s="94">
        <v>60</v>
      </c>
      <c r="J573" s="54"/>
      <c r="K573" s="54"/>
      <c r="L573" s="54"/>
      <c r="O573" s="7"/>
      <c r="V573" s="5"/>
    </row>
    <row r="574" spans="1:22" ht="16.5">
      <c r="A574" s="33"/>
      <c r="B574" s="29"/>
      <c r="C574" s="15" t="s">
        <v>184</v>
      </c>
      <c r="D574" s="19"/>
      <c r="E574" s="15">
        <v>51100000</v>
      </c>
      <c r="F574" s="56" t="s">
        <v>593</v>
      </c>
      <c r="G574" s="20"/>
      <c r="H574" s="16" t="s">
        <v>6</v>
      </c>
      <c r="I574" s="94">
        <v>84</v>
      </c>
      <c r="J574" s="54"/>
      <c r="K574" s="54"/>
      <c r="L574" s="54"/>
      <c r="O574" s="7"/>
      <c r="V574" s="5"/>
    </row>
    <row r="575" spans="1:22" ht="16.5">
      <c r="A575" s="33"/>
      <c r="B575" s="29"/>
      <c r="C575" s="15" t="s">
        <v>184</v>
      </c>
      <c r="D575" s="19"/>
      <c r="E575" s="15">
        <v>51100000</v>
      </c>
      <c r="F575" s="56" t="s">
        <v>594</v>
      </c>
      <c r="G575" s="20"/>
      <c r="H575" s="16" t="s">
        <v>6</v>
      </c>
      <c r="I575" s="94">
        <v>265.2</v>
      </c>
      <c r="J575" s="54"/>
      <c r="K575" s="54"/>
      <c r="L575" s="54"/>
      <c r="O575" s="7"/>
      <c r="V575" s="5"/>
    </row>
    <row r="576" spans="1:22" ht="16.5">
      <c r="A576" s="33"/>
      <c r="B576" s="29"/>
      <c r="C576" s="15" t="s">
        <v>184</v>
      </c>
      <c r="D576" s="19"/>
      <c r="E576" s="15">
        <v>51100000</v>
      </c>
      <c r="F576" s="56" t="s">
        <v>595</v>
      </c>
      <c r="G576" s="20"/>
      <c r="H576" s="16" t="s">
        <v>6</v>
      </c>
      <c r="I576" s="94">
        <v>43.2</v>
      </c>
      <c r="J576" s="54"/>
      <c r="K576" s="54"/>
      <c r="L576" s="54"/>
      <c r="O576" s="7"/>
      <c r="V576" s="5"/>
    </row>
    <row r="577" spans="1:22" ht="16.5">
      <c r="A577" s="33"/>
      <c r="B577" s="29"/>
      <c r="C577" s="15" t="s">
        <v>184</v>
      </c>
      <c r="D577" s="19"/>
      <c r="E577" s="15">
        <v>51100000</v>
      </c>
      <c r="F577" s="56" t="s">
        <v>596</v>
      </c>
      <c r="G577" s="20"/>
      <c r="H577" s="16" t="s">
        <v>6</v>
      </c>
      <c r="I577" s="94">
        <v>72</v>
      </c>
      <c r="J577" s="54"/>
      <c r="K577" s="54"/>
      <c r="L577" s="54"/>
      <c r="O577" s="7"/>
      <c r="V577" s="5"/>
    </row>
    <row r="578" spans="1:22" ht="16.5">
      <c r="A578" s="33"/>
      <c r="B578" s="29"/>
      <c r="C578" s="15" t="s">
        <v>184</v>
      </c>
      <c r="D578" s="19"/>
      <c r="E578" s="15">
        <v>51100000</v>
      </c>
      <c r="F578" s="56" t="s">
        <v>597</v>
      </c>
      <c r="G578" s="20"/>
      <c r="H578" s="16" t="s">
        <v>6</v>
      </c>
      <c r="I578" s="94">
        <v>66</v>
      </c>
      <c r="J578" s="54"/>
      <c r="K578" s="54"/>
      <c r="L578" s="54"/>
      <c r="O578" s="7"/>
      <c r="V578" s="5"/>
    </row>
    <row r="579" spans="1:22" ht="16.5">
      <c r="A579" s="33"/>
      <c r="B579" s="29"/>
      <c r="C579" s="15" t="s">
        <v>184</v>
      </c>
      <c r="D579" s="19"/>
      <c r="E579" s="15">
        <v>51100000</v>
      </c>
      <c r="F579" s="56" t="s">
        <v>598</v>
      </c>
      <c r="G579" s="20"/>
      <c r="H579" s="16" t="s">
        <v>6</v>
      </c>
      <c r="I579" s="94">
        <v>144</v>
      </c>
      <c r="J579" s="54"/>
      <c r="K579" s="54"/>
      <c r="L579" s="54"/>
      <c r="O579" s="7"/>
      <c r="V579" s="5"/>
    </row>
    <row r="580" spans="1:22" ht="16.5">
      <c r="A580" s="33"/>
      <c r="B580" s="29"/>
      <c r="C580" s="15" t="s">
        <v>184</v>
      </c>
      <c r="D580" s="19"/>
      <c r="E580" s="15">
        <v>51100000</v>
      </c>
      <c r="F580" s="56" t="s">
        <v>599</v>
      </c>
      <c r="G580" s="20"/>
      <c r="H580" s="16" t="s">
        <v>6</v>
      </c>
      <c r="I580" s="94">
        <v>138</v>
      </c>
      <c r="J580" s="54"/>
      <c r="K580" s="54"/>
      <c r="L580" s="54"/>
      <c r="O580" s="7"/>
      <c r="V580" s="5"/>
    </row>
    <row r="581" spans="1:22" ht="16.5">
      <c r="A581" s="33"/>
      <c r="B581" s="29"/>
      <c r="C581" s="15" t="s">
        <v>184</v>
      </c>
      <c r="D581" s="19"/>
      <c r="E581" s="15">
        <v>51100000</v>
      </c>
      <c r="F581" s="56" t="s">
        <v>600</v>
      </c>
      <c r="G581" s="20"/>
      <c r="H581" s="16" t="s">
        <v>6</v>
      </c>
      <c r="I581" s="94">
        <v>115</v>
      </c>
      <c r="J581" s="54"/>
      <c r="K581" s="54"/>
      <c r="L581" s="54"/>
      <c r="O581" s="7"/>
      <c r="V581" s="5"/>
    </row>
    <row r="582" spans="1:22" ht="16.5">
      <c r="A582" s="33"/>
      <c r="B582" s="29"/>
      <c r="C582" s="15" t="s">
        <v>184</v>
      </c>
      <c r="D582" s="19"/>
      <c r="E582" s="15">
        <v>51100000</v>
      </c>
      <c r="F582" s="56" t="s">
        <v>601</v>
      </c>
      <c r="G582" s="20"/>
      <c r="H582" s="16" t="s">
        <v>6</v>
      </c>
      <c r="I582" s="94">
        <v>84</v>
      </c>
      <c r="J582" s="54"/>
      <c r="K582" s="54"/>
      <c r="L582" s="54"/>
      <c r="O582" s="7"/>
      <c r="V582" s="5"/>
    </row>
    <row r="583" spans="1:22" ht="16.5">
      <c r="A583" s="33"/>
      <c r="B583" s="29"/>
      <c r="C583" s="15" t="s">
        <v>184</v>
      </c>
      <c r="D583" s="19"/>
      <c r="E583" s="15">
        <v>51100000</v>
      </c>
      <c r="F583" s="56" t="s">
        <v>602</v>
      </c>
      <c r="G583" s="20"/>
      <c r="H583" s="16" t="s">
        <v>6</v>
      </c>
      <c r="I583" s="94">
        <v>63.9</v>
      </c>
      <c r="J583" s="54"/>
      <c r="K583" s="54"/>
      <c r="L583" s="54"/>
      <c r="O583" s="7"/>
      <c r="V583" s="5"/>
    </row>
    <row r="584" spans="1:22" ht="16.5">
      <c r="A584" s="33"/>
      <c r="B584" s="29"/>
      <c r="C584" s="15" t="s">
        <v>184</v>
      </c>
      <c r="D584" s="19"/>
      <c r="E584" s="15">
        <v>51100000</v>
      </c>
      <c r="F584" s="56" t="s">
        <v>603</v>
      </c>
      <c r="G584" s="20"/>
      <c r="H584" s="16" t="s">
        <v>193</v>
      </c>
      <c r="I584" s="94">
        <v>40</v>
      </c>
      <c r="J584" s="54"/>
      <c r="K584" s="54"/>
      <c r="L584" s="55"/>
      <c r="V584" s="5"/>
    </row>
    <row r="585" spans="1:22" ht="16.5">
      <c r="A585" s="33"/>
      <c r="B585" s="29"/>
      <c r="C585" s="15" t="s">
        <v>184</v>
      </c>
      <c r="D585" s="19"/>
      <c r="E585" s="15">
        <v>51100000</v>
      </c>
      <c r="F585" s="56" t="s">
        <v>604</v>
      </c>
      <c r="G585" s="20"/>
      <c r="H585" s="16" t="s">
        <v>193</v>
      </c>
      <c r="I585" s="94">
        <v>35</v>
      </c>
      <c r="J585" s="54"/>
      <c r="K585" s="54"/>
      <c r="L585" s="55"/>
      <c r="V585" s="5"/>
    </row>
    <row r="586" spans="1:22" ht="16.5">
      <c r="A586" s="33"/>
      <c r="B586" s="29"/>
      <c r="C586" s="15" t="s">
        <v>184</v>
      </c>
      <c r="D586" s="19"/>
      <c r="E586" s="15">
        <v>51100000</v>
      </c>
      <c r="F586" s="56" t="s">
        <v>605</v>
      </c>
      <c r="G586" s="20"/>
      <c r="H586" s="16" t="s">
        <v>193</v>
      </c>
      <c r="I586" s="94">
        <v>10</v>
      </c>
      <c r="J586" s="54"/>
      <c r="K586" s="54"/>
      <c r="L586" s="55"/>
      <c r="V586" s="5"/>
    </row>
    <row r="587" spans="1:22" ht="16.5">
      <c r="A587" s="33"/>
      <c r="B587" s="29"/>
      <c r="C587" s="15" t="s">
        <v>184</v>
      </c>
      <c r="D587" s="19"/>
      <c r="E587" s="15">
        <v>51100000</v>
      </c>
      <c r="F587" s="56" t="s">
        <v>606</v>
      </c>
      <c r="G587" s="20"/>
      <c r="H587" s="16" t="s">
        <v>193</v>
      </c>
      <c r="I587" s="94">
        <v>32.799999999999997</v>
      </c>
      <c r="J587" s="54"/>
      <c r="K587" s="54"/>
      <c r="L587" s="55"/>
      <c r="V587" s="5"/>
    </row>
    <row r="588" spans="1:22" ht="16.5">
      <c r="A588" s="33"/>
      <c r="B588" s="29"/>
      <c r="C588" s="15" t="s">
        <v>184</v>
      </c>
      <c r="D588" s="19"/>
      <c r="E588" s="15">
        <v>51100000</v>
      </c>
      <c r="F588" s="56" t="s">
        <v>607</v>
      </c>
      <c r="G588" s="20"/>
      <c r="H588" s="16" t="s">
        <v>193</v>
      </c>
      <c r="I588" s="94">
        <v>72</v>
      </c>
      <c r="J588" s="54"/>
      <c r="K588" s="54"/>
      <c r="L588" s="55"/>
      <c r="V588" s="5"/>
    </row>
    <row r="589" spans="1:22" ht="16.5">
      <c r="A589" s="33"/>
      <c r="B589" s="29"/>
      <c r="C589" s="15" t="s">
        <v>184</v>
      </c>
      <c r="D589" s="19"/>
      <c r="E589" s="15">
        <v>51100000</v>
      </c>
      <c r="F589" s="56" t="s">
        <v>608</v>
      </c>
      <c r="G589" s="20"/>
      <c r="H589" s="16" t="s">
        <v>193</v>
      </c>
      <c r="I589" s="94">
        <v>55</v>
      </c>
      <c r="J589" s="54"/>
      <c r="K589" s="54"/>
      <c r="L589" s="55"/>
      <c r="V589" s="5"/>
    </row>
    <row r="590" spans="1:22" ht="16.5">
      <c r="A590" s="33"/>
      <c r="B590" s="29"/>
      <c r="C590" s="15" t="s">
        <v>184</v>
      </c>
      <c r="D590" s="19"/>
      <c r="E590" s="15">
        <v>51100000</v>
      </c>
      <c r="F590" s="56" t="s">
        <v>609</v>
      </c>
      <c r="G590" s="20"/>
      <c r="H590" s="16" t="s">
        <v>193</v>
      </c>
      <c r="I590" s="94">
        <v>9.6</v>
      </c>
      <c r="J590" s="54"/>
      <c r="K590" s="54"/>
      <c r="L590" s="55"/>
      <c r="V590" s="5"/>
    </row>
    <row r="591" spans="1:22" ht="16.5">
      <c r="A591" s="33"/>
      <c r="B591" s="29"/>
      <c r="C591" s="15" t="s">
        <v>184</v>
      </c>
      <c r="D591" s="19"/>
      <c r="E591" s="15">
        <v>51100000</v>
      </c>
      <c r="F591" s="56" t="s">
        <v>610</v>
      </c>
      <c r="G591" s="20"/>
      <c r="H591" s="16" t="s">
        <v>193</v>
      </c>
      <c r="I591" s="94">
        <v>21.599999999999998</v>
      </c>
      <c r="J591" s="54"/>
      <c r="K591" s="54"/>
      <c r="L591" s="55"/>
      <c r="V591" s="5"/>
    </row>
    <row r="592" spans="1:22" ht="16.5">
      <c r="A592" s="33"/>
      <c r="B592" s="29"/>
      <c r="C592" s="15" t="s">
        <v>184</v>
      </c>
      <c r="D592" s="19"/>
      <c r="E592" s="15">
        <v>51100000</v>
      </c>
      <c r="F592" s="56" t="s">
        <v>611</v>
      </c>
      <c r="G592" s="20"/>
      <c r="H592" s="16" t="s">
        <v>193</v>
      </c>
      <c r="I592" s="94">
        <v>13</v>
      </c>
      <c r="J592" s="54"/>
      <c r="K592" s="54"/>
      <c r="L592" s="55"/>
      <c r="V592" s="5"/>
    </row>
    <row r="593" spans="1:22" ht="16.5">
      <c r="A593" s="33"/>
      <c r="B593" s="29"/>
      <c r="C593" s="15" t="s">
        <v>184</v>
      </c>
      <c r="D593" s="19"/>
      <c r="E593" s="15">
        <v>51100000</v>
      </c>
      <c r="F593" s="56" t="s">
        <v>612</v>
      </c>
      <c r="G593" s="20"/>
      <c r="H593" s="16" t="s">
        <v>193</v>
      </c>
      <c r="I593" s="94">
        <v>6.8000000000000007</v>
      </c>
      <c r="J593" s="54"/>
      <c r="K593" s="54"/>
      <c r="L593" s="55"/>
      <c r="V593" s="5"/>
    </row>
    <row r="594" spans="1:22" ht="16.5">
      <c r="A594" s="33"/>
      <c r="B594" s="29"/>
      <c r="C594" s="15" t="s">
        <v>184</v>
      </c>
      <c r="D594" s="19"/>
      <c r="E594" s="15">
        <v>51100000</v>
      </c>
      <c r="F594" s="56" t="s">
        <v>613</v>
      </c>
      <c r="G594" s="20"/>
      <c r="H594" s="16" t="s">
        <v>193</v>
      </c>
      <c r="I594" s="94">
        <v>9</v>
      </c>
      <c r="J594" s="54"/>
      <c r="K594" s="54"/>
      <c r="L594" s="55"/>
      <c r="V594" s="5"/>
    </row>
    <row r="595" spans="1:22" ht="16.5">
      <c r="A595" s="33"/>
      <c r="B595" s="29"/>
      <c r="C595" s="15" t="s">
        <v>184</v>
      </c>
      <c r="D595" s="19"/>
      <c r="E595" s="15">
        <v>51100000</v>
      </c>
      <c r="F595" s="56" t="s">
        <v>614</v>
      </c>
      <c r="G595" s="20"/>
      <c r="H595" s="16" t="s">
        <v>193</v>
      </c>
      <c r="I595" s="94">
        <v>17</v>
      </c>
      <c r="J595" s="54"/>
      <c r="K595" s="54"/>
      <c r="L595" s="55"/>
      <c r="V595" s="5"/>
    </row>
    <row r="596" spans="1:22" ht="16.5">
      <c r="A596" s="33"/>
      <c r="B596" s="29"/>
      <c r="C596" s="15" t="s">
        <v>184</v>
      </c>
      <c r="D596" s="19"/>
      <c r="E596" s="15">
        <v>51100000</v>
      </c>
      <c r="F596" s="56" t="s">
        <v>615</v>
      </c>
      <c r="G596" s="20"/>
      <c r="H596" s="16" t="s">
        <v>193</v>
      </c>
      <c r="I596" s="94">
        <v>9</v>
      </c>
      <c r="J596" s="54"/>
      <c r="K596" s="54"/>
      <c r="L596" s="55"/>
      <c r="V596" s="5"/>
    </row>
    <row r="597" spans="1:22" ht="16.5">
      <c r="A597" s="33"/>
      <c r="B597" s="29"/>
      <c r="C597" s="15" t="s">
        <v>184</v>
      </c>
      <c r="D597" s="19"/>
      <c r="E597" s="15">
        <v>51100000</v>
      </c>
      <c r="F597" s="56" t="s">
        <v>616</v>
      </c>
      <c r="G597" s="20"/>
      <c r="H597" s="16" t="s">
        <v>193</v>
      </c>
      <c r="I597" s="94">
        <v>23.900000000000002</v>
      </c>
      <c r="J597" s="54"/>
      <c r="K597" s="54"/>
      <c r="L597" s="55"/>
      <c r="V597" s="5"/>
    </row>
    <row r="598" spans="1:22" ht="33">
      <c r="A598" s="33"/>
      <c r="B598" s="29"/>
      <c r="C598" s="15" t="s">
        <v>184</v>
      </c>
      <c r="D598" s="88"/>
      <c r="E598" s="15"/>
      <c r="F598" s="56" t="s">
        <v>617</v>
      </c>
      <c r="G598" s="85"/>
      <c r="H598" s="16" t="s">
        <v>261</v>
      </c>
      <c r="I598" s="94">
        <v>1000</v>
      </c>
      <c r="J598" s="54"/>
      <c r="K598" s="54"/>
      <c r="L598" s="55"/>
      <c r="V598" s="5"/>
    </row>
    <row r="599" spans="1:22" ht="16.5">
      <c r="A599" s="33"/>
      <c r="B599" s="29"/>
      <c r="C599" s="15"/>
      <c r="D599" s="88"/>
      <c r="E599" s="15"/>
      <c r="F599" s="56" t="s">
        <v>586</v>
      </c>
      <c r="G599" s="85"/>
      <c r="H599" s="16"/>
      <c r="I599" s="94">
        <v>645.4</v>
      </c>
      <c r="J599" s="54"/>
      <c r="K599" s="54"/>
      <c r="L599" s="55"/>
      <c r="V599" s="5"/>
    </row>
    <row r="600" spans="1:22" ht="32.25" customHeight="1">
      <c r="A600" s="129">
        <v>9</v>
      </c>
      <c r="B600" s="130" t="s">
        <v>1022</v>
      </c>
      <c r="C600" s="131"/>
      <c r="D600" s="132" t="s">
        <v>1032</v>
      </c>
      <c r="E600" s="133"/>
      <c r="F600" s="134" t="s">
        <v>547</v>
      </c>
      <c r="G600" s="132">
        <v>54109</v>
      </c>
      <c r="H600" s="134"/>
      <c r="I600" s="135">
        <f>SUM(I601:I613)</f>
        <v>34240</v>
      </c>
      <c r="J600" s="54"/>
      <c r="K600" s="54"/>
      <c r="L600" s="54"/>
      <c r="V600" s="5"/>
    </row>
    <row r="601" spans="1:22" ht="33">
      <c r="A601" s="97"/>
      <c r="B601" s="59"/>
      <c r="C601" s="24" t="s">
        <v>184</v>
      </c>
      <c r="D601" s="116"/>
      <c r="E601" s="24">
        <v>25170000</v>
      </c>
      <c r="F601" s="23" t="s">
        <v>618</v>
      </c>
      <c r="G601" s="117"/>
      <c r="H601" s="23" t="s">
        <v>225</v>
      </c>
      <c r="I601" s="106">
        <v>1750</v>
      </c>
      <c r="J601" s="54"/>
      <c r="K601" s="54"/>
      <c r="L601" s="54"/>
      <c r="M601" s="7"/>
      <c r="V601" s="5"/>
    </row>
    <row r="602" spans="1:22" ht="33">
      <c r="A602" s="33"/>
      <c r="B602" s="29"/>
      <c r="C602" s="15" t="s">
        <v>184</v>
      </c>
      <c r="D602" s="27"/>
      <c r="E602" s="15">
        <v>25170000</v>
      </c>
      <c r="F602" s="56" t="s">
        <v>619</v>
      </c>
      <c r="G602" s="26"/>
      <c r="H602" s="16" t="s">
        <v>225</v>
      </c>
      <c r="I602" s="94">
        <v>1750</v>
      </c>
      <c r="J602" s="54"/>
      <c r="K602" s="54"/>
      <c r="L602" s="54"/>
      <c r="M602" s="7"/>
      <c r="V602" s="5"/>
    </row>
    <row r="603" spans="1:22" ht="33">
      <c r="A603" s="33"/>
      <c r="B603" s="29"/>
      <c r="C603" s="15" t="s">
        <v>184</v>
      </c>
      <c r="D603" s="27"/>
      <c r="E603" s="15">
        <v>25170000</v>
      </c>
      <c r="F603" s="56" t="s">
        <v>620</v>
      </c>
      <c r="G603" s="26"/>
      <c r="H603" s="16" t="s">
        <v>225</v>
      </c>
      <c r="I603" s="94">
        <v>24000</v>
      </c>
      <c r="J603" s="54"/>
      <c r="K603" s="54"/>
      <c r="L603" s="54"/>
      <c r="M603" s="7"/>
      <c r="R603" s="7"/>
      <c r="V603" s="5"/>
    </row>
    <row r="604" spans="1:22" ht="16.5">
      <c r="A604" s="33"/>
      <c r="B604" s="29"/>
      <c r="C604" s="15" t="s">
        <v>184</v>
      </c>
      <c r="D604" s="27"/>
      <c r="E604" s="15">
        <v>25170000</v>
      </c>
      <c r="F604" s="56" t="s">
        <v>621</v>
      </c>
      <c r="G604" s="26"/>
      <c r="H604" s="16" t="s">
        <v>225</v>
      </c>
      <c r="I604" s="94">
        <v>1050</v>
      </c>
      <c r="J604" s="54"/>
      <c r="K604" s="54"/>
      <c r="L604" s="54"/>
      <c r="M604" s="7"/>
      <c r="R604" s="7"/>
      <c r="V604" s="5"/>
    </row>
    <row r="605" spans="1:22" ht="33">
      <c r="A605" s="33"/>
      <c r="B605" s="29"/>
      <c r="C605" s="15" t="s">
        <v>184</v>
      </c>
      <c r="D605" s="86"/>
      <c r="E605" s="15">
        <v>25170000</v>
      </c>
      <c r="F605" s="37" t="s">
        <v>622</v>
      </c>
      <c r="G605" s="26"/>
      <c r="H605" s="16" t="s">
        <v>312</v>
      </c>
      <c r="I605" s="94">
        <v>760</v>
      </c>
      <c r="J605" s="54"/>
      <c r="K605" s="54"/>
      <c r="L605" s="54"/>
      <c r="M605" s="7"/>
      <c r="V605" s="5"/>
    </row>
    <row r="606" spans="1:22" ht="16.5">
      <c r="A606" s="33"/>
      <c r="B606" s="29"/>
      <c r="C606" s="15" t="s">
        <v>184</v>
      </c>
      <c r="D606" s="86"/>
      <c r="E606" s="15">
        <v>25170000</v>
      </c>
      <c r="F606" s="56" t="s">
        <v>623</v>
      </c>
      <c r="G606" s="26"/>
      <c r="H606" s="16" t="s">
        <v>312</v>
      </c>
      <c r="I606" s="94">
        <v>600</v>
      </c>
      <c r="J606" s="54"/>
      <c r="K606" s="54"/>
      <c r="L606" s="54"/>
      <c r="M606" s="7"/>
      <c r="V606" s="5"/>
    </row>
    <row r="607" spans="1:22" ht="16.5">
      <c r="A607" s="33"/>
      <c r="B607" s="29"/>
      <c r="C607" s="15" t="s">
        <v>184</v>
      </c>
      <c r="D607" s="86"/>
      <c r="E607" s="15">
        <v>25170000</v>
      </c>
      <c r="F607" s="56" t="s">
        <v>623</v>
      </c>
      <c r="G607" s="26"/>
      <c r="H607" s="16" t="s">
        <v>312</v>
      </c>
      <c r="I607" s="94">
        <v>600</v>
      </c>
      <c r="J607" s="54"/>
      <c r="K607" s="54"/>
      <c r="L607" s="54"/>
      <c r="M607" s="7"/>
      <c r="V607" s="5"/>
    </row>
    <row r="608" spans="1:22" ht="16.5">
      <c r="A608" s="33"/>
      <c r="B608" s="29"/>
      <c r="C608" s="15" t="s">
        <v>184</v>
      </c>
      <c r="D608" s="86"/>
      <c r="E608" s="15">
        <v>25170000</v>
      </c>
      <c r="F608" s="56" t="s">
        <v>624</v>
      </c>
      <c r="G608" s="26"/>
      <c r="H608" s="16" t="s">
        <v>312</v>
      </c>
      <c r="I608" s="94">
        <v>100</v>
      </c>
      <c r="J608" s="54"/>
      <c r="K608" s="54"/>
      <c r="L608" s="54"/>
      <c r="M608" s="7"/>
      <c r="V608" s="5"/>
    </row>
    <row r="609" spans="1:22" s="51" customFormat="1" ht="16.5">
      <c r="A609" s="33"/>
      <c r="B609" s="29"/>
      <c r="C609" s="15" t="s">
        <v>184</v>
      </c>
      <c r="D609" s="86"/>
      <c r="E609" s="15">
        <v>25170000</v>
      </c>
      <c r="F609" s="56" t="s">
        <v>625</v>
      </c>
      <c r="G609" s="26"/>
      <c r="H609" s="16" t="s">
        <v>312</v>
      </c>
      <c r="I609" s="94">
        <v>330</v>
      </c>
      <c r="J609" s="109"/>
      <c r="K609" s="109"/>
      <c r="L609" s="109"/>
      <c r="M609" s="7"/>
      <c r="V609" s="5"/>
    </row>
    <row r="610" spans="1:22" s="51" customFormat="1" ht="16.5">
      <c r="A610" s="33"/>
      <c r="B610" s="29"/>
      <c r="C610" s="15" t="s">
        <v>184</v>
      </c>
      <c r="D610" s="86"/>
      <c r="E610" s="15">
        <v>25170000</v>
      </c>
      <c r="F610" s="56" t="s">
        <v>625</v>
      </c>
      <c r="G610" s="26"/>
      <c r="H610" s="16" t="s">
        <v>312</v>
      </c>
      <c r="I610" s="94">
        <v>800</v>
      </c>
      <c r="J610" s="109"/>
      <c r="K610" s="109"/>
      <c r="L610" s="109"/>
      <c r="M610" s="7"/>
      <c r="V610" s="5"/>
    </row>
    <row r="611" spans="1:22" s="51" customFormat="1" ht="16.5">
      <c r="A611" s="33"/>
      <c r="B611" s="29"/>
      <c r="C611" s="15" t="s">
        <v>184</v>
      </c>
      <c r="D611" s="86"/>
      <c r="E611" s="15">
        <v>25170000</v>
      </c>
      <c r="F611" s="56" t="s">
        <v>626</v>
      </c>
      <c r="G611" s="26"/>
      <c r="H611" s="16" t="s">
        <v>312</v>
      </c>
      <c r="I611" s="94">
        <v>500</v>
      </c>
      <c r="J611" s="109"/>
      <c r="K611" s="109"/>
      <c r="L611" s="109"/>
      <c r="M611" s="7"/>
      <c r="V611" s="5"/>
    </row>
    <row r="612" spans="1:22" s="51" customFormat="1" ht="16.5">
      <c r="A612" s="33"/>
      <c r="B612" s="29"/>
      <c r="C612" s="15" t="s">
        <v>184</v>
      </c>
      <c r="D612" s="86"/>
      <c r="E612" s="15">
        <v>25170000</v>
      </c>
      <c r="F612" s="56" t="s">
        <v>627</v>
      </c>
      <c r="G612" s="26"/>
      <c r="H612" s="16" t="s">
        <v>312</v>
      </c>
      <c r="I612" s="94">
        <v>1000</v>
      </c>
      <c r="J612" s="109"/>
      <c r="K612" s="109"/>
      <c r="L612" s="109"/>
      <c r="M612" s="7"/>
      <c r="V612" s="5"/>
    </row>
    <row r="613" spans="1:22" s="51" customFormat="1" ht="16.5">
      <c r="A613" s="33"/>
      <c r="B613" s="29"/>
      <c r="C613" s="15" t="s">
        <v>184</v>
      </c>
      <c r="D613" s="86"/>
      <c r="E613" s="15">
        <v>25170000</v>
      </c>
      <c r="F613" s="56" t="s">
        <v>627</v>
      </c>
      <c r="G613" s="26"/>
      <c r="H613" s="16" t="s">
        <v>312</v>
      </c>
      <c r="I613" s="94">
        <v>1000</v>
      </c>
      <c r="J613" s="109"/>
      <c r="K613" s="109"/>
      <c r="L613" s="109"/>
      <c r="M613" s="7"/>
      <c r="V613" s="5"/>
    </row>
    <row r="614" spans="1:22" ht="29.25" customHeight="1">
      <c r="A614" s="129">
        <v>10</v>
      </c>
      <c r="B614" s="130" t="s">
        <v>1022</v>
      </c>
      <c r="C614" s="131"/>
      <c r="D614" s="132" t="s">
        <v>1033</v>
      </c>
      <c r="E614" s="133"/>
      <c r="F614" s="134" t="s">
        <v>548</v>
      </c>
      <c r="G614" s="132">
        <v>54110</v>
      </c>
      <c r="H614" s="134"/>
      <c r="I614" s="135">
        <f>SUM(I615:I619)</f>
        <v>194611.16</v>
      </c>
      <c r="J614" s="54"/>
      <c r="K614" s="54"/>
      <c r="L614" s="54"/>
      <c r="V614" s="5"/>
    </row>
    <row r="615" spans="1:22" ht="33">
      <c r="A615" s="97"/>
      <c r="B615" s="59"/>
      <c r="C615" s="24" t="s">
        <v>184</v>
      </c>
      <c r="D615" s="116"/>
      <c r="E615" s="24">
        <v>15120000</v>
      </c>
      <c r="F615" s="23" t="s">
        <v>628</v>
      </c>
      <c r="G615" s="117"/>
      <c r="H615" s="23" t="s">
        <v>225</v>
      </c>
      <c r="I615" s="106">
        <v>7764</v>
      </c>
      <c r="J615" s="54"/>
      <c r="K615" s="54"/>
      <c r="L615" s="54"/>
      <c r="M615" s="7"/>
      <c r="V615" s="5"/>
    </row>
    <row r="616" spans="1:22" ht="33">
      <c r="A616" s="33"/>
      <c r="B616" s="29"/>
      <c r="C616" s="15" t="s">
        <v>184</v>
      </c>
      <c r="D616" s="27"/>
      <c r="E616" s="15">
        <v>15120000</v>
      </c>
      <c r="F616" s="79" t="s">
        <v>629</v>
      </c>
      <c r="G616" s="26"/>
      <c r="H616" s="16" t="s">
        <v>225</v>
      </c>
      <c r="I616" s="94">
        <v>850</v>
      </c>
      <c r="J616" s="54"/>
      <c r="K616" s="54"/>
      <c r="L616" s="54"/>
      <c r="M616" s="7"/>
      <c r="V616" s="5"/>
    </row>
    <row r="617" spans="1:22" ht="33">
      <c r="A617" s="33"/>
      <c r="B617" s="29"/>
      <c r="C617" s="15" t="s">
        <v>1024</v>
      </c>
      <c r="D617" s="27"/>
      <c r="E617" s="15">
        <v>15100000</v>
      </c>
      <c r="F617" s="79" t="s">
        <v>630</v>
      </c>
      <c r="G617" s="26"/>
      <c r="H617" s="16" t="s">
        <v>631</v>
      </c>
      <c r="I617" s="94">
        <v>184666.16</v>
      </c>
      <c r="J617" s="54"/>
      <c r="K617" s="54"/>
      <c r="L617" s="54"/>
      <c r="M617" s="7"/>
      <c r="V617" s="5"/>
    </row>
    <row r="618" spans="1:22" ht="16.5">
      <c r="A618" s="33"/>
      <c r="B618" s="29"/>
      <c r="C618" s="15" t="s">
        <v>184</v>
      </c>
      <c r="D618" s="27"/>
      <c r="E618" s="15">
        <v>15130000</v>
      </c>
      <c r="F618" s="79" t="s">
        <v>632</v>
      </c>
      <c r="G618" s="26"/>
      <c r="H618" s="16" t="s">
        <v>225</v>
      </c>
      <c r="I618" s="94">
        <v>949.85</v>
      </c>
      <c r="J618" s="54"/>
      <c r="K618" s="54"/>
      <c r="L618" s="54"/>
      <c r="M618" s="7"/>
      <c r="V618" s="5"/>
    </row>
    <row r="619" spans="1:22" ht="16.5">
      <c r="A619" s="33"/>
      <c r="B619" s="29"/>
      <c r="C619" s="15" t="s">
        <v>184</v>
      </c>
      <c r="D619" s="27"/>
      <c r="E619" s="15">
        <v>15120000</v>
      </c>
      <c r="F619" s="56" t="s">
        <v>633</v>
      </c>
      <c r="G619" s="26"/>
      <c r="H619" s="16" t="s">
        <v>225</v>
      </c>
      <c r="I619" s="94">
        <v>381.15</v>
      </c>
      <c r="J619" s="54"/>
      <c r="K619" s="54"/>
      <c r="L619" s="54"/>
      <c r="M619" s="7"/>
      <c r="V619" s="5"/>
    </row>
    <row r="620" spans="1:22" ht="44.25" customHeight="1">
      <c r="A620" s="129">
        <v>11</v>
      </c>
      <c r="B620" s="130" t="s">
        <v>1022</v>
      </c>
      <c r="C620" s="131"/>
      <c r="D620" s="132" t="s">
        <v>1034</v>
      </c>
      <c r="E620" s="133"/>
      <c r="F620" s="134" t="s">
        <v>549</v>
      </c>
      <c r="G620" s="132">
        <v>54111</v>
      </c>
      <c r="H620" s="134"/>
      <c r="I620" s="135">
        <f>SUM(I621:I629)</f>
        <v>3781.76</v>
      </c>
      <c r="J620" s="54"/>
      <c r="K620" s="54"/>
      <c r="L620" s="54"/>
      <c r="V620" s="5"/>
    </row>
    <row r="621" spans="1:22" ht="16.5">
      <c r="A621" s="97"/>
      <c r="B621" s="59"/>
      <c r="C621" s="24" t="s">
        <v>184</v>
      </c>
      <c r="D621" s="116"/>
      <c r="E621" s="24">
        <v>30110000</v>
      </c>
      <c r="F621" s="23" t="s">
        <v>634</v>
      </c>
      <c r="G621" s="117"/>
      <c r="H621" s="23" t="s">
        <v>225</v>
      </c>
      <c r="I621" s="106">
        <v>80</v>
      </c>
      <c r="J621" s="54"/>
      <c r="K621" s="54"/>
      <c r="L621" s="54"/>
      <c r="M621" s="7"/>
      <c r="V621" s="5"/>
    </row>
    <row r="622" spans="1:22" ht="16.5">
      <c r="A622" s="33"/>
      <c r="B622" s="29"/>
      <c r="C622" s="15" t="s">
        <v>184</v>
      </c>
      <c r="D622" s="27"/>
      <c r="E622" s="15">
        <v>30110000</v>
      </c>
      <c r="F622" s="56" t="s">
        <v>635</v>
      </c>
      <c r="G622" s="26"/>
      <c r="H622" s="16" t="s">
        <v>225</v>
      </c>
      <c r="I622" s="94">
        <v>120</v>
      </c>
      <c r="J622" s="54"/>
      <c r="K622" s="54"/>
      <c r="L622" s="54"/>
      <c r="M622" s="7"/>
      <c r="V622" s="5"/>
    </row>
    <row r="623" spans="1:22" ht="16.5">
      <c r="A623" s="33"/>
      <c r="B623" s="29"/>
      <c r="C623" s="15" t="s">
        <v>184</v>
      </c>
      <c r="D623" s="27"/>
      <c r="E623" s="15">
        <v>30110000</v>
      </c>
      <c r="F623" s="56" t="s">
        <v>636</v>
      </c>
      <c r="G623" s="26"/>
      <c r="H623" s="16" t="s">
        <v>225</v>
      </c>
      <c r="I623" s="94">
        <v>800</v>
      </c>
      <c r="J623" s="54"/>
      <c r="K623" s="54"/>
      <c r="L623" s="54"/>
      <c r="M623" s="7"/>
      <c r="V623" s="5"/>
    </row>
    <row r="624" spans="1:22" ht="16.5">
      <c r="A624" s="33"/>
      <c r="B624" s="29"/>
      <c r="C624" s="15" t="s">
        <v>184</v>
      </c>
      <c r="D624" s="27"/>
      <c r="E624" s="15">
        <v>30150000</v>
      </c>
      <c r="F624" s="56" t="s">
        <v>637</v>
      </c>
      <c r="G624" s="26"/>
      <c r="H624" s="16" t="s">
        <v>225</v>
      </c>
      <c r="I624" s="94">
        <v>430.5</v>
      </c>
      <c r="J624" s="54"/>
      <c r="K624" s="54"/>
      <c r="L624" s="54"/>
      <c r="M624" s="7"/>
      <c r="V624" s="5"/>
    </row>
    <row r="625" spans="1:22" ht="16.5">
      <c r="A625" s="33"/>
      <c r="B625" s="29"/>
      <c r="C625" s="15" t="s">
        <v>184</v>
      </c>
      <c r="D625" s="27"/>
      <c r="E625" s="15">
        <v>30150000</v>
      </c>
      <c r="F625" s="56" t="s">
        <v>638</v>
      </c>
      <c r="G625" s="26"/>
      <c r="H625" s="16" t="s">
        <v>225</v>
      </c>
      <c r="I625" s="94">
        <v>738</v>
      </c>
      <c r="J625" s="54"/>
      <c r="K625" s="54"/>
      <c r="L625" s="54"/>
      <c r="M625" s="7"/>
      <c r="V625" s="5"/>
    </row>
    <row r="626" spans="1:22" ht="16.5">
      <c r="A626" s="33"/>
      <c r="B626" s="29"/>
      <c r="C626" s="15" t="s">
        <v>184</v>
      </c>
      <c r="D626" s="27"/>
      <c r="E626" s="15">
        <v>30150000</v>
      </c>
      <c r="F626" s="56" t="s">
        <v>639</v>
      </c>
      <c r="G626" s="26"/>
      <c r="H626" s="16" t="s">
        <v>225</v>
      </c>
      <c r="I626" s="94">
        <v>301.5</v>
      </c>
      <c r="J626" s="54"/>
      <c r="K626" s="54"/>
      <c r="L626" s="54"/>
      <c r="M626" s="7"/>
      <c r="V626" s="5"/>
    </row>
    <row r="627" spans="1:22" ht="16.5">
      <c r="A627" s="33"/>
      <c r="B627" s="29"/>
      <c r="C627" s="15" t="s">
        <v>184</v>
      </c>
      <c r="D627" s="86"/>
      <c r="E627" s="15">
        <v>30110000</v>
      </c>
      <c r="F627" s="37" t="s">
        <v>145</v>
      </c>
      <c r="G627" s="26"/>
      <c r="H627" s="16" t="s">
        <v>210</v>
      </c>
      <c r="I627" s="94">
        <v>260</v>
      </c>
      <c r="J627" s="54"/>
      <c r="K627" s="55"/>
      <c r="L627" s="54"/>
      <c r="V627" s="5"/>
    </row>
    <row r="628" spans="1:22" ht="16.5">
      <c r="A628" s="33"/>
      <c r="B628" s="29"/>
      <c r="C628" s="15" t="s">
        <v>184</v>
      </c>
      <c r="D628" s="27"/>
      <c r="E628" s="15">
        <v>11110000</v>
      </c>
      <c r="F628" s="23" t="s">
        <v>178</v>
      </c>
      <c r="G628" s="26"/>
      <c r="H628" s="16" t="s">
        <v>8</v>
      </c>
      <c r="I628" s="94">
        <v>245</v>
      </c>
      <c r="J628" s="54"/>
      <c r="K628" s="54"/>
      <c r="L628" s="54"/>
      <c r="N628" s="7"/>
      <c r="V628" s="5"/>
    </row>
    <row r="629" spans="1:22" ht="16.5">
      <c r="A629" s="33"/>
      <c r="B629" s="29"/>
      <c r="C629" s="15"/>
      <c r="D629" s="27"/>
      <c r="E629" s="15"/>
      <c r="F629" s="23" t="s">
        <v>586</v>
      </c>
      <c r="G629" s="26"/>
      <c r="H629" s="16"/>
      <c r="I629" s="94">
        <v>806.76</v>
      </c>
      <c r="J629" s="54"/>
      <c r="K629" s="54"/>
      <c r="L629" s="54"/>
      <c r="N629" s="7"/>
      <c r="V629" s="5"/>
    </row>
    <row r="630" spans="1:22" ht="30.75" customHeight="1">
      <c r="A630" s="129">
        <v>12</v>
      </c>
      <c r="B630" s="130" t="s">
        <v>1022</v>
      </c>
      <c r="C630" s="131"/>
      <c r="D630" s="132" t="s">
        <v>1035</v>
      </c>
      <c r="E630" s="133"/>
      <c r="F630" s="134" t="s">
        <v>550</v>
      </c>
      <c r="G630" s="132">
        <v>54112</v>
      </c>
      <c r="H630" s="134"/>
      <c r="I630" s="135">
        <f>SUM(I631:I640)</f>
        <v>4920.7</v>
      </c>
      <c r="J630" s="54"/>
      <c r="K630" s="54"/>
      <c r="L630" s="54"/>
      <c r="V630" s="5"/>
    </row>
    <row r="631" spans="1:22" ht="16.5">
      <c r="A631" s="97"/>
      <c r="B631" s="59"/>
      <c r="C631" s="24" t="s">
        <v>184</v>
      </c>
      <c r="D631" s="23"/>
      <c r="E631" s="24">
        <v>11100000</v>
      </c>
      <c r="F631" s="23" t="s">
        <v>640</v>
      </c>
      <c r="G631" s="25"/>
      <c r="H631" s="23" t="s">
        <v>225</v>
      </c>
      <c r="I631" s="106">
        <v>40</v>
      </c>
      <c r="J631" s="54"/>
      <c r="K631" s="54"/>
      <c r="L631" s="54"/>
      <c r="M631" s="7"/>
      <c r="V631" s="5"/>
    </row>
    <row r="632" spans="1:22" ht="16.5">
      <c r="A632" s="33"/>
      <c r="B632" s="29"/>
      <c r="C632" s="15" t="s">
        <v>184</v>
      </c>
      <c r="D632" s="16"/>
      <c r="E632" s="15">
        <v>11100000</v>
      </c>
      <c r="F632" s="56" t="s">
        <v>641</v>
      </c>
      <c r="G632" s="21"/>
      <c r="H632" s="16" t="s">
        <v>225</v>
      </c>
      <c r="I632" s="94">
        <v>278.58</v>
      </c>
      <c r="J632" s="54"/>
      <c r="K632" s="54"/>
      <c r="L632" s="54"/>
      <c r="M632" s="7"/>
      <c r="V632" s="5"/>
    </row>
    <row r="633" spans="1:22" ht="16.5">
      <c r="A633" s="33"/>
      <c r="B633" s="29"/>
      <c r="C633" s="15" t="s">
        <v>184</v>
      </c>
      <c r="D633" s="16"/>
      <c r="E633" s="15">
        <v>11100000</v>
      </c>
      <c r="F633" s="56" t="s">
        <v>642</v>
      </c>
      <c r="G633" s="21"/>
      <c r="H633" s="16" t="s">
        <v>225</v>
      </c>
      <c r="I633" s="94">
        <v>112.5</v>
      </c>
      <c r="J633" s="54"/>
      <c r="K633" s="54"/>
      <c r="L633" s="54"/>
      <c r="M633" s="7"/>
      <c r="V633" s="5"/>
    </row>
    <row r="634" spans="1:22" ht="16.5">
      <c r="A634" s="33"/>
      <c r="B634" s="29"/>
      <c r="C634" s="15" t="s">
        <v>184</v>
      </c>
      <c r="D634" s="16"/>
      <c r="E634" s="15">
        <v>11100000</v>
      </c>
      <c r="F634" s="56" t="s">
        <v>643</v>
      </c>
      <c r="G634" s="21"/>
      <c r="H634" s="16" t="s">
        <v>225</v>
      </c>
      <c r="I634" s="94">
        <v>100</v>
      </c>
      <c r="J634" s="54"/>
      <c r="K634" s="54"/>
      <c r="L634" s="54"/>
      <c r="M634" s="7"/>
      <c r="V634" s="5"/>
    </row>
    <row r="635" spans="1:22" ht="16.5">
      <c r="A635" s="33"/>
      <c r="B635" s="29"/>
      <c r="C635" s="15" t="s">
        <v>184</v>
      </c>
      <c r="D635" s="16"/>
      <c r="E635" s="15">
        <v>11100000</v>
      </c>
      <c r="F635" s="56" t="s">
        <v>644</v>
      </c>
      <c r="G635" s="21"/>
      <c r="H635" s="16" t="s">
        <v>225</v>
      </c>
      <c r="I635" s="94">
        <v>25</v>
      </c>
      <c r="J635" s="54"/>
      <c r="K635" s="54"/>
      <c r="L635" s="54"/>
      <c r="M635" s="7"/>
      <c r="V635" s="5"/>
    </row>
    <row r="636" spans="1:22" ht="16.5">
      <c r="A636" s="33"/>
      <c r="B636" s="29"/>
      <c r="C636" s="15" t="s">
        <v>184</v>
      </c>
      <c r="D636" s="16"/>
      <c r="E636" s="15">
        <v>11100000</v>
      </c>
      <c r="F636" s="56" t="s">
        <v>645</v>
      </c>
      <c r="G636" s="21"/>
      <c r="H636" s="16" t="s">
        <v>225</v>
      </c>
      <c r="I636" s="94">
        <v>2000</v>
      </c>
      <c r="J636" s="54"/>
      <c r="K636" s="54"/>
      <c r="L636" s="54"/>
      <c r="M636" s="7"/>
      <c r="V636" s="5"/>
    </row>
    <row r="637" spans="1:22" ht="16.5">
      <c r="A637" s="33"/>
      <c r="B637" s="29"/>
      <c r="C637" s="15" t="s">
        <v>184</v>
      </c>
      <c r="D637" s="16"/>
      <c r="E637" s="15">
        <v>11100000</v>
      </c>
      <c r="F637" s="56" t="s">
        <v>646</v>
      </c>
      <c r="G637" s="21"/>
      <c r="H637" s="16" t="s">
        <v>225</v>
      </c>
      <c r="I637" s="94">
        <v>2000</v>
      </c>
      <c r="J637" s="54"/>
      <c r="K637" s="54"/>
      <c r="L637" s="54"/>
      <c r="M637" s="7"/>
      <c r="V637" s="5"/>
    </row>
    <row r="638" spans="1:22" ht="16.5">
      <c r="A638" s="33"/>
      <c r="B638" s="29"/>
      <c r="C638" s="15" t="s">
        <v>184</v>
      </c>
      <c r="D638" s="16"/>
      <c r="E638" s="15">
        <v>11100000</v>
      </c>
      <c r="F638" s="56" t="s">
        <v>647</v>
      </c>
      <c r="G638" s="21"/>
      <c r="H638" s="16" t="s">
        <v>225</v>
      </c>
      <c r="I638" s="94">
        <v>30</v>
      </c>
      <c r="J638" s="54"/>
      <c r="K638" s="54"/>
      <c r="L638" s="54"/>
      <c r="M638" s="7"/>
      <c r="V638" s="5"/>
    </row>
    <row r="639" spans="1:22" ht="16.5">
      <c r="A639" s="33"/>
      <c r="B639" s="29"/>
      <c r="C639" s="15" t="s">
        <v>184</v>
      </c>
      <c r="D639" s="16"/>
      <c r="E639" s="15">
        <v>11100000</v>
      </c>
      <c r="F639" s="56" t="s">
        <v>648</v>
      </c>
      <c r="G639" s="21"/>
      <c r="H639" s="16" t="s">
        <v>225</v>
      </c>
      <c r="I639" s="94">
        <v>100</v>
      </c>
      <c r="J639" s="54"/>
      <c r="K639" s="54"/>
      <c r="L639" s="54"/>
      <c r="M639" s="7"/>
      <c r="V639" s="5"/>
    </row>
    <row r="640" spans="1:22" ht="16.5">
      <c r="A640" s="33"/>
      <c r="B640" s="29"/>
      <c r="C640" s="15"/>
      <c r="D640" s="16"/>
      <c r="E640" s="15"/>
      <c r="F640" s="56" t="s">
        <v>586</v>
      </c>
      <c r="G640" s="21"/>
      <c r="H640" s="16"/>
      <c r="I640" s="94">
        <v>234.62</v>
      </c>
      <c r="J640" s="54"/>
      <c r="K640" s="54"/>
      <c r="L640" s="54"/>
      <c r="M640" s="7"/>
      <c r="V640" s="5"/>
    </row>
    <row r="641" spans="1:22" ht="33" customHeight="1">
      <c r="A641" s="129">
        <v>13</v>
      </c>
      <c r="B641" s="130" t="s">
        <v>1022</v>
      </c>
      <c r="C641" s="131"/>
      <c r="D641" s="132" t="s">
        <v>1036</v>
      </c>
      <c r="E641" s="133"/>
      <c r="F641" s="134" t="s">
        <v>649</v>
      </c>
      <c r="G641" s="132">
        <v>54113</v>
      </c>
      <c r="H641" s="134"/>
      <c r="I641" s="135">
        <f>SUM(I642:I645)</f>
        <v>827.25</v>
      </c>
      <c r="J641" s="54"/>
      <c r="K641" s="54"/>
      <c r="L641" s="54"/>
      <c r="V641" s="5"/>
    </row>
    <row r="642" spans="1:22" ht="33">
      <c r="A642" s="97"/>
      <c r="B642" s="59"/>
      <c r="C642" s="24" t="s">
        <v>184</v>
      </c>
      <c r="D642" s="23"/>
      <c r="E642" s="24">
        <v>41120000</v>
      </c>
      <c r="F642" s="23" t="s">
        <v>650</v>
      </c>
      <c r="G642" s="25"/>
      <c r="H642" s="23" t="s">
        <v>193</v>
      </c>
      <c r="I642" s="106">
        <v>152.25</v>
      </c>
      <c r="J642" s="54"/>
      <c r="K642" s="54"/>
      <c r="L642" s="55"/>
      <c r="V642" s="5"/>
    </row>
    <row r="643" spans="1:22" ht="16.5">
      <c r="A643" s="33"/>
      <c r="B643" s="29"/>
      <c r="C643" s="15" t="s">
        <v>184</v>
      </c>
      <c r="D643" s="16"/>
      <c r="E643" s="15">
        <v>41120000</v>
      </c>
      <c r="F643" s="23" t="s">
        <v>651</v>
      </c>
      <c r="G643" s="21"/>
      <c r="H643" s="16" t="s">
        <v>193</v>
      </c>
      <c r="I643" s="94">
        <v>25</v>
      </c>
      <c r="J643" s="54"/>
      <c r="K643" s="54"/>
      <c r="L643" s="55"/>
      <c r="V643" s="5"/>
    </row>
    <row r="644" spans="1:22" ht="16.5">
      <c r="A644" s="33"/>
      <c r="B644" s="29"/>
      <c r="C644" s="15" t="s">
        <v>184</v>
      </c>
      <c r="D644" s="16"/>
      <c r="E644" s="15">
        <v>41120000</v>
      </c>
      <c r="F644" s="23" t="s">
        <v>652</v>
      </c>
      <c r="G644" s="21"/>
      <c r="H644" s="16" t="s">
        <v>193</v>
      </c>
      <c r="I644" s="94">
        <v>25</v>
      </c>
      <c r="J644" s="54"/>
      <c r="K644" s="54"/>
      <c r="L644" s="55"/>
      <c r="V644" s="5"/>
    </row>
    <row r="645" spans="1:22" ht="16.5">
      <c r="A645" s="33"/>
      <c r="B645" s="29"/>
      <c r="C645" s="15"/>
      <c r="D645" s="16"/>
      <c r="E645" s="15"/>
      <c r="F645" s="23"/>
      <c r="G645" s="21"/>
      <c r="H645" s="16"/>
      <c r="I645" s="94">
        <v>625</v>
      </c>
      <c r="J645" s="54"/>
      <c r="K645" s="54"/>
      <c r="L645" s="55"/>
      <c r="V645" s="5"/>
    </row>
    <row r="646" spans="1:22" ht="30.75" customHeight="1">
      <c r="A646" s="129">
        <v>14</v>
      </c>
      <c r="B646" s="130" t="s">
        <v>1022</v>
      </c>
      <c r="C646" s="131"/>
      <c r="D646" s="132" t="s">
        <v>1037</v>
      </c>
      <c r="E646" s="133"/>
      <c r="F646" s="134" t="s">
        <v>179</v>
      </c>
      <c r="G646" s="132">
        <v>54114</v>
      </c>
      <c r="H646" s="134"/>
      <c r="I646" s="135">
        <f>SUM(I647:I680)</f>
        <v>6755.42</v>
      </c>
      <c r="J646" s="54"/>
      <c r="K646" s="54"/>
      <c r="L646" s="54"/>
      <c r="V646" s="5"/>
    </row>
    <row r="647" spans="1:22" ht="33">
      <c r="A647" s="97"/>
      <c r="B647" s="59"/>
      <c r="C647" s="24" t="s">
        <v>184</v>
      </c>
      <c r="D647" s="116"/>
      <c r="E647" s="24">
        <v>44120000</v>
      </c>
      <c r="F647" s="23" t="s">
        <v>653</v>
      </c>
      <c r="G647" s="117"/>
      <c r="H647" s="23" t="s">
        <v>261</v>
      </c>
      <c r="I647" s="106">
        <v>145</v>
      </c>
      <c r="J647" s="54"/>
      <c r="K647" s="54"/>
      <c r="L647" s="55"/>
      <c r="V647" s="5"/>
    </row>
    <row r="648" spans="1:22" ht="33">
      <c r="A648" s="33"/>
      <c r="B648" s="29"/>
      <c r="C648" s="15" t="s">
        <v>184</v>
      </c>
      <c r="D648" s="27"/>
      <c r="E648" s="15">
        <v>44120000</v>
      </c>
      <c r="F648" s="56" t="s">
        <v>654</v>
      </c>
      <c r="G648" s="26"/>
      <c r="H648" s="16" t="s">
        <v>261</v>
      </c>
      <c r="I648" s="94">
        <v>20</v>
      </c>
      <c r="J648" s="54"/>
      <c r="K648" s="54"/>
      <c r="L648" s="55"/>
      <c r="V648" s="5"/>
    </row>
    <row r="649" spans="1:22" ht="33">
      <c r="A649" s="33"/>
      <c r="B649" s="29"/>
      <c r="C649" s="15" t="s">
        <v>184</v>
      </c>
      <c r="D649" s="27"/>
      <c r="E649" s="15">
        <v>44120000</v>
      </c>
      <c r="F649" s="56" t="s">
        <v>655</v>
      </c>
      <c r="G649" s="26"/>
      <c r="H649" s="16" t="s">
        <v>261</v>
      </c>
      <c r="I649" s="94">
        <v>83.800000000000011</v>
      </c>
      <c r="J649" s="54"/>
      <c r="K649" s="54"/>
      <c r="L649" s="55"/>
      <c r="V649" s="5"/>
    </row>
    <row r="650" spans="1:22" ht="33">
      <c r="A650" s="33"/>
      <c r="B650" s="29"/>
      <c r="C650" s="15" t="s">
        <v>184</v>
      </c>
      <c r="D650" s="27"/>
      <c r="E650" s="15">
        <v>44120000</v>
      </c>
      <c r="F650" s="56" t="s">
        <v>656</v>
      </c>
      <c r="G650" s="26"/>
      <c r="H650" s="16" t="s">
        <v>261</v>
      </c>
      <c r="I650" s="94">
        <v>660</v>
      </c>
      <c r="J650" s="54"/>
      <c r="K650" s="54"/>
      <c r="L650" s="55"/>
      <c r="V650" s="5"/>
    </row>
    <row r="651" spans="1:22" ht="33">
      <c r="A651" s="33"/>
      <c r="B651" s="29"/>
      <c r="C651" s="15" t="s">
        <v>184</v>
      </c>
      <c r="D651" s="27"/>
      <c r="E651" s="15">
        <v>44120000</v>
      </c>
      <c r="F651" s="56" t="s">
        <v>657</v>
      </c>
      <c r="G651" s="26"/>
      <c r="H651" s="16" t="s">
        <v>261</v>
      </c>
      <c r="I651" s="94">
        <v>60</v>
      </c>
      <c r="J651" s="54"/>
      <c r="K651" s="54"/>
      <c r="L651" s="55"/>
      <c r="V651" s="5"/>
    </row>
    <row r="652" spans="1:22" ht="33">
      <c r="A652" s="33"/>
      <c r="B652" s="29"/>
      <c r="C652" s="15" t="s">
        <v>184</v>
      </c>
      <c r="D652" s="27"/>
      <c r="E652" s="15">
        <v>44120000</v>
      </c>
      <c r="F652" s="56" t="s">
        <v>658</v>
      </c>
      <c r="G652" s="26"/>
      <c r="H652" s="16" t="s">
        <v>261</v>
      </c>
      <c r="I652" s="94">
        <v>30</v>
      </c>
      <c r="J652" s="54"/>
      <c r="K652" s="54"/>
      <c r="L652" s="55"/>
      <c r="V652" s="5"/>
    </row>
    <row r="653" spans="1:22" ht="33">
      <c r="A653" s="33"/>
      <c r="B653" s="29"/>
      <c r="C653" s="15" t="s">
        <v>184</v>
      </c>
      <c r="D653" s="27"/>
      <c r="E653" s="15">
        <v>44120000</v>
      </c>
      <c r="F653" s="56" t="s">
        <v>659</v>
      </c>
      <c r="G653" s="26"/>
      <c r="H653" s="16" t="s">
        <v>261</v>
      </c>
      <c r="I653" s="94">
        <v>90</v>
      </c>
      <c r="J653" s="54"/>
      <c r="K653" s="54"/>
      <c r="L653" s="55"/>
      <c r="V653" s="5"/>
    </row>
    <row r="654" spans="1:22" ht="33">
      <c r="A654" s="33"/>
      <c r="B654" s="29"/>
      <c r="C654" s="15" t="s">
        <v>184</v>
      </c>
      <c r="D654" s="27"/>
      <c r="E654" s="15">
        <v>44120000</v>
      </c>
      <c r="F654" s="56" t="s">
        <v>660</v>
      </c>
      <c r="G654" s="26"/>
      <c r="H654" s="16" t="s">
        <v>261</v>
      </c>
      <c r="I654" s="94">
        <v>102.5</v>
      </c>
      <c r="J654" s="54"/>
      <c r="K654" s="54"/>
      <c r="L654" s="55"/>
      <c r="V654" s="5"/>
    </row>
    <row r="655" spans="1:22" ht="33">
      <c r="A655" s="33"/>
      <c r="B655" s="29"/>
      <c r="C655" s="15" t="s">
        <v>184</v>
      </c>
      <c r="D655" s="27"/>
      <c r="E655" s="15">
        <v>44120000</v>
      </c>
      <c r="F655" s="56" t="s">
        <v>661</v>
      </c>
      <c r="G655" s="26"/>
      <c r="H655" s="16" t="s">
        <v>261</v>
      </c>
      <c r="I655" s="94">
        <v>35</v>
      </c>
      <c r="J655" s="54"/>
      <c r="K655" s="54"/>
      <c r="L655" s="55"/>
      <c r="V655" s="5"/>
    </row>
    <row r="656" spans="1:22" ht="33">
      <c r="A656" s="33"/>
      <c r="B656" s="29"/>
      <c r="C656" s="15" t="s">
        <v>184</v>
      </c>
      <c r="D656" s="27"/>
      <c r="E656" s="15">
        <v>44120000</v>
      </c>
      <c r="F656" s="56" t="s">
        <v>662</v>
      </c>
      <c r="G656" s="26"/>
      <c r="H656" s="16" t="s">
        <v>261</v>
      </c>
      <c r="I656" s="94">
        <v>6.54</v>
      </c>
      <c r="J656" s="54"/>
      <c r="K656" s="54"/>
      <c r="L656" s="55"/>
      <c r="V656" s="5"/>
    </row>
    <row r="657" spans="1:22" ht="33">
      <c r="A657" s="33"/>
      <c r="B657" s="29"/>
      <c r="C657" s="15" t="s">
        <v>184</v>
      </c>
      <c r="D657" s="27"/>
      <c r="E657" s="15">
        <v>44120000</v>
      </c>
      <c r="F657" s="56" t="s">
        <v>663</v>
      </c>
      <c r="G657" s="26"/>
      <c r="H657" s="16" t="s">
        <v>261</v>
      </c>
      <c r="I657" s="94">
        <v>100</v>
      </c>
      <c r="J657" s="54"/>
      <c r="K657" s="54"/>
      <c r="L657" s="55"/>
      <c r="V657" s="5"/>
    </row>
    <row r="658" spans="1:22" ht="33">
      <c r="A658" s="33"/>
      <c r="B658" s="29"/>
      <c r="C658" s="15" t="s">
        <v>184</v>
      </c>
      <c r="D658" s="27"/>
      <c r="E658" s="15">
        <v>44120000</v>
      </c>
      <c r="F658" s="56" t="s">
        <v>664</v>
      </c>
      <c r="G658" s="26"/>
      <c r="H658" s="16" t="s">
        <v>261</v>
      </c>
      <c r="I658" s="94">
        <v>50</v>
      </c>
      <c r="J658" s="54"/>
      <c r="K658" s="54"/>
      <c r="L658" s="55"/>
      <c r="V658" s="5"/>
    </row>
    <row r="659" spans="1:22" ht="33">
      <c r="A659" s="33"/>
      <c r="B659" s="29"/>
      <c r="C659" s="15" t="s">
        <v>184</v>
      </c>
      <c r="D659" s="27"/>
      <c r="E659" s="15">
        <v>44120000</v>
      </c>
      <c r="F659" s="56" t="s">
        <v>665</v>
      </c>
      <c r="G659" s="26"/>
      <c r="H659" s="16" t="s">
        <v>261</v>
      </c>
      <c r="I659" s="94">
        <v>40</v>
      </c>
      <c r="J659" s="54"/>
      <c r="K659" s="54"/>
      <c r="L659" s="55"/>
      <c r="V659" s="5"/>
    </row>
    <row r="660" spans="1:22" ht="33">
      <c r="A660" s="33"/>
      <c r="B660" s="29"/>
      <c r="C660" s="15" t="s">
        <v>184</v>
      </c>
      <c r="D660" s="27"/>
      <c r="E660" s="15">
        <v>44120000</v>
      </c>
      <c r="F660" s="56" t="s">
        <v>666</v>
      </c>
      <c r="G660" s="26"/>
      <c r="H660" s="16" t="s">
        <v>261</v>
      </c>
      <c r="I660" s="94">
        <v>55</v>
      </c>
      <c r="J660" s="54"/>
      <c r="K660" s="54"/>
      <c r="L660" s="55"/>
      <c r="V660" s="5"/>
    </row>
    <row r="661" spans="1:22" ht="33">
      <c r="A661" s="33"/>
      <c r="B661" s="29"/>
      <c r="C661" s="15" t="s">
        <v>184</v>
      </c>
      <c r="D661" s="27"/>
      <c r="E661" s="15">
        <v>44120000</v>
      </c>
      <c r="F661" s="56" t="s">
        <v>667</v>
      </c>
      <c r="G661" s="26"/>
      <c r="H661" s="16" t="s">
        <v>261</v>
      </c>
      <c r="I661" s="94">
        <v>316.25</v>
      </c>
      <c r="J661" s="54"/>
      <c r="K661" s="54"/>
      <c r="L661" s="55"/>
      <c r="V661" s="5"/>
    </row>
    <row r="662" spans="1:22" ht="33">
      <c r="A662" s="33"/>
      <c r="B662" s="29"/>
      <c r="C662" s="15" t="s">
        <v>184</v>
      </c>
      <c r="D662" s="27"/>
      <c r="E662" s="15">
        <v>44120000</v>
      </c>
      <c r="F662" s="56" t="s">
        <v>668</v>
      </c>
      <c r="G662" s="26"/>
      <c r="H662" s="16" t="s">
        <v>261</v>
      </c>
      <c r="I662" s="94">
        <v>760.5</v>
      </c>
      <c r="J662" s="54"/>
      <c r="K662" s="54"/>
      <c r="L662" s="55"/>
      <c r="V662" s="5"/>
    </row>
    <row r="663" spans="1:22" ht="33">
      <c r="A663" s="33"/>
      <c r="B663" s="29"/>
      <c r="C663" s="15" t="s">
        <v>184</v>
      </c>
      <c r="D663" s="27"/>
      <c r="E663" s="15">
        <v>44120000</v>
      </c>
      <c r="F663" s="56" t="s">
        <v>669</v>
      </c>
      <c r="G663" s="26"/>
      <c r="H663" s="16" t="s">
        <v>261</v>
      </c>
      <c r="I663" s="94">
        <v>425</v>
      </c>
      <c r="J663" s="54"/>
      <c r="K663" s="54"/>
      <c r="L663" s="55"/>
      <c r="V663" s="5"/>
    </row>
    <row r="664" spans="1:22" ht="33">
      <c r="A664" s="33"/>
      <c r="B664" s="29"/>
      <c r="C664" s="15" t="s">
        <v>184</v>
      </c>
      <c r="D664" s="27"/>
      <c r="E664" s="15">
        <v>44120000</v>
      </c>
      <c r="F664" s="56" t="s">
        <v>670</v>
      </c>
      <c r="G664" s="26"/>
      <c r="H664" s="16" t="s">
        <v>261</v>
      </c>
      <c r="I664" s="94">
        <v>56.4</v>
      </c>
      <c r="J664" s="54"/>
      <c r="K664" s="54"/>
      <c r="L664" s="55"/>
      <c r="V664" s="5"/>
    </row>
    <row r="665" spans="1:22" ht="33">
      <c r="A665" s="33"/>
      <c r="B665" s="29"/>
      <c r="C665" s="15" t="s">
        <v>184</v>
      </c>
      <c r="D665" s="27"/>
      <c r="E665" s="15">
        <v>44120000</v>
      </c>
      <c r="F665" s="56" t="s">
        <v>671</v>
      </c>
      <c r="G665" s="26"/>
      <c r="H665" s="16" t="s">
        <v>261</v>
      </c>
      <c r="I665" s="94">
        <v>106.25</v>
      </c>
      <c r="J665" s="54"/>
      <c r="K665" s="54"/>
      <c r="L665" s="55"/>
      <c r="V665" s="5"/>
    </row>
    <row r="666" spans="1:22" ht="33">
      <c r="A666" s="33"/>
      <c r="B666" s="29"/>
      <c r="C666" s="15" t="s">
        <v>184</v>
      </c>
      <c r="D666" s="27"/>
      <c r="E666" s="15">
        <v>44120000</v>
      </c>
      <c r="F666" s="56" t="s">
        <v>672</v>
      </c>
      <c r="G666" s="26"/>
      <c r="H666" s="16" t="s">
        <v>261</v>
      </c>
      <c r="I666" s="94">
        <v>156</v>
      </c>
      <c r="J666" s="54"/>
      <c r="K666" s="54"/>
      <c r="L666" s="55"/>
      <c r="V666" s="5"/>
    </row>
    <row r="667" spans="1:22" ht="33">
      <c r="A667" s="33"/>
      <c r="B667" s="29"/>
      <c r="C667" s="15" t="s">
        <v>184</v>
      </c>
      <c r="D667" s="27"/>
      <c r="E667" s="15">
        <v>44120000</v>
      </c>
      <c r="F667" s="56" t="s">
        <v>673</v>
      </c>
      <c r="G667" s="26"/>
      <c r="H667" s="16" t="s">
        <v>261</v>
      </c>
      <c r="I667" s="94">
        <v>15</v>
      </c>
      <c r="J667" s="54"/>
      <c r="K667" s="54"/>
      <c r="L667" s="55"/>
      <c r="V667" s="5"/>
    </row>
    <row r="668" spans="1:22" ht="33">
      <c r="A668" s="33"/>
      <c r="B668" s="29"/>
      <c r="C668" s="15" t="s">
        <v>184</v>
      </c>
      <c r="D668" s="27"/>
      <c r="E668" s="15">
        <v>44120000</v>
      </c>
      <c r="F668" s="56" t="s">
        <v>674</v>
      </c>
      <c r="G668" s="26"/>
      <c r="H668" s="16" t="s">
        <v>261</v>
      </c>
      <c r="I668" s="94">
        <v>285</v>
      </c>
      <c r="J668" s="54"/>
      <c r="K668" s="54"/>
      <c r="L668" s="55"/>
      <c r="V668" s="5"/>
    </row>
    <row r="669" spans="1:22" ht="33">
      <c r="A669" s="33"/>
      <c r="B669" s="29"/>
      <c r="C669" s="15" t="s">
        <v>184</v>
      </c>
      <c r="D669" s="27"/>
      <c r="E669" s="15">
        <v>44120000</v>
      </c>
      <c r="F669" s="56" t="s">
        <v>675</v>
      </c>
      <c r="G669" s="26"/>
      <c r="H669" s="16" t="s">
        <v>261</v>
      </c>
      <c r="I669" s="94">
        <v>475.79999999999995</v>
      </c>
      <c r="J669" s="54"/>
      <c r="K669" s="54"/>
      <c r="L669" s="55"/>
      <c r="V669" s="5"/>
    </row>
    <row r="670" spans="1:22" ht="33">
      <c r="A670" s="33"/>
      <c r="B670" s="29"/>
      <c r="C670" s="15" t="s">
        <v>184</v>
      </c>
      <c r="D670" s="27"/>
      <c r="E670" s="15">
        <v>44120000</v>
      </c>
      <c r="F670" s="56" t="s">
        <v>676</v>
      </c>
      <c r="G670" s="26"/>
      <c r="H670" s="16" t="s">
        <v>261</v>
      </c>
      <c r="I670" s="94">
        <v>299</v>
      </c>
      <c r="J670" s="54"/>
      <c r="K670" s="54"/>
      <c r="L670" s="55"/>
      <c r="V670" s="5"/>
    </row>
    <row r="671" spans="1:22" ht="33">
      <c r="A671" s="33"/>
      <c r="B671" s="29"/>
      <c r="C671" s="15" t="s">
        <v>184</v>
      </c>
      <c r="D671" s="27"/>
      <c r="E671" s="15">
        <v>44120000</v>
      </c>
      <c r="F671" s="56" t="s">
        <v>677</v>
      </c>
      <c r="G671" s="26"/>
      <c r="H671" s="16" t="s">
        <v>261</v>
      </c>
      <c r="I671" s="94">
        <v>180</v>
      </c>
      <c r="J671" s="54"/>
      <c r="K671" s="54"/>
      <c r="L671" s="55"/>
      <c r="V671" s="5"/>
    </row>
    <row r="672" spans="1:22" ht="33">
      <c r="A672" s="33"/>
      <c r="B672" s="29"/>
      <c r="C672" s="15" t="s">
        <v>184</v>
      </c>
      <c r="D672" s="27"/>
      <c r="E672" s="15">
        <v>44120000</v>
      </c>
      <c r="F672" s="56" t="s">
        <v>678</v>
      </c>
      <c r="G672" s="26"/>
      <c r="H672" s="16" t="s">
        <v>261</v>
      </c>
      <c r="I672" s="94">
        <v>635</v>
      </c>
      <c r="J672" s="54"/>
      <c r="K672" s="54"/>
      <c r="L672" s="55"/>
      <c r="V672" s="5"/>
    </row>
    <row r="673" spans="1:22" ht="33">
      <c r="A673" s="33"/>
      <c r="B673" s="29"/>
      <c r="C673" s="15" t="s">
        <v>184</v>
      </c>
      <c r="D673" s="27"/>
      <c r="E673" s="15">
        <v>44120000</v>
      </c>
      <c r="F673" s="56" t="s">
        <v>679</v>
      </c>
      <c r="G673" s="26"/>
      <c r="H673" s="16" t="s">
        <v>261</v>
      </c>
      <c r="I673" s="94">
        <v>262.5</v>
      </c>
      <c r="J673" s="54"/>
      <c r="K673" s="54"/>
      <c r="L673" s="55"/>
      <c r="V673" s="5"/>
    </row>
    <row r="674" spans="1:22" ht="33">
      <c r="A674" s="33"/>
      <c r="B674" s="29"/>
      <c r="C674" s="15" t="s">
        <v>184</v>
      </c>
      <c r="D674" s="27"/>
      <c r="E674" s="15">
        <v>44120000</v>
      </c>
      <c r="F674" s="56" t="s">
        <v>680</v>
      </c>
      <c r="G674" s="26"/>
      <c r="H674" s="16" t="s">
        <v>261</v>
      </c>
      <c r="I674" s="94">
        <v>210</v>
      </c>
      <c r="J674" s="54"/>
      <c r="K674" s="54"/>
      <c r="L674" s="55"/>
      <c r="V674" s="5"/>
    </row>
    <row r="675" spans="1:22" ht="33">
      <c r="A675" s="33"/>
      <c r="B675" s="29"/>
      <c r="C675" s="15" t="s">
        <v>184</v>
      </c>
      <c r="D675" s="27"/>
      <c r="E675" s="15">
        <v>44120000</v>
      </c>
      <c r="F675" s="56" t="s">
        <v>681</v>
      </c>
      <c r="G675" s="26"/>
      <c r="H675" s="16" t="s">
        <v>261</v>
      </c>
      <c r="I675" s="94">
        <v>225</v>
      </c>
      <c r="J675" s="54"/>
      <c r="K675" s="54"/>
      <c r="L675" s="55"/>
      <c r="V675" s="5"/>
    </row>
    <row r="676" spans="1:22" ht="33">
      <c r="A676" s="33"/>
      <c r="B676" s="29"/>
      <c r="C676" s="15" t="s">
        <v>184</v>
      </c>
      <c r="D676" s="27"/>
      <c r="E676" s="15">
        <v>44120000</v>
      </c>
      <c r="F676" s="56" t="s">
        <v>682</v>
      </c>
      <c r="G676" s="26"/>
      <c r="H676" s="16" t="s">
        <v>261</v>
      </c>
      <c r="I676" s="94">
        <v>111.5</v>
      </c>
      <c r="J676" s="54"/>
      <c r="K676" s="54"/>
      <c r="L676" s="55"/>
      <c r="V676" s="5"/>
    </row>
    <row r="677" spans="1:22" ht="33">
      <c r="A677" s="33"/>
      <c r="B677" s="29"/>
      <c r="C677" s="15" t="s">
        <v>184</v>
      </c>
      <c r="D677" s="27"/>
      <c r="E677" s="15">
        <v>44120000</v>
      </c>
      <c r="F677" s="56" t="s">
        <v>683</v>
      </c>
      <c r="G677" s="26"/>
      <c r="H677" s="16" t="s">
        <v>261</v>
      </c>
      <c r="I677" s="94">
        <v>100</v>
      </c>
      <c r="J677" s="54"/>
      <c r="K677" s="54"/>
      <c r="L677" s="55"/>
      <c r="V677" s="5"/>
    </row>
    <row r="678" spans="1:22" ht="33">
      <c r="A678" s="33"/>
      <c r="B678" s="29"/>
      <c r="C678" s="15" t="s">
        <v>184</v>
      </c>
      <c r="D678" s="27"/>
      <c r="E678" s="15">
        <v>44120000</v>
      </c>
      <c r="F678" s="56" t="s">
        <v>684</v>
      </c>
      <c r="G678" s="26"/>
      <c r="H678" s="16" t="s">
        <v>261</v>
      </c>
      <c r="I678" s="94">
        <v>316</v>
      </c>
      <c r="J678" s="54"/>
      <c r="K678" s="54"/>
      <c r="L678" s="55"/>
      <c r="V678" s="5"/>
    </row>
    <row r="679" spans="1:22" ht="33">
      <c r="A679" s="33"/>
      <c r="B679" s="29"/>
      <c r="C679" s="15" t="s">
        <v>184</v>
      </c>
      <c r="D679" s="27"/>
      <c r="E679" s="15">
        <v>44120000</v>
      </c>
      <c r="F679" s="56" t="s">
        <v>685</v>
      </c>
      <c r="G679" s="26"/>
      <c r="H679" s="16" t="s">
        <v>261</v>
      </c>
      <c r="I679" s="94">
        <v>93.960000000000008</v>
      </c>
      <c r="J679" s="54"/>
      <c r="K679" s="54"/>
      <c r="L679" s="55"/>
      <c r="V679" s="5"/>
    </row>
    <row r="680" spans="1:22" ht="16.5">
      <c r="A680" s="33"/>
      <c r="B680" s="29"/>
      <c r="C680" s="15"/>
      <c r="D680" s="27"/>
      <c r="E680" s="15"/>
      <c r="F680" s="56" t="s">
        <v>586</v>
      </c>
      <c r="G680" s="26"/>
      <c r="H680" s="16"/>
      <c r="I680" s="94">
        <v>248.42</v>
      </c>
      <c r="J680" s="54"/>
      <c r="K680" s="54"/>
      <c r="L680" s="55"/>
      <c r="V680" s="5"/>
    </row>
    <row r="681" spans="1:22" ht="33.75" customHeight="1">
      <c r="A681" s="129">
        <v>15</v>
      </c>
      <c r="B681" s="130" t="s">
        <v>1022</v>
      </c>
      <c r="C681" s="131"/>
      <c r="D681" s="132" t="s">
        <v>1038</v>
      </c>
      <c r="E681" s="133"/>
      <c r="F681" s="134" t="s">
        <v>686</v>
      </c>
      <c r="G681" s="132">
        <v>54115</v>
      </c>
      <c r="H681" s="134"/>
      <c r="I681" s="135">
        <f>SUM(I682:I722)</f>
        <v>39468.29</v>
      </c>
      <c r="J681" s="54"/>
      <c r="K681" s="54"/>
      <c r="L681" s="54"/>
      <c r="V681" s="5"/>
    </row>
    <row r="682" spans="1:22" ht="49.5">
      <c r="A682" s="97"/>
      <c r="B682" s="59"/>
      <c r="C682" s="24" t="s">
        <v>184</v>
      </c>
      <c r="D682" s="116"/>
      <c r="E682" s="24">
        <v>43210000</v>
      </c>
      <c r="F682" s="23" t="s">
        <v>687</v>
      </c>
      <c r="G682" s="117"/>
      <c r="H682" s="23" t="s">
        <v>688</v>
      </c>
      <c r="I682" s="106">
        <v>24753</v>
      </c>
      <c r="J682" s="55"/>
      <c r="K682" s="54"/>
      <c r="L682" s="55"/>
      <c r="V682" s="5"/>
    </row>
    <row r="683" spans="1:22" ht="49.5">
      <c r="A683" s="33"/>
      <c r="B683" s="29"/>
      <c r="C683" s="15" t="s">
        <v>184</v>
      </c>
      <c r="D683" s="27"/>
      <c r="E683" s="15">
        <v>43210000</v>
      </c>
      <c r="F683" s="56" t="s">
        <v>689</v>
      </c>
      <c r="G683" s="26"/>
      <c r="H683" s="16" t="s">
        <v>688</v>
      </c>
      <c r="I683" s="94">
        <v>136</v>
      </c>
      <c r="J683" s="54"/>
      <c r="K683" s="54"/>
      <c r="L683" s="55"/>
      <c r="V683" s="5"/>
    </row>
    <row r="684" spans="1:22" ht="49.5">
      <c r="A684" s="33"/>
      <c r="B684" s="29"/>
      <c r="C684" s="15" t="s">
        <v>184</v>
      </c>
      <c r="D684" s="27"/>
      <c r="E684" s="15">
        <v>43210000</v>
      </c>
      <c r="F684" s="56" t="s">
        <v>690</v>
      </c>
      <c r="G684" s="26"/>
      <c r="H684" s="16" t="s">
        <v>688</v>
      </c>
      <c r="I684" s="94">
        <v>100</v>
      </c>
      <c r="J684" s="54"/>
      <c r="K684" s="54"/>
      <c r="L684" s="55"/>
      <c r="V684" s="5"/>
    </row>
    <row r="685" spans="1:22" ht="49.5">
      <c r="A685" s="33"/>
      <c r="B685" s="29"/>
      <c r="C685" s="15" t="s">
        <v>184</v>
      </c>
      <c r="D685" s="27"/>
      <c r="E685" s="15">
        <v>43210000</v>
      </c>
      <c r="F685" s="56" t="s">
        <v>691</v>
      </c>
      <c r="G685" s="26"/>
      <c r="H685" s="16" t="s">
        <v>688</v>
      </c>
      <c r="I685" s="94">
        <v>200</v>
      </c>
      <c r="J685" s="54"/>
      <c r="K685" s="54"/>
      <c r="L685" s="55"/>
      <c r="V685" s="5"/>
    </row>
    <row r="686" spans="1:22" ht="49.5">
      <c r="A686" s="33"/>
      <c r="B686" s="29"/>
      <c r="C686" s="15" t="s">
        <v>184</v>
      </c>
      <c r="D686" s="27"/>
      <c r="E686" s="15">
        <v>43210000</v>
      </c>
      <c r="F686" s="56" t="s">
        <v>692</v>
      </c>
      <c r="G686" s="26"/>
      <c r="H686" s="16" t="s">
        <v>688</v>
      </c>
      <c r="I686" s="94">
        <v>400</v>
      </c>
      <c r="J686" s="54"/>
      <c r="K686" s="54"/>
      <c r="L686" s="55"/>
      <c r="V686" s="5"/>
    </row>
    <row r="687" spans="1:22" ht="49.5">
      <c r="A687" s="33"/>
      <c r="B687" s="29"/>
      <c r="C687" s="15" t="s">
        <v>184</v>
      </c>
      <c r="D687" s="27"/>
      <c r="E687" s="15">
        <v>43210000</v>
      </c>
      <c r="F687" s="56" t="s">
        <v>693</v>
      </c>
      <c r="G687" s="26"/>
      <c r="H687" s="16" t="s">
        <v>688</v>
      </c>
      <c r="I687" s="94">
        <v>500</v>
      </c>
      <c r="J687" s="54"/>
      <c r="K687" s="54"/>
      <c r="L687" s="55"/>
      <c r="V687" s="5"/>
    </row>
    <row r="688" spans="1:22" ht="49.5">
      <c r="A688" s="33"/>
      <c r="B688" s="29"/>
      <c r="C688" s="15" t="s">
        <v>184</v>
      </c>
      <c r="D688" s="27"/>
      <c r="E688" s="15">
        <v>43210000</v>
      </c>
      <c r="F688" s="56" t="s">
        <v>694</v>
      </c>
      <c r="G688" s="26"/>
      <c r="H688" s="16" t="s">
        <v>688</v>
      </c>
      <c r="I688" s="94">
        <v>600</v>
      </c>
      <c r="J688" s="54"/>
      <c r="K688" s="54"/>
      <c r="L688" s="55"/>
      <c r="V688" s="5"/>
    </row>
    <row r="689" spans="1:22" ht="49.5">
      <c r="A689" s="33"/>
      <c r="B689" s="29"/>
      <c r="C689" s="15" t="s">
        <v>184</v>
      </c>
      <c r="D689" s="27"/>
      <c r="E689" s="15">
        <v>43210000</v>
      </c>
      <c r="F689" s="56" t="s">
        <v>695</v>
      </c>
      <c r="G689" s="26"/>
      <c r="H689" s="16" t="s">
        <v>688</v>
      </c>
      <c r="I689" s="94">
        <v>150</v>
      </c>
      <c r="J689" s="54"/>
      <c r="K689" s="54"/>
      <c r="L689" s="55"/>
      <c r="V689" s="5"/>
    </row>
    <row r="690" spans="1:22" ht="49.5">
      <c r="A690" s="33"/>
      <c r="B690" s="29"/>
      <c r="C690" s="15" t="s">
        <v>184</v>
      </c>
      <c r="D690" s="27"/>
      <c r="E690" s="15">
        <v>43210000</v>
      </c>
      <c r="F690" s="56" t="s">
        <v>696</v>
      </c>
      <c r="G690" s="26"/>
      <c r="H690" s="16" t="s">
        <v>688</v>
      </c>
      <c r="I690" s="94">
        <v>80</v>
      </c>
      <c r="J690" s="54"/>
      <c r="K690" s="54"/>
      <c r="L690" s="55"/>
      <c r="V690" s="5"/>
    </row>
    <row r="691" spans="1:22" ht="49.5">
      <c r="A691" s="33"/>
      <c r="B691" s="29"/>
      <c r="C691" s="15" t="s">
        <v>184</v>
      </c>
      <c r="D691" s="27"/>
      <c r="E691" s="15">
        <v>43210000</v>
      </c>
      <c r="F691" s="56" t="s">
        <v>697</v>
      </c>
      <c r="G691" s="26"/>
      <c r="H691" s="16" t="s">
        <v>688</v>
      </c>
      <c r="I691" s="94">
        <v>80</v>
      </c>
      <c r="J691" s="54"/>
      <c r="K691" s="54"/>
      <c r="L691" s="55"/>
      <c r="V691" s="5"/>
    </row>
    <row r="692" spans="1:22" ht="49.5">
      <c r="A692" s="33"/>
      <c r="B692" s="29"/>
      <c r="C692" s="15" t="s">
        <v>184</v>
      </c>
      <c r="D692" s="27"/>
      <c r="E692" s="15">
        <v>43210000</v>
      </c>
      <c r="F692" s="56" t="s">
        <v>698</v>
      </c>
      <c r="G692" s="26"/>
      <c r="H692" s="16" t="s">
        <v>688</v>
      </c>
      <c r="I692" s="94">
        <v>80</v>
      </c>
      <c r="J692" s="54"/>
      <c r="K692" s="54"/>
      <c r="L692" s="55"/>
      <c r="V692" s="5"/>
    </row>
    <row r="693" spans="1:22" ht="49.5">
      <c r="A693" s="33"/>
      <c r="B693" s="29"/>
      <c r="C693" s="15" t="s">
        <v>184</v>
      </c>
      <c r="D693" s="27"/>
      <c r="E693" s="15">
        <v>43210000</v>
      </c>
      <c r="F693" s="56" t="s">
        <v>699</v>
      </c>
      <c r="G693" s="26"/>
      <c r="H693" s="16" t="s">
        <v>688</v>
      </c>
      <c r="I693" s="94">
        <v>625</v>
      </c>
      <c r="J693" s="54"/>
      <c r="K693" s="54"/>
      <c r="L693" s="55"/>
      <c r="V693" s="5"/>
    </row>
    <row r="694" spans="1:22" ht="49.5">
      <c r="A694" s="33"/>
      <c r="B694" s="29"/>
      <c r="C694" s="15" t="s">
        <v>184</v>
      </c>
      <c r="D694" s="27"/>
      <c r="E694" s="15">
        <v>43210000</v>
      </c>
      <c r="F694" s="56" t="s">
        <v>700</v>
      </c>
      <c r="G694" s="26"/>
      <c r="H694" s="16" t="s">
        <v>688</v>
      </c>
      <c r="I694" s="94">
        <v>75</v>
      </c>
      <c r="J694" s="54"/>
      <c r="K694" s="54"/>
      <c r="L694" s="55"/>
      <c r="V694" s="5"/>
    </row>
    <row r="695" spans="1:22" ht="49.5">
      <c r="A695" s="33"/>
      <c r="B695" s="29"/>
      <c r="C695" s="15" t="s">
        <v>184</v>
      </c>
      <c r="D695" s="27"/>
      <c r="E695" s="15">
        <v>43210000</v>
      </c>
      <c r="F695" s="56" t="s">
        <v>701</v>
      </c>
      <c r="G695" s="26"/>
      <c r="H695" s="16" t="s">
        <v>688</v>
      </c>
      <c r="I695" s="94">
        <v>168</v>
      </c>
      <c r="J695" s="54"/>
      <c r="K695" s="54"/>
      <c r="L695" s="55"/>
      <c r="V695" s="5"/>
    </row>
    <row r="696" spans="1:22" ht="49.5">
      <c r="A696" s="33"/>
      <c r="B696" s="29"/>
      <c r="C696" s="15" t="s">
        <v>184</v>
      </c>
      <c r="D696" s="27"/>
      <c r="E696" s="15">
        <v>43210000</v>
      </c>
      <c r="F696" s="56" t="s">
        <v>702</v>
      </c>
      <c r="G696" s="26"/>
      <c r="H696" s="16" t="s">
        <v>688</v>
      </c>
      <c r="I696" s="94">
        <v>252</v>
      </c>
      <c r="J696" s="54"/>
      <c r="K696" s="54"/>
      <c r="L696" s="55"/>
      <c r="V696" s="5"/>
    </row>
    <row r="697" spans="1:22" ht="49.5">
      <c r="A697" s="33"/>
      <c r="B697" s="29"/>
      <c r="C697" s="15" t="s">
        <v>184</v>
      </c>
      <c r="D697" s="27"/>
      <c r="E697" s="15">
        <v>43210000</v>
      </c>
      <c r="F697" s="56" t="s">
        <v>703</v>
      </c>
      <c r="G697" s="26"/>
      <c r="H697" s="16" t="s">
        <v>688</v>
      </c>
      <c r="I697" s="94">
        <v>125</v>
      </c>
      <c r="J697" s="54"/>
      <c r="K697" s="54"/>
      <c r="L697" s="55"/>
      <c r="V697" s="5"/>
    </row>
    <row r="698" spans="1:22" ht="49.5">
      <c r="A698" s="33"/>
      <c r="B698" s="29"/>
      <c r="C698" s="15" t="s">
        <v>184</v>
      </c>
      <c r="D698" s="27"/>
      <c r="E698" s="15">
        <v>43210000</v>
      </c>
      <c r="F698" s="56" t="s">
        <v>704</v>
      </c>
      <c r="G698" s="26"/>
      <c r="H698" s="16" t="s">
        <v>688</v>
      </c>
      <c r="I698" s="94">
        <v>2880</v>
      </c>
      <c r="J698" s="54"/>
      <c r="K698" s="54"/>
      <c r="L698" s="55"/>
      <c r="V698" s="5"/>
    </row>
    <row r="699" spans="1:22" ht="49.5">
      <c r="A699" s="33"/>
      <c r="B699" s="29"/>
      <c r="C699" s="15" t="s">
        <v>184</v>
      </c>
      <c r="D699" s="27"/>
      <c r="E699" s="15">
        <v>43210000</v>
      </c>
      <c r="F699" s="56" t="s">
        <v>705</v>
      </c>
      <c r="G699" s="26"/>
      <c r="H699" s="16" t="s">
        <v>688</v>
      </c>
      <c r="I699" s="94">
        <v>800</v>
      </c>
      <c r="J699" s="54"/>
      <c r="K699" s="54"/>
      <c r="L699" s="55"/>
      <c r="V699" s="5"/>
    </row>
    <row r="700" spans="1:22" ht="49.5">
      <c r="A700" s="33"/>
      <c r="B700" s="29"/>
      <c r="C700" s="15" t="s">
        <v>184</v>
      </c>
      <c r="D700" s="27"/>
      <c r="E700" s="15">
        <v>43210000</v>
      </c>
      <c r="F700" s="56" t="s">
        <v>706</v>
      </c>
      <c r="G700" s="26"/>
      <c r="H700" s="16" t="s">
        <v>688</v>
      </c>
      <c r="I700" s="94">
        <v>2700</v>
      </c>
      <c r="J700" s="54"/>
      <c r="K700" s="54"/>
      <c r="L700" s="55"/>
      <c r="V700" s="5"/>
    </row>
    <row r="701" spans="1:22" ht="49.5">
      <c r="A701" s="33"/>
      <c r="B701" s="29"/>
      <c r="C701" s="15" t="s">
        <v>184</v>
      </c>
      <c r="D701" s="27"/>
      <c r="E701" s="15">
        <v>43210000</v>
      </c>
      <c r="F701" s="56" t="s">
        <v>707</v>
      </c>
      <c r="G701" s="26"/>
      <c r="H701" s="16" t="s">
        <v>688</v>
      </c>
      <c r="I701" s="94">
        <v>1500</v>
      </c>
      <c r="J701" s="54"/>
      <c r="K701" s="54"/>
      <c r="L701" s="55"/>
      <c r="V701" s="5"/>
    </row>
    <row r="702" spans="1:22" ht="49.5">
      <c r="A702" s="33"/>
      <c r="B702" s="29"/>
      <c r="C702" s="15" t="s">
        <v>184</v>
      </c>
      <c r="D702" s="27"/>
      <c r="E702" s="15">
        <v>43210000</v>
      </c>
      <c r="F702" s="56" t="s">
        <v>708</v>
      </c>
      <c r="G702" s="26"/>
      <c r="H702" s="16" t="s">
        <v>688</v>
      </c>
      <c r="I702" s="94">
        <v>300</v>
      </c>
      <c r="J702" s="54"/>
      <c r="K702" s="54"/>
      <c r="L702" s="55"/>
      <c r="V702" s="5"/>
    </row>
    <row r="703" spans="1:22" ht="49.5">
      <c r="A703" s="33"/>
      <c r="B703" s="29"/>
      <c r="C703" s="15" t="s">
        <v>184</v>
      </c>
      <c r="D703" s="27"/>
      <c r="E703" s="15">
        <v>43210000</v>
      </c>
      <c r="F703" s="56" t="s">
        <v>709</v>
      </c>
      <c r="G703" s="26"/>
      <c r="H703" s="16" t="s">
        <v>688</v>
      </c>
      <c r="I703" s="94">
        <v>60</v>
      </c>
      <c r="J703" s="54"/>
      <c r="K703" s="54"/>
      <c r="L703" s="55"/>
      <c r="V703" s="5"/>
    </row>
    <row r="704" spans="1:22" ht="49.5">
      <c r="A704" s="33"/>
      <c r="B704" s="29"/>
      <c r="C704" s="15" t="s">
        <v>184</v>
      </c>
      <c r="D704" s="27"/>
      <c r="E704" s="15">
        <v>43210000</v>
      </c>
      <c r="F704" s="56" t="s">
        <v>710</v>
      </c>
      <c r="G704" s="26"/>
      <c r="H704" s="16" t="s">
        <v>688</v>
      </c>
      <c r="I704" s="94">
        <v>60</v>
      </c>
      <c r="J704" s="54"/>
      <c r="K704" s="54"/>
      <c r="L704" s="55"/>
      <c r="V704" s="5"/>
    </row>
    <row r="705" spans="1:22" ht="49.5">
      <c r="A705" s="33"/>
      <c r="B705" s="29"/>
      <c r="C705" s="15" t="s">
        <v>184</v>
      </c>
      <c r="D705" s="27"/>
      <c r="E705" s="15">
        <v>43210000</v>
      </c>
      <c r="F705" s="56" t="s">
        <v>711</v>
      </c>
      <c r="G705" s="26"/>
      <c r="H705" s="16" t="s">
        <v>688</v>
      </c>
      <c r="I705" s="94">
        <v>70</v>
      </c>
      <c r="J705" s="54"/>
      <c r="K705" s="54"/>
      <c r="L705" s="55"/>
      <c r="V705" s="5"/>
    </row>
    <row r="706" spans="1:22" ht="49.5">
      <c r="A706" s="33"/>
      <c r="B706" s="29"/>
      <c r="C706" s="15" t="s">
        <v>184</v>
      </c>
      <c r="D706" s="27"/>
      <c r="E706" s="15">
        <v>43210000</v>
      </c>
      <c r="F706" s="56" t="s">
        <v>712</v>
      </c>
      <c r="G706" s="26"/>
      <c r="H706" s="16" t="s">
        <v>688</v>
      </c>
      <c r="I706" s="94">
        <v>80</v>
      </c>
      <c r="J706" s="54"/>
      <c r="K706" s="54"/>
      <c r="L706" s="55"/>
      <c r="V706" s="5"/>
    </row>
    <row r="707" spans="1:22" ht="49.5">
      <c r="A707" s="33"/>
      <c r="B707" s="29"/>
      <c r="C707" s="15" t="s">
        <v>184</v>
      </c>
      <c r="D707" s="27"/>
      <c r="E707" s="15">
        <v>43210000</v>
      </c>
      <c r="F707" s="56" t="s">
        <v>713</v>
      </c>
      <c r="G707" s="26"/>
      <c r="H707" s="16" t="s">
        <v>688</v>
      </c>
      <c r="I707" s="94">
        <v>300</v>
      </c>
      <c r="J707" s="54"/>
      <c r="K707" s="54"/>
      <c r="L707" s="55"/>
      <c r="V707" s="5"/>
    </row>
    <row r="708" spans="1:22" ht="49.5">
      <c r="A708" s="33"/>
      <c r="B708" s="29"/>
      <c r="C708" s="15" t="s">
        <v>184</v>
      </c>
      <c r="D708" s="27"/>
      <c r="E708" s="15">
        <v>43210000</v>
      </c>
      <c r="F708" s="56" t="s">
        <v>714</v>
      </c>
      <c r="G708" s="26"/>
      <c r="H708" s="16" t="s">
        <v>688</v>
      </c>
      <c r="I708" s="94">
        <v>90</v>
      </c>
      <c r="J708" s="54"/>
      <c r="K708" s="54"/>
      <c r="L708" s="55"/>
      <c r="V708" s="5"/>
    </row>
    <row r="709" spans="1:22" ht="49.5">
      <c r="A709" s="33"/>
      <c r="B709" s="29"/>
      <c r="C709" s="15" t="s">
        <v>184</v>
      </c>
      <c r="D709" s="27"/>
      <c r="E709" s="15">
        <v>43210000</v>
      </c>
      <c r="F709" s="56" t="s">
        <v>715</v>
      </c>
      <c r="G709" s="26"/>
      <c r="H709" s="16" t="s">
        <v>688</v>
      </c>
      <c r="I709" s="94">
        <v>120</v>
      </c>
      <c r="J709" s="54"/>
      <c r="K709" s="54"/>
      <c r="L709" s="55"/>
      <c r="V709" s="5"/>
    </row>
    <row r="710" spans="1:22" ht="49.5">
      <c r="A710" s="33"/>
      <c r="B710" s="29"/>
      <c r="C710" s="15" t="s">
        <v>184</v>
      </c>
      <c r="D710" s="27"/>
      <c r="E710" s="15">
        <v>43210000</v>
      </c>
      <c r="F710" s="56" t="s">
        <v>716</v>
      </c>
      <c r="G710" s="26"/>
      <c r="H710" s="16" t="s">
        <v>688</v>
      </c>
      <c r="I710" s="94">
        <v>450</v>
      </c>
      <c r="J710" s="54"/>
      <c r="K710" s="54"/>
      <c r="L710" s="55"/>
      <c r="V710" s="5"/>
    </row>
    <row r="711" spans="1:22" ht="49.5">
      <c r="A711" s="33"/>
      <c r="B711" s="29"/>
      <c r="C711" s="15" t="s">
        <v>184</v>
      </c>
      <c r="D711" s="27"/>
      <c r="E711" s="15">
        <v>43210000</v>
      </c>
      <c r="F711" s="56" t="s">
        <v>717</v>
      </c>
      <c r="G711" s="26"/>
      <c r="H711" s="16" t="s">
        <v>688</v>
      </c>
      <c r="I711" s="94">
        <v>360</v>
      </c>
      <c r="J711" s="54"/>
      <c r="K711" s="54"/>
      <c r="L711" s="55"/>
      <c r="V711" s="5"/>
    </row>
    <row r="712" spans="1:22" ht="49.5">
      <c r="A712" s="33"/>
      <c r="B712" s="29"/>
      <c r="C712" s="15" t="s">
        <v>184</v>
      </c>
      <c r="D712" s="27"/>
      <c r="E712" s="15">
        <v>43210000</v>
      </c>
      <c r="F712" s="56" t="s">
        <v>718</v>
      </c>
      <c r="G712" s="26"/>
      <c r="H712" s="16" t="s">
        <v>688</v>
      </c>
      <c r="I712" s="94">
        <v>50</v>
      </c>
      <c r="J712" s="54"/>
      <c r="K712" s="54"/>
      <c r="L712" s="55"/>
      <c r="V712" s="5"/>
    </row>
    <row r="713" spans="1:22" ht="49.5">
      <c r="A713" s="33"/>
      <c r="B713" s="29"/>
      <c r="C713" s="15" t="s">
        <v>184</v>
      </c>
      <c r="D713" s="27"/>
      <c r="E713" s="15">
        <v>43210000</v>
      </c>
      <c r="F713" s="56" t="s">
        <v>719</v>
      </c>
      <c r="G713" s="26"/>
      <c r="H713" s="16" t="s">
        <v>688</v>
      </c>
      <c r="I713" s="94">
        <v>300</v>
      </c>
      <c r="J713" s="54"/>
      <c r="K713" s="54"/>
      <c r="L713" s="55"/>
      <c r="V713" s="5"/>
    </row>
    <row r="714" spans="1:22" ht="49.5">
      <c r="A714" s="33"/>
      <c r="B714" s="29"/>
      <c r="C714" s="15" t="s">
        <v>184</v>
      </c>
      <c r="D714" s="27"/>
      <c r="E714" s="15">
        <v>43210000</v>
      </c>
      <c r="F714" s="56" t="s">
        <v>720</v>
      </c>
      <c r="G714" s="26"/>
      <c r="H714" s="16" t="s">
        <v>688</v>
      </c>
      <c r="I714" s="94">
        <v>80</v>
      </c>
      <c r="J714" s="54"/>
      <c r="K714" s="54"/>
      <c r="L714" s="55"/>
      <c r="V714" s="5"/>
    </row>
    <row r="715" spans="1:22" ht="49.5">
      <c r="A715" s="33"/>
      <c r="B715" s="29"/>
      <c r="C715" s="15" t="s">
        <v>184</v>
      </c>
      <c r="D715" s="27"/>
      <c r="E715" s="15">
        <v>43210000</v>
      </c>
      <c r="F715" s="56" t="s">
        <v>721</v>
      </c>
      <c r="G715" s="26"/>
      <c r="H715" s="16" t="s">
        <v>688</v>
      </c>
      <c r="I715" s="94">
        <v>60</v>
      </c>
      <c r="J715" s="54"/>
      <c r="K715" s="54"/>
      <c r="L715" s="55"/>
      <c r="V715" s="5"/>
    </row>
    <row r="716" spans="1:22" ht="49.5">
      <c r="A716" s="33"/>
      <c r="B716" s="29"/>
      <c r="C716" s="15" t="s">
        <v>184</v>
      </c>
      <c r="D716" s="27"/>
      <c r="E716" s="15">
        <v>43210000</v>
      </c>
      <c r="F716" s="56" t="s">
        <v>722</v>
      </c>
      <c r="G716" s="26"/>
      <c r="H716" s="16" t="s">
        <v>688</v>
      </c>
      <c r="I716" s="94">
        <v>30</v>
      </c>
      <c r="J716" s="54"/>
      <c r="K716" s="54"/>
      <c r="L716" s="55"/>
      <c r="V716" s="5"/>
    </row>
    <row r="717" spans="1:22" ht="49.5">
      <c r="A717" s="33"/>
      <c r="B717" s="29"/>
      <c r="C717" s="15" t="s">
        <v>184</v>
      </c>
      <c r="D717" s="27"/>
      <c r="E717" s="15">
        <v>43210000</v>
      </c>
      <c r="F717" s="56" t="s">
        <v>723</v>
      </c>
      <c r="G717" s="26"/>
      <c r="H717" s="16" t="s">
        <v>688</v>
      </c>
      <c r="I717" s="94">
        <v>16</v>
      </c>
      <c r="J717" s="54"/>
      <c r="K717" s="54"/>
      <c r="L717" s="55"/>
      <c r="V717" s="5"/>
    </row>
    <row r="718" spans="1:22" ht="49.5">
      <c r="A718" s="33"/>
      <c r="B718" s="29"/>
      <c r="C718" s="15" t="s">
        <v>184</v>
      </c>
      <c r="D718" s="27"/>
      <c r="E718" s="15">
        <v>43210000</v>
      </c>
      <c r="F718" s="56" t="s">
        <v>724</v>
      </c>
      <c r="G718" s="26"/>
      <c r="H718" s="16" t="s">
        <v>688</v>
      </c>
      <c r="I718" s="94">
        <v>300</v>
      </c>
      <c r="J718" s="54"/>
      <c r="K718" s="54"/>
      <c r="L718" s="55"/>
      <c r="V718" s="5"/>
    </row>
    <row r="719" spans="1:22" ht="49.5">
      <c r="A719" s="33"/>
      <c r="B719" s="29"/>
      <c r="C719" s="15" t="s">
        <v>184</v>
      </c>
      <c r="D719" s="27"/>
      <c r="E719" s="15">
        <v>43210000</v>
      </c>
      <c r="F719" s="56" t="s">
        <v>725</v>
      </c>
      <c r="G719" s="26"/>
      <c r="H719" s="16" t="s">
        <v>688</v>
      </c>
      <c r="I719" s="94">
        <v>40</v>
      </c>
      <c r="J719" s="54"/>
      <c r="K719" s="54"/>
      <c r="L719" s="55"/>
      <c r="V719" s="5"/>
    </row>
    <row r="720" spans="1:22" ht="49.5">
      <c r="A720" s="33"/>
      <c r="B720" s="29"/>
      <c r="C720" s="15" t="s">
        <v>184</v>
      </c>
      <c r="D720" s="27"/>
      <c r="E720" s="15">
        <v>43210000</v>
      </c>
      <c r="F720" s="56" t="s">
        <v>726</v>
      </c>
      <c r="G720" s="26"/>
      <c r="H720" s="16" t="s">
        <v>688</v>
      </c>
      <c r="I720" s="94">
        <v>20</v>
      </c>
      <c r="J720" s="54"/>
      <c r="K720" s="54"/>
      <c r="L720" s="55"/>
      <c r="V720" s="5"/>
    </row>
    <row r="721" spans="1:22" ht="16.5">
      <c r="A721" s="33"/>
      <c r="B721" s="29"/>
      <c r="C721" s="15" t="s">
        <v>184</v>
      </c>
      <c r="D721" s="27"/>
      <c r="E721" s="15">
        <v>43210000</v>
      </c>
      <c r="F721" s="56" t="s">
        <v>727</v>
      </c>
      <c r="G721" s="26"/>
      <c r="H721" s="16" t="s">
        <v>193</v>
      </c>
      <c r="I721" s="94">
        <v>100</v>
      </c>
      <c r="J721" s="54"/>
      <c r="K721" s="54"/>
      <c r="L721" s="55"/>
      <c r="V721" s="5"/>
    </row>
    <row r="722" spans="1:22" ht="16.5">
      <c r="A722" s="33"/>
      <c r="B722" s="29"/>
      <c r="C722" s="15"/>
      <c r="D722" s="27"/>
      <c r="E722" s="15"/>
      <c r="F722" s="56" t="s">
        <v>586</v>
      </c>
      <c r="G722" s="26"/>
      <c r="H722" s="16"/>
      <c r="I722" s="94">
        <v>378.29</v>
      </c>
      <c r="J722" s="54"/>
      <c r="K722" s="54"/>
      <c r="L722" s="55"/>
      <c r="V722" s="5"/>
    </row>
    <row r="723" spans="1:22" ht="30" customHeight="1">
      <c r="A723" s="129">
        <v>16</v>
      </c>
      <c r="B723" s="130" t="s">
        <v>1022</v>
      </c>
      <c r="C723" s="133"/>
      <c r="D723" s="132" t="s">
        <v>1039</v>
      </c>
      <c r="E723" s="133"/>
      <c r="F723" s="134" t="s">
        <v>728</v>
      </c>
      <c r="G723" s="132">
        <v>54116</v>
      </c>
      <c r="H723" s="134"/>
      <c r="I723" s="135">
        <f>SUM(I724:I724)</f>
        <v>270</v>
      </c>
      <c r="J723" s="54"/>
      <c r="K723" s="54"/>
      <c r="L723" s="54"/>
      <c r="V723" s="5"/>
    </row>
    <row r="724" spans="1:22" ht="16.5">
      <c r="A724" s="99"/>
      <c r="B724" s="59"/>
      <c r="C724" s="24" t="s">
        <v>184</v>
      </c>
      <c r="D724" s="23"/>
      <c r="E724" s="92">
        <v>60100000</v>
      </c>
      <c r="F724" s="23" t="s">
        <v>729</v>
      </c>
      <c r="G724" s="25"/>
      <c r="H724" s="23" t="s">
        <v>730</v>
      </c>
      <c r="I724" s="106">
        <v>270</v>
      </c>
      <c r="J724" s="55"/>
      <c r="K724" s="54"/>
      <c r="L724" s="54"/>
      <c r="V724" s="5"/>
    </row>
    <row r="725" spans="1:22" ht="44.25" customHeight="1">
      <c r="A725" s="129">
        <v>17</v>
      </c>
      <c r="B725" s="130" t="s">
        <v>1022</v>
      </c>
      <c r="C725" s="133"/>
      <c r="D725" s="132" t="s">
        <v>1040</v>
      </c>
      <c r="E725" s="133"/>
      <c r="F725" s="134" t="s">
        <v>160</v>
      </c>
      <c r="G725" s="132">
        <v>54118</v>
      </c>
      <c r="H725" s="134"/>
      <c r="I725" s="135">
        <f>SUM(I726:I882)</f>
        <v>87881.69</v>
      </c>
      <c r="J725" s="54"/>
      <c r="K725" s="54"/>
      <c r="L725" s="54"/>
      <c r="V725" s="5"/>
    </row>
    <row r="726" spans="1:22" ht="33">
      <c r="A726" s="97"/>
      <c r="B726" s="59"/>
      <c r="C726" s="24" t="s">
        <v>184</v>
      </c>
      <c r="D726" s="23"/>
      <c r="E726" s="24"/>
      <c r="F726" s="23" t="s">
        <v>731</v>
      </c>
      <c r="G726" s="25"/>
      <c r="H726" s="23" t="s">
        <v>732</v>
      </c>
      <c r="I726" s="106">
        <v>1125</v>
      </c>
      <c r="J726" s="55"/>
      <c r="K726" s="54"/>
      <c r="L726" s="54"/>
      <c r="V726" s="5"/>
    </row>
    <row r="727" spans="1:22" ht="33">
      <c r="A727" s="33"/>
      <c r="B727" s="29"/>
      <c r="C727" s="15" t="s">
        <v>184</v>
      </c>
      <c r="D727" s="16"/>
      <c r="E727" s="15">
        <v>27110000</v>
      </c>
      <c r="F727" s="56" t="s">
        <v>733</v>
      </c>
      <c r="G727" s="21"/>
      <c r="H727" s="16" t="s">
        <v>732</v>
      </c>
      <c r="I727" s="94">
        <v>7500</v>
      </c>
      <c r="J727" s="55"/>
      <c r="K727" s="54"/>
      <c r="L727" s="54"/>
      <c r="V727" s="5"/>
    </row>
    <row r="728" spans="1:22" ht="33">
      <c r="A728" s="33"/>
      <c r="B728" s="29"/>
      <c r="C728" s="15" t="s">
        <v>184</v>
      </c>
      <c r="D728" s="16"/>
      <c r="E728" s="15">
        <v>27110000</v>
      </c>
      <c r="F728" s="89" t="s">
        <v>734</v>
      </c>
      <c r="G728" s="21"/>
      <c r="H728" s="16" t="s">
        <v>732</v>
      </c>
      <c r="I728" s="94">
        <v>2250</v>
      </c>
      <c r="J728" s="55"/>
      <c r="K728" s="54"/>
      <c r="L728" s="54"/>
      <c r="V728" s="5"/>
    </row>
    <row r="729" spans="1:22" ht="33">
      <c r="A729" s="33"/>
      <c r="B729" s="29"/>
      <c r="C729" s="15" t="s">
        <v>184</v>
      </c>
      <c r="D729" s="16"/>
      <c r="E729" s="15">
        <v>27110000</v>
      </c>
      <c r="F729" s="56" t="s">
        <v>735</v>
      </c>
      <c r="G729" s="21"/>
      <c r="H729" s="16" t="s">
        <v>732</v>
      </c>
      <c r="I729" s="94">
        <v>2250</v>
      </c>
      <c r="J729" s="55"/>
      <c r="K729" s="54"/>
      <c r="L729" s="54"/>
      <c r="V729" s="5"/>
    </row>
    <row r="730" spans="1:22" ht="33">
      <c r="A730" s="33"/>
      <c r="B730" s="29"/>
      <c r="C730" s="15" t="s">
        <v>184</v>
      </c>
      <c r="D730" s="16"/>
      <c r="E730" s="15">
        <v>27110000</v>
      </c>
      <c r="F730" s="56" t="s">
        <v>736</v>
      </c>
      <c r="G730" s="21"/>
      <c r="H730" s="16" t="s">
        <v>732</v>
      </c>
      <c r="I730" s="94">
        <v>63.75</v>
      </c>
      <c r="J730" s="55"/>
      <c r="K730" s="54"/>
      <c r="L730" s="54"/>
      <c r="V730" s="5"/>
    </row>
    <row r="731" spans="1:22" ht="33">
      <c r="A731" s="33"/>
      <c r="B731" s="29"/>
      <c r="C731" s="15" t="s">
        <v>184</v>
      </c>
      <c r="D731" s="16"/>
      <c r="E731" s="15">
        <v>27110000</v>
      </c>
      <c r="F731" s="56" t="s">
        <v>737</v>
      </c>
      <c r="G731" s="21"/>
      <c r="H731" s="16" t="s">
        <v>732</v>
      </c>
      <c r="I731" s="94">
        <v>107.25</v>
      </c>
      <c r="J731" s="55"/>
      <c r="K731" s="54"/>
      <c r="L731" s="54"/>
      <c r="V731" s="5"/>
    </row>
    <row r="732" spans="1:22" ht="33">
      <c r="A732" s="33"/>
      <c r="B732" s="29"/>
      <c r="C732" s="15" t="s">
        <v>184</v>
      </c>
      <c r="D732" s="16"/>
      <c r="E732" s="15">
        <v>27110000</v>
      </c>
      <c r="F732" s="56" t="s">
        <v>738</v>
      </c>
      <c r="G732" s="21"/>
      <c r="H732" s="16" t="s">
        <v>732</v>
      </c>
      <c r="I732" s="94">
        <v>2250</v>
      </c>
      <c r="J732" s="55"/>
      <c r="K732" s="54"/>
      <c r="L732" s="54"/>
      <c r="V732" s="5"/>
    </row>
    <row r="733" spans="1:22" ht="33">
      <c r="A733" s="33"/>
      <c r="B733" s="29"/>
      <c r="C733" s="15" t="s">
        <v>184</v>
      </c>
      <c r="D733" s="16"/>
      <c r="E733" s="15">
        <v>27110000</v>
      </c>
      <c r="F733" s="56" t="s">
        <v>738</v>
      </c>
      <c r="G733" s="21"/>
      <c r="H733" s="16" t="s">
        <v>732</v>
      </c>
      <c r="I733" s="94">
        <v>1125</v>
      </c>
      <c r="J733" s="55"/>
      <c r="K733" s="54"/>
      <c r="L733" s="54"/>
      <c r="V733" s="5"/>
    </row>
    <row r="734" spans="1:22" ht="33">
      <c r="A734" s="33"/>
      <c r="B734" s="29"/>
      <c r="C734" s="15" t="s">
        <v>184</v>
      </c>
      <c r="D734" s="16"/>
      <c r="E734" s="15">
        <v>26110000</v>
      </c>
      <c r="F734" s="56" t="s">
        <v>739</v>
      </c>
      <c r="G734" s="21"/>
      <c r="H734" s="16" t="s">
        <v>732</v>
      </c>
      <c r="I734" s="94">
        <v>750</v>
      </c>
      <c r="J734" s="55"/>
      <c r="K734" s="54"/>
      <c r="L734" s="54"/>
      <c r="V734" s="5"/>
    </row>
    <row r="735" spans="1:22" ht="33">
      <c r="A735" s="33"/>
      <c r="B735" s="29"/>
      <c r="C735" s="15" t="s">
        <v>184</v>
      </c>
      <c r="D735" s="16"/>
      <c r="E735" s="15">
        <v>26110000</v>
      </c>
      <c r="F735" s="56" t="s">
        <v>740</v>
      </c>
      <c r="G735" s="21"/>
      <c r="H735" s="16" t="s">
        <v>732</v>
      </c>
      <c r="I735" s="94">
        <v>8625</v>
      </c>
      <c r="J735" s="55"/>
      <c r="K735" s="54"/>
      <c r="L735" s="54"/>
      <c r="V735" s="5"/>
    </row>
    <row r="736" spans="1:22" ht="33">
      <c r="A736" s="33"/>
      <c r="B736" s="29"/>
      <c r="C736" s="15" t="s">
        <v>184</v>
      </c>
      <c r="D736" s="16"/>
      <c r="E736" s="15">
        <v>26110000</v>
      </c>
      <c r="F736" s="56" t="s">
        <v>741</v>
      </c>
      <c r="G736" s="21"/>
      <c r="H736" s="16" t="s">
        <v>732</v>
      </c>
      <c r="I736" s="94">
        <v>1750</v>
      </c>
      <c r="J736" s="55"/>
      <c r="K736" s="54"/>
      <c r="L736" s="54"/>
      <c r="V736" s="5"/>
    </row>
    <row r="737" spans="1:22" ht="33">
      <c r="A737" s="33"/>
      <c r="B737" s="29"/>
      <c r="C737" s="15" t="s">
        <v>184</v>
      </c>
      <c r="D737" s="16"/>
      <c r="E737" s="15">
        <v>27110000</v>
      </c>
      <c r="F737" s="56" t="s">
        <v>742</v>
      </c>
      <c r="G737" s="21"/>
      <c r="H737" s="16" t="s">
        <v>732</v>
      </c>
      <c r="I737" s="94">
        <v>875</v>
      </c>
      <c r="J737" s="55"/>
      <c r="K737" s="54"/>
      <c r="L737" s="54"/>
      <c r="V737" s="5"/>
    </row>
    <row r="738" spans="1:22" ht="33">
      <c r="A738" s="33"/>
      <c r="B738" s="29"/>
      <c r="C738" s="15" t="s">
        <v>184</v>
      </c>
      <c r="D738" s="16"/>
      <c r="E738" s="15">
        <v>27110000</v>
      </c>
      <c r="F738" s="56" t="s">
        <v>743</v>
      </c>
      <c r="G738" s="21"/>
      <c r="H738" s="16" t="s">
        <v>732</v>
      </c>
      <c r="I738" s="94">
        <v>1125</v>
      </c>
      <c r="J738" s="55"/>
      <c r="K738" s="54"/>
      <c r="L738" s="54"/>
      <c r="V738" s="5"/>
    </row>
    <row r="739" spans="1:22" ht="33">
      <c r="A739" s="33"/>
      <c r="B739" s="29"/>
      <c r="C739" s="15" t="s">
        <v>184</v>
      </c>
      <c r="D739" s="16"/>
      <c r="E739" s="15">
        <v>27110000</v>
      </c>
      <c r="F739" s="56" t="s">
        <v>744</v>
      </c>
      <c r="G739" s="21"/>
      <c r="H739" s="16" t="s">
        <v>732</v>
      </c>
      <c r="I739" s="94">
        <v>875</v>
      </c>
      <c r="J739" s="55"/>
      <c r="K739" s="54"/>
      <c r="L739" s="54"/>
      <c r="V739" s="5"/>
    </row>
    <row r="740" spans="1:22" ht="33">
      <c r="A740" s="33"/>
      <c r="B740" s="29"/>
      <c r="C740" s="15" t="s">
        <v>184</v>
      </c>
      <c r="D740" s="16"/>
      <c r="E740" s="15">
        <v>27110000</v>
      </c>
      <c r="F740" s="56" t="s">
        <v>745</v>
      </c>
      <c r="G740" s="21"/>
      <c r="H740" s="16" t="s">
        <v>732</v>
      </c>
      <c r="I740" s="94">
        <v>250</v>
      </c>
      <c r="J740" s="55"/>
      <c r="K740" s="54"/>
      <c r="L740" s="54"/>
      <c r="V740" s="5"/>
    </row>
    <row r="741" spans="1:22" ht="33">
      <c r="A741" s="33"/>
      <c r="B741" s="29"/>
      <c r="C741" s="15" t="s">
        <v>184</v>
      </c>
      <c r="D741" s="16"/>
      <c r="E741" s="15">
        <v>27110000</v>
      </c>
      <c r="F741" s="56" t="s">
        <v>746</v>
      </c>
      <c r="G741" s="21"/>
      <c r="H741" s="16" t="s">
        <v>732</v>
      </c>
      <c r="I741" s="94">
        <v>500</v>
      </c>
      <c r="J741" s="55"/>
      <c r="K741" s="54"/>
      <c r="L741" s="54"/>
      <c r="V741" s="5"/>
    </row>
    <row r="742" spans="1:22" ht="33">
      <c r="A742" s="33"/>
      <c r="B742" s="29"/>
      <c r="C742" s="15" t="s">
        <v>184</v>
      </c>
      <c r="D742" s="16"/>
      <c r="E742" s="15">
        <v>27110000</v>
      </c>
      <c r="F742" s="56" t="s">
        <v>747</v>
      </c>
      <c r="G742" s="21"/>
      <c r="H742" s="16" t="s">
        <v>732</v>
      </c>
      <c r="I742" s="94">
        <v>625</v>
      </c>
      <c r="J742" s="55"/>
      <c r="K742" s="54"/>
      <c r="L742" s="54"/>
      <c r="V742" s="5"/>
    </row>
    <row r="743" spans="1:22" ht="33">
      <c r="A743" s="33"/>
      <c r="B743" s="29"/>
      <c r="C743" s="15" t="s">
        <v>184</v>
      </c>
      <c r="D743" s="16"/>
      <c r="E743" s="15">
        <v>27110000</v>
      </c>
      <c r="F743" s="56" t="s">
        <v>748</v>
      </c>
      <c r="G743" s="21"/>
      <c r="H743" s="16" t="s">
        <v>732</v>
      </c>
      <c r="I743" s="94">
        <v>625</v>
      </c>
      <c r="J743" s="55"/>
      <c r="K743" s="54"/>
      <c r="L743" s="54"/>
      <c r="V743" s="5"/>
    </row>
    <row r="744" spans="1:22" ht="33">
      <c r="A744" s="33"/>
      <c r="B744" s="29"/>
      <c r="C744" s="15" t="s">
        <v>184</v>
      </c>
      <c r="D744" s="16"/>
      <c r="E744" s="15">
        <v>27110000</v>
      </c>
      <c r="F744" s="56" t="s">
        <v>749</v>
      </c>
      <c r="G744" s="21"/>
      <c r="H744" s="16" t="s">
        <v>732</v>
      </c>
      <c r="I744" s="94">
        <v>1875</v>
      </c>
      <c r="J744" s="55"/>
      <c r="K744" s="54"/>
      <c r="L744" s="54"/>
      <c r="V744" s="5"/>
    </row>
    <row r="745" spans="1:22" ht="33">
      <c r="A745" s="33"/>
      <c r="B745" s="29"/>
      <c r="C745" s="15" t="s">
        <v>184</v>
      </c>
      <c r="D745" s="16"/>
      <c r="E745" s="15">
        <v>27110000</v>
      </c>
      <c r="F745" s="56" t="s">
        <v>750</v>
      </c>
      <c r="G745" s="21"/>
      <c r="H745" s="16" t="s">
        <v>732</v>
      </c>
      <c r="I745" s="94">
        <v>50</v>
      </c>
      <c r="J745" s="55"/>
      <c r="K745" s="54"/>
      <c r="L745" s="54"/>
      <c r="V745" s="5"/>
    </row>
    <row r="746" spans="1:22" ht="33">
      <c r="A746" s="33"/>
      <c r="B746" s="29"/>
      <c r="C746" s="15" t="s">
        <v>184</v>
      </c>
      <c r="D746" s="16"/>
      <c r="E746" s="15">
        <v>27110000</v>
      </c>
      <c r="F746" s="56" t="s">
        <v>751</v>
      </c>
      <c r="G746" s="21"/>
      <c r="H746" s="16" t="s">
        <v>732</v>
      </c>
      <c r="I746" s="94">
        <v>60</v>
      </c>
      <c r="J746" s="55"/>
      <c r="K746" s="54"/>
      <c r="L746" s="54"/>
      <c r="V746" s="5"/>
    </row>
    <row r="747" spans="1:22" ht="33">
      <c r="A747" s="33"/>
      <c r="B747" s="29"/>
      <c r="C747" s="15" t="s">
        <v>184</v>
      </c>
      <c r="D747" s="16"/>
      <c r="E747" s="15">
        <v>27110000</v>
      </c>
      <c r="F747" s="56" t="s">
        <v>752</v>
      </c>
      <c r="G747" s="21"/>
      <c r="H747" s="16" t="s">
        <v>732</v>
      </c>
      <c r="I747" s="94">
        <v>508.5</v>
      </c>
      <c r="J747" s="55"/>
      <c r="K747" s="54"/>
      <c r="L747" s="54"/>
      <c r="V747" s="5"/>
    </row>
    <row r="748" spans="1:22" ht="33">
      <c r="A748" s="33"/>
      <c r="B748" s="29"/>
      <c r="C748" s="15" t="s">
        <v>184</v>
      </c>
      <c r="D748" s="16"/>
      <c r="E748" s="15">
        <v>27110000</v>
      </c>
      <c r="F748" s="56" t="s">
        <v>753</v>
      </c>
      <c r="G748" s="21"/>
      <c r="H748" s="16" t="s">
        <v>732</v>
      </c>
      <c r="I748" s="94">
        <v>1125</v>
      </c>
      <c r="J748" s="55"/>
      <c r="K748" s="54"/>
      <c r="L748" s="54"/>
      <c r="V748" s="5"/>
    </row>
    <row r="749" spans="1:22" ht="33">
      <c r="A749" s="33"/>
      <c r="B749" s="29"/>
      <c r="C749" s="15" t="s">
        <v>184</v>
      </c>
      <c r="D749" s="16"/>
      <c r="E749" s="15">
        <v>27110000</v>
      </c>
      <c r="F749" s="56" t="s">
        <v>754</v>
      </c>
      <c r="G749" s="21"/>
      <c r="H749" s="16" t="s">
        <v>732</v>
      </c>
      <c r="I749" s="94">
        <v>300</v>
      </c>
      <c r="J749" s="55"/>
      <c r="K749" s="54"/>
      <c r="L749" s="54"/>
      <c r="V749" s="5"/>
    </row>
    <row r="750" spans="1:22" ht="33">
      <c r="A750" s="33"/>
      <c r="B750" s="29"/>
      <c r="C750" s="15" t="s">
        <v>184</v>
      </c>
      <c r="D750" s="16"/>
      <c r="E750" s="15">
        <v>27110000</v>
      </c>
      <c r="F750" s="56" t="s">
        <v>755</v>
      </c>
      <c r="G750" s="21"/>
      <c r="H750" s="16" t="s">
        <v>732</v>
      </c>
      <c r="I750" s="94">
        <v>840</v>
      </c>
      <c r="J750" s="55"/>
      <c r="K750" s="54"/>
      <c r="L750" s="54"/>
      <c r="V750" s="5"/>
    </row>
    <row r="751" spans="1:22" ht="33">
      <c r="A751" s="33"/>
      <c r="B751" s="29"/>
      <c r="C751" s="15" t="s">
        <v>184</v>
      </c>
      <c r="D751" s="16"/>
      <c r="E751" s="15">
        <v>27110000</v>
      </c>
      <c r="F751" s="56" t="s">
        <v>756</v>
      </c>
      <c r="G751" s="21"/>
      <c r="H751" s="16" t="s">
        <v>732</v>
      </c>
      <c r="I751" s="94">
        <v>75</v>
      </c>
      <c r="J751" s="55"/>
      <c r="K751" s="54"/>
      <c r="L751" s="54"/>
      <c r="V751" s="5"/>
    </row>
    <row r="752" spans="1:22" ht="33">
      <c r="A752" s="33"/>
      <c r="B752" s="29"/>
      <c r="C752" s="15" t="s">
        <v>184</v>
      </c>
      <c r="D752" s="16"/>
      <c r="E752" s="15">
        <v>27110000</v>
      </c>
      <c r="F752" s="56" t="s">
        <v>757</v>
      </c>
      <c r="G752" s="21"/>
      <c r="H752" s="16" t="s">
        <v>732</v>
      </c>
      <c r="I752" s="94">
        <v>75</v>
      </c>
      <c r="J752" s="55"/>
      <c r="K752" s="54"/>
      <c r="L752" s="54"/>
      <c r="V752" s="5"/>
    </row>
    <row r="753" spans="1:22" ht="33">
      <c r="A753" s="33"/>
      <c r="B753" s="29"/>
      <c r="C753" s="15" t="s">
        <v>184</v>
      </c>
      <c r="D753" s="16"/>
      <c r="E753" s="15">
        <v>27110000</v>
      </c>
      <c r="F753" s="56" t="s">
        <v>758</v>
      </c>
      <c r="G753" s="21"/>
      <c r="H753" s="16" t="s">
        <v>732</v>
      </c>
      <c r="I753" s="94">
        <v>540</v>
      </c>
      <c r="J753" s="55"/>
      <c r="K753" s="54"/>
      <c r="L753" s="54"/>
      <c r="V753" s="5"/>
    </row>
    <row r="754" spans="1:22" ht="33">
      <c r="A754" s="33"/>
      <c r="B754" s="29"/>
      <c r="C754" s="15" t="s">
        <v>184</v>
      </c>
      <c r="D754" s="16"/>
      <c r="E754" s="15">
        <v>40160000</v>
      </c>
      <c r="F754" s="56" t="s">
        <v>759</v>
      </c>
      <c r="G754" s="21"/>
      <c r="H754" s="16" t="s">
        <v>732</v>
      </c>
      <c r="I754" s="94">
        <v>31.5</v>
      </c>
      <c r="J754" s="55"/>
      <c r="K754" s="54"/>
      <c r="L754" s="54"/>
      <c r="V754" s="5"/>
    </row>
    <row r="755" spans="1:22" ht="33">
      <c r="A755" s="33"/>
      <c r="B755" s="29"/>
      <c r="C755" s="15" t="s">
        <v>184</v>
      </c>
      <c r="D755" s="16"/>
      <c r="E755" s="15">
        <v>40160000</v>
      </c>
      <c r="F755" s="56" t="s">
        <v>760</v>
      </c>
      <c r="G755" s="21"/>
      <c r="H755" s="16" t="s">
        <v>732</v>
      </c>
      <c r="I755" s="94">
        <v>1050</v>
      </c>
      <c r="J755" s="55"/>
      <c r="K755" s="54"/>
      <c r="L755" s="54"/>
      <c r="V755" s="5"/>
    </row>
    <row r="756" spans="1:22" ht="33">
      <c r="A756" s="33"/>
      <c r="B756" s="29"/>
      <c r="C756" s="15" t="s">
        <v>184</v>
      </c>
      <c r="D756" s="16"/>
      <c r="E756" s="15">
        <v>40160000</v>
      </c>
      <c r="F756" s="56" t="s">
        <v>761</v>
      </c>
      <c r="G756" s="21"/>
      <c r="H756" s="16" t="s">
        <v>732</v>
      </c>
      <c r="I756" s="94">
        <v>125</v>
      </c>
      <c r="J756" s="55"/>
      <c r="K756" s="54"/>
      <c r="L756" s="54"/>
      <c r="V756" s="5"/>
    </row>
    <row r="757" spans="1:22" ht="33">
      <c r="A757" s="33"/>
      <c r="B757" s="29"/>
      <c r="C757" s="15" t="s">
        <v>184</v>
      </c>
      <c r="D757" s="16"/>
      <c r="E757" s="15">
        <v>40160000</v>
      </c>
      <c r="F757" s="56" t="s">
        <v>762</v>
      </c>
      <c r="G757" s="21"/>
      <c r="H757" s="16" t="s">
        <v>732</v>
      </c>
      <c r="I757" s="94">
        <v>1125</v>
      </c>
      <c r="J757" s="55"/>
      <c r="K757" s="54"/>
      <c r="L757" s="54"/>
      <c r="V757" s="5"/>
    </row>
    <row r="758" spans="1:22" ht="33">
      <c r="A758" s="33"/>
      <c r="B758" s="29"/>
      <c r="C758" s="15" t="s">
        <v>184</v>
      </c>
      <c r="D758" s="16"/>
      <c r="E758" s="15">
        <v>40160000</v>
      </c>
      <c r="F758" s="56" t="s">
        <v>763</v>
      </c>
      <c r="G758" s="21"/>
      <c r="H758" s="16" t="s">
        <v>732</v>
      </c>
      <c r="I758" s="94">
        <v>637.5</v>
      </c>
      <c r="J758" s="55"/>
      <c r="K758" s="54"/>
      <c r="L758" s="54"/>
      <c r="V758" s="5"/>
    </row>
    <row r="759" spans="1:22" ht="33">
      <c r="A759" s="33"/>
      <c r="B759" s="29"/>
      <c r="C759" s="15" t="s">
        <v>184</v>
      </c>
      <c r="D759" s="16"/>
      <c r="E759" s="15">
        <v>27110000</v>
      </c>
      <c r="F759" s="56" t="s">
        <v>764</v>
      </c>
      <c r="G759" s="21"/>
      <c r="H759" s="16" t="s">
        <v>732</v>
      </c>
      <c r="I759" s="94">
        <v>127.5</v>
      </c>
      <c r="J759" s="55"/>
      <c r="K759" s="54"/>
      <c r="L759" s="54"/>
      <c r="V759" s="5"/>
    </row>
    <row r="760" spans="1:22" ht="33">
      <c r="A760" s="33"/>
      <c r="B760" s="29"/>
      <c r="C760" s="15" t="s">
        <v>184</v>
      </c>
      <c r="D760" s="16"/>
      <c r="E760" s="15">
        <v>27110000</v>
      </c>
      <c r="F760" s="56" t="s">
        <v>765</v>
      </c>
      <c r="G760" s="21"/>
      <c r="H760" s="16" t="s">
        <v>732</v>
      </c>
      <c r="I760" s="94">
        <v>25</v>
      </c>
      <c r="J760" s="55"/>
      <c r="K760" s="54"/>
      <c r="L760" s="54"/>
      <c r="V760" s="5"/>
    </row>
    <row r="761" spans="1:22" ht="33">
      <c r="A761" s="33"/>
      <c r="B761" s="29"/>
      <c r="C761" s="15" t="s">
        <v>184</v>
      </c>
      <c r="D761" s="16"/>
      <c r="E761" s="15">
        <v>27110000</v>
      </c>
      <c r="F761" s="56" t="s">
        <v>766</v>
      </c>
      <c r="G761" s="21"/>
      <c r="H761" s="16" t="s">
        <v>732</v>
      </c>
      <c r="I761" s="94">
        <v>200</v>
      </c>
      <c r="J761" s="55"/>
      <c r="K761" s="54"/>
      <c r="L761" s="54"/>
      <c r="V761" s="5"/>
    </row>
    <row r="762" spans="1:22" ht="33">
      <c r="A762" s="33"/>
      <c r="B762" s="29"/>
      <c r="C762" s="15" t="s">
        <v>184</v>
      </c>
      <c r="D762" s="16"/>
      <c r="E762" s="15">
        <v>27110000</v>
      </c>
      <c r="F762" s="56" t="s">
        <v>767</v>
      </c>
      <c r="G762" s="21"/>
      <c r="H762" s="16" t="s">
        <v>732</v>
      </c>
      <c r="I762" s="94">
        <v>200</v>
      </c>
      <c r="J762" s="55"/>
      <c r="K762" s="54"/>
      <c r="L762" s="54"/>
      <c r="V762" s="5"/>
    </row>
    <row r="763" spans="1:22" ht="33">
      <c r="A763" s="33"/>
      <c r="B763" s="29"/>
      <c r="C763" s="15" t="s">
        <v>184</v>
      </c>
      <c r="D763" s="16"/>
      <c r="E763" s="15">
        <v>27110000</v>
      </c>
      <c r="F763" s="56" t="s">
        <v>768</v>
      </c>
      <c r="G763" s="21"/>
      <c r="H763" s="16" t="s">
        <v>732</v>
      </c>
      <c r="I763" s="94">
        <v>300</v>
      </c>
      <c r="J763" s="55"/>
      <c r="K763" s="54"/>
      <c r="L763" s="54"/>
      <c r="V763" s="5"/>
    </row>
    <row r="764" spans="1:22" ht="33">
      <c r="A764" s="33"/>
      <c r="B764" s="29"/>
      <c r="C764" s="15" t="s">
        <v>184</v>
      </c>
      <c r="D764" s="16"/>
      <c r="E764" s="15">
        <v>27110000</v>
      </c>
      <c r="F764" s="56" t="s">
        <v>769</v>
      </c>
      <c r="G764" s="21"/>
      <c r="H764" s="16" t="s">
        <v>732</v>
      </c>
      <c r="I764" s="94">
        <v>100</v>
      </c>
      <c r="J764" s="55"/>
      <c r="K764" s="54"/>
      <c r="L764" s="54"/>
      <c r="V764" s="5"/>
    </row>
    <row r="765" spans="1:22" ht="33">
      <c r="A765" s="33"/>
      <c r="B765" s="29"/>
      <c r="C765" s="15" t="s">
        <v>184</v>
      </c>
      <c r="D765" s="16"/>
      <c r="E765" s="15">
        <v>27110000</v>
      </c>
      <c r="F765" s="56" t="s">
        <v>770</v>
      </c>
      <c r="G765" s="21"/>
      <c r="H765" s="16" t="s">
        <v>732</v>
      </c>
      <c r="I765" s="94">
        <v>1000</v>
      </c>
      <c r="J765" s="55"/>
      <c r="K765" s="54"/>
      <c r="L765" s="54"/>
      <c r="V765" s="5"/>
    </row>
    <row r="766" spans="1:22" ht="33">
      <c r="A766" s="33"/>
      <c r="B766" s="29"/>
      <c r="C766" s="15" t="s">
        <v>184</v>
      </c>
      <c r="D766" s="16"/>
      <c r="E766" s="15">
        <v>27110000</v>
      </c>
      <c r="F766" s="56" t="s">
        <v>771</v>
      </c>
      <c r="G766" s="21"/>
      <c r="H766" s="16" t="s">
        <v>732</v>
      </c>
      <c r="I766" s="94">
        <v>900</v>
      </c>
      <c r="J766" s="55"/>
      <c r="K766" s="54"/>
      <c r="L766" s="54"/>
      <c r="V766" s="5"/>
    </row>
    <row r="767" spans="1:22" ht="33">
      <c r="A767" s="33"/>
      <c r="B767" s="29"/>
      <c r="C767" s="15" t="s">
        <v>184</v>
      </c>
      <c r="D767" s="16"/>
      <c r="E767" s="15">
        <v>27110000</v>
      </c>
      <c r="F767" s="56" t="s">
        <v>772</v>
      </c>
      <c r="G767" s="21"/>
      <c r="H767" s="16" t="s">
        <v>732</v>
      </c>
      <c r="I767" s="94">
        <v>2700</v>
      </c>
      <c r="J767" s="55"/>
      <c r="K767" s="54"/>
      <c r="L767" s="54"/>
      <c r="V767" s="5"/>
    </row>
    <row r="768" spans="1:22" ht="33">
      <c r="A768" s="33"/>
      <c r="B768" s="29"/>
      <c r="C768" s="15" t="s">
        <v>184</v>
      </c>
      <c r="D768" s="16"/>
      <c r="E768" s="15">
        <v>27110000</v>
      </c>
      <c r="F768" s="56" t="s">
        <v>773</v>
      </c>
      <c r="G768" s="21"/>
      <c r="H768" s="16" t="s">
        <v>732</v>
      </c>
      <c r="I768" s="94">
        <v>750</v>
      </c>
      <c r="J768" s="55"/>
      <c r="K768" s="54"/>
      <c r="L768" s="54"/>
      <c r="V768" s="5"/>
    </row>
    <row r="769" spans="1:22" ht="33">
      <c r="A769" s="33"/>
      <c r="B769" s="29"/>
      <c r="C769" s="15" t="s">
        <v>184</v>
      </c>
      <c r="D769" s="16"/>
      <c r="E769" s="15">
        <v>27110000</v>
      </c>
      <c r="F769" s="56" t="s">
        <v>774</v>
      </c>
      <c r="G769" s="21"/>
      <c r="H769" s="16" t="s">
        <v>732</v>
      </c>
      <c r="I769" s="94">
        <v>3750</v>
      </c>
      <c r="J769" s="55"/>
      <c r="K769" s="54"/>
      <c r="L769" s="54"/>
      <c r="V769" s="5"/>
    </row>
    <row r="770" spans="1:22" ht="33">
      <c r="A770" s="33"/>
      <c r="B770" s="29"/>
      <c r="C770" s="15" t="s">
        <v>184</v>
      </c>
      <c r="D770" s="16"/>
      <c r="E770" s="15">
        <v>27110000</v>
      </c>
      <c r="F770" s="56" t="s">
        <v>775</v>
      </c>
      <c r="G770" s="21"/>
      <c r="H770" s="16" t="s">
        <v>732</v>
      </c>
      <c r="I770" s="94">
        <v>200</v>
      </c>
      <c r="J770" s="55"/>
      <c r="K770" s="54"/>
      <c r="L770" s="54"/>
      <c r="V770" s="5"/>
    </row>
    <row r="771" spans="1:22" ht="33">
      <c r="A771" s="33"/>
      <c r="B771" s="29"/>
      <c r="C771" s="15" t="s">
        <v>184</v>
      </c>
      <c r="D771" s="16"/>
      <c r="E771" s="15">
        <v>27110000</v>
      </c>
      <c r="F771" s="56" t="s">
        <v>776</v>
      </c>
      <c r="G771" s="21"/>
      <c r="H771" s="16" t="s">
        <v>732</v>
      </c>
      <c r="I771" s="94">
        <v>2500</v>
      </c>
      <c r="J771" s="55"/>
      <c r="K771" s="54"/>
      <c r="L771" s="54"/>
      <c r="V771" s="5"/>
    </row>
    <row r="772" spans="1:22" ht="49.5">
      <c r="A772" s="33"/>
      <c r="B772" s="29"/>
      <c r="C772" s="15" t="s">
        <v>184</v>
      </c>
      <c r="D772" s="16"/>
      <c r="E772" s="15">
        <v>27110000</v>
      </c>
      <c r="F772" s="56" t="s">
        <v>777</v>
      </c>
      <c r="G772" s="21"/>
      <c r="H772" s="16" t="s">
        <v>732</v>
      </c>
      <c r="I772" s="94">
        <v>200</v>
      </c>
      <c r="J772" s="55"/>
      <c r="K772" s="54"/>
      <c r="L772" s="54"/>
      <c r="V772" s="5"/>
    </row>
    <row r="773" spans="1:22" ht="33">
      <c r="A773" s="33"/>
      <c r="B773" s="29"/>
      <c r="C773" s="15" t="s">
        <v>184</v>
      </c>
      <c r="D773" s="16"/>
      <c r="E773" s="15">
        <v>27110000</v>
      </c>
      <c r="F773" s="56" t="s">
        <v>778</v>
      </c>
      <c r="G773" s="21"/>
      <c r="H773" s="16" t="s">
        <v>732</v>
      </c>
      <c r="I773" s="94">
        <v>80</v>
      </c>
      <c r="J773" s="55"/>
      <c r="K773" s="54"/>
      <c r="L773" s="54"/>
      <c r="V773" s="5"/>
    </row>
    <row r="774" spans="1:22" ht="33">
      <c r="A774" s="33"/>
      <c r="B774" s="29"/>
      <c r="C774" s="15" t="s">
        <v>184</v>
      </c>
      <c r="D774" s="16"/>
      <c r="E774" s="15">
        <v>27110000</v>
      </c>
      <c r="F774" s="56" t="s">
        <v>779</v>
      </c>
      <c r="G774" s="21"/>
      <c r="H774" s="16" t="s">
        <v>732</v>
      </c>
      <c r="I774" s="94">
        <v>1625</v>
      </c>
      <c r="J774" s="55"/>
      <c r="K774" s="54"/>
      <c r="L774" s="54"/>
      <c r="V774" s="5"/>
    </row>
    <row r="775" spans="1:22" ht="33">
      <c r="A775" s="33"/>
      <c r="B775" s="29"/>
      <c r="C775" s="15" t="s">
        <v>184</v>
      </c>
      <c r="D775" s="16"/>
      <c r="E775" s="15">
        <v>27110000</v>
      </c>
      <c r="F775" s="56" t="s">
        <v>780</v>
      </c>
      <c r="G775" s="21"/>
      <c r="H775" s="16" t="s">
        <v>732</v>
      </c>
      <c r="I775" s="94">
        <v>600</v>
      </c>
      <c r="J775" s="55"/>
      <c r="K775" s="54"/>
      <c r="L775" s="54"/>
      <c r="V775" s="5"/>
    </row>
    <row r="776" spans="1:22" ht="33">
      <c r="A776" s="33"/>
      <c r="B776" s="29"/>
      <c r="C776" s="15" t="s">
        <v>184</v>
      </c>
      <c r="D776" s="16"/>
      <c r="E776" s="15">
        <v>27110000</v>
      </c>
      <c r="F776" s="56" t="s">
        <v>781</v>
      </c>
      <c r="G776" s="21"/>
      <c r="H776" s="16" t="s">
        <v>732</v>
      </c>
      <c r="I776" s="94">
        <v>900</v>
      </c>
      <c r="J776" s="55"/>
      <c r="K776" s="54"/>
      <c r="L776" s="54"/>
      <c r="V776" s="5"/>
    </row>
    <row r="777" spans="1:22" ht="33">
      <c r="A777" s="33"/>
      <c r="B777" s="29"/>
      <c r="C777" s="15" t="s">
        <v>184</v>
      </c>
      <c r="D777" s="16"/>
      <c r="E777" s="15">
        <v>27110000</v>
      </c>
      <c r="F777" s="56" t="s">
        <v>782</v>
      </c>
      <c r="G777" s="21"/>
      <c r="H777" s="16" t="s">
        <v>732</v>
      </c>
      <c r="I777" s="94">
        <v>2025</v>
      </c>
      <c r="J777" s="55"/>
      <c r="K777" s="54"/>
      <c r="L777" s="54"/>
      <c r="V777" s="5"/>
    </row>
    <row r="778" spans="1:22" ht="33">
      <c r="A778" s="33"/>
      <c r="B778" s="29"/>
      <c r="C778" s="15" t="s">
        <v>184</v>
      </c>
      <c r="D778" s="16"/>
      <c r="E778" s="15">
        <v>27110000</v>
      </c>
      <c r="F778" s="56" t="s">
        <v>783</v>
      </c>
      <c r="G778" s="21"/>
      <c r="H778" s="16" t="s">
        <v>732</v>
      </c>
      <c r="I778" s="94">
        <v>1500</v>
      </c>
      <c r="J778" s="55"/>
      <c r="K778" s="54"/>
      <c r="L778" s="54"/>
      <c r="V778" s="5"/>
    </row>
    <row r="779" spans="1:22" ht="33">
      <c r="A779" s="33"/>
      <c r="B779" s="29"/>
      <c r="C779" s="15" t="s">
        <v>184</v>
      </c>
      <c r="D779" s="16"/>
      <c r="E779" s="15">
        <v>27110000</v>
      </c>
      <c r="F779" s="56" t="s">
        <v>784</v>
      </c>
      <c r="G779" s="21"/>
      <c r="H779" s="16" t="s">
        <v>732</v>
      </c>
      <c r="I779" s="94">
        <v>60</v>
      </c>
      <c r="J779" s="55"/>
      <c r="K779" s="54"/>
      <c r="L779" s="54"/>
      <c r="V779" s="5"/>
    </row>
    <row r="780" spans="1:22" ht="33">
      <c r="A780" s="33"/>
      <c r="B780" s="29"/>
      <c r="C780" s="15" t="s">
        <v>184</v>
      </c>
      <c r="D780" s="16"/>
      <c r="E780" s="15">
        <v>27110000</v>
      </c>
      <c r="F780" s="56" t="s">
        <v>785</v>
      </c>
      <c r="G780" s="21"/>
      <c r="H780" s="16" t="s">
        <v>732</v>
      </c>
      <c r="I780" s="94">
        <v>270</v>
      </c>
      <c r="J780" s="55"/>
      <c r="K780" s="54"/>
      <c r="L780" s="54"/>
      <c r="V780" s="5"/>
    </row>
    <row r="781" spans="1:22" ht="33">
      <c r="A781" s="33"/>
      <c r="B781" s="29"/>
      <c r="C781" s="15" t="s">
        <v>184</v>
      </c>
      <c r="D781" s="16"/>
      <c r="E781" s="15">
        <v>27110000</v>
      </c>
      <c r="F781" s="89" t="s">
        <v>786</v>
      </c>
      <c r="G781" s="21"/>
      <c r="H781" s="16" t="s">
        <v>732</v>
      </c>
      <c r="I781" s="94">
        <v>375</v>
      </c>
      <c r="J781" s="55"/>
      <c r="K781" s="54"/>
      <c r="L781" s="54"/>
      <c r="V781" s="5"/>
    </row>
    <row r="782" spans="1:22" ht="33">
      <c r="A782" s="33"/>
      <c r="B782" s="29"/>
      <c r="C782" s="15" t="s">
        <v>184</v>
      </c>
      <c r="D782" s="16"/>
      <c r="E782" s="15">
        <v>27110000</v>
      </c>
      <c r="F782" s="89" t="s">
        <v>787</v>
      </c>
      <c r="G782" s="21"/>
      <c r="H782" s="16" t="s">
        <v>732</v>
      </c>
      <c r="I782" s="94">
        <v>300</v>
      </c>
      <c r="J782" s="55"/>
      <c r="K782" s="54"/>
      <c r="L782" s="54"/>
      <c r="V782" s="5"/>
    </row>
    <row r="783" spans="1:22" ht="33">
      <c r="A783" s="33"/>
      <c r="B783" s="29"/>
      <c r="C783" s="15" t="s">
        <v>184</v>
      </c>
      <c r="D783" s="16"/>
      <c r="E783" s="15">
        <v>27110000</v>
      </c>
      <c r="F783" s="56" t="s">
        <v>788</v>
      </c>
      <c r="G783" s="21"/>
      <c r="H783" s="16" t="s">
        <v>732</v>
      </c>
      <c r="I783" s="94">
        <v>875</v>
      </c>
      <c r="J783" s="55"/>
      <c r="K783" s="54"/>
      <c r="L783" s="54"/>
      <c r="V783" s="5"/>
    </row>
    <row r="784" spans="1:22" ht="33">
      <c r="A784" s="33"/>
      <c r="B784" s="29"/>
      <c r="C784" s="15" t="s">
        <v>184</v>
      </c>
      <c r="D784" s="16"/>
      <c r="E784" s="15">
        <v>27110000</v>
      </c>
      <c r="F784" s="56" t="s">
        <v>789</v>
      </c>
      <c r="G784" s="21"/>
      <c r="H784" s="16" t="s">
        <v>732</v>
      </c>
      <c r="I784" s="94">
        <v>1000</v>
      </c>
      <c r="J784" s="55"/>
      <c r="K784" s="54"/>
      <c r="L784" s="54"/>
      <c r="V784" s="5"/>
    </row>
    <row r="785" spans="1:22" ht="33">
      <c r="A785" s="33"/>
      <c r="B785" s="29"/>
      <c r="C785" s="15" t="s">
        <v>184</v>
      </c>
      <c r="D785" s="16"/>
      <c r="E785" s="15">
        <v>27110000</v>
      </c>
      <c r="F785" s="56" t="s">
        <v>790</v>
      </c>
      <c r="G785" s="21"/>
      <c r="H785" s="16" t="s">
        <v>732</v>
      </c>
      <c r="I785" s="94">
        <v>720</v>
      </c>
      <c r="J785" s="55"/>
      <c r="K785" s="54"/>
      <c r="L785" s="54"/>
      <c r="V785" s="5"/>
    </row>
    <row r="786" spans="1:22" ht="33">
      <c r="A786" s="33"/>
      <c r="B786" s="29"/>
      <c r="C786" s="15" t="s">
        <v>184</v>
      </c>
      <c r="D786" s="16"/>
      <c r="E786" s="15">
        <v>27110000</v>
      </c>
      <c r="F786" s="56" t="s">
        <v>791</v>
      </c>
      <c r="G786" s="21"/>
      <c r="H786" s="16" t="s">
        <v>732</v>
      </c>
      <c r="I786" s="94">
        <v>750</v>
      </c>
      <c r="J786" s="55"/>
      <c r="K786" s="54"/>
      <c r="L786" s="54"/>
      <c r="V786" s="5"/>
    </row>
    <row r="787" spans="1:22" ht="33">
      <c r="A787" s="33"/>
      <c r="B787" s="29"/>
      <c r="C787" s="15" t="s">
        <v>184</v>
      </c>
      <c r="D787" s="16"/>
      <c r="E787" s="15">
        <v>27110000</v>
      </c>
      <c r="F787" s="56" t="s">
        <v>792</v>
      </c>
      <c r="G787" s="21"/>
      <c r="H787" s="16" t="s">
        <v>732</v>
      </c>
      <c r="I787" s="94">
        <v>875</v>
      </c>
      <c r="J787" s="55"/>
      <c r="K787" s="54"/>
      <c r="L787" s="54"/>
      <c r="V787" s="5"/>
    </row>
    <row r="788" spans="1:22" ht="33">
      <c r="A788" s="33"/>
      <c r="B788" s="29"/>
      <c r="C788" s="15" t="s">
        <v>184</v>
      </c>
      <c r="D788" s="16"/>
      <c r="E788" s="15">
        <v>27110000</v>
      </c>
      <c r="F788" s="56" t="s">
        <v>793</v>
      </c>
      <c r="G788" s="21"/>
      <c r="H788" s="16" t="s">
        <v>732</v>
      </c>
      <c r="I788" s="94">
        <v>150</v>
      </c>
      <c r="J788" s="55"/>
      <c r="K788" s="54"/>
      <c r="L788" s="54"/>
      <c r="V788" s="5"/>
    </row>
    <row r="789" spans="1:22" ht="33">
      <c r="A789" s="33"/>
      <c r="B789" s="29"/>
      <c r="C789" s="15" t="s">
        <v>184</v>
      </c>
      <c r="D789" s="16"/>
      <c r="E789" s="15">
        <v>27110000</v>
      </c>
      <c r="F789" s="56" t="s">
        <v>794</v>
      </c>
      <c r="G789" s="21"/>
      <c r="H789" s="16" t="s">
        <v>732</v>
      </c>
      <c r="I789" s="94">
        <v>160</v>
      </c>
      <c r="J789" s="55"/>
      <c r="K789" s="54"/>
      <c r="L789" s="54"/>
      <c r="V789" s="5"/>
    </row>
    <row r="790" spans="1:22" ht="33">
      <c r="A790" s="33"/>
      <c r="B790" s="29"/>
      <c r="C790" s="15" t="s">
        <v>184</v>
      </c>
      <c r="D790" s="16"/>
      <c r="E790" s="15">
        <v>27110000</v>
      </c>
      <c r="F790" s="56" t="s">
        <v>795</v>
      </c>
      <c r="G790" s="21"/>
      <c r="H790" s="16" t="s">
        <v>732</v>
      </c>
      <c r="I790" s="94">
        <v>140</v>
      </c>
      <c r="J790" s="55"/>
      <c r="K790" s="54"/>
      <c r="L790" s="54"/>
      <c r="V790" s="5"/>
    </row>
    <row r="791" spans="1:22" ht="33">
      <c r="A791" s="33"/>
      <c r="B791" s="29"/>
      <c r="C791" s="15" t="s">
        <v>184</v>
      </c>
      <c r="D791" s="16"/>
      <c r="E791" s="15">
        <v>27110000</v>
      </c>
      <c r="F791" s="56" t="s">
        <v>796</v>
      </c>
      <c r="G791" s="21"/>
      <c r="H791" s="16" t="s">
        <v>732</v>
      </c>
      <c r="I791" s="94">
        <v>1250</v>
      </c>
      <c r="J791" s="55"/>
      <c r="K791" s="54"/>
      <c r="L791" s="54"/>
      <c r="V791" s="5"/>
    </row>
    <row r="792" spans="1:22" ht="33">
      <c r="A792" s="33"/>
      <c r="B792" s="29"/>
      <c r="C792" s="15" t="s">
        <v>184</v>
      </c>
      <c r="D792" s="72"/>
      <c r="E792" s="15">
        <v>27110000</v>
      </c>
      <c r="F792" s="89" t="s">
        <v>797</v>
      </c>
      <c r="G792" s="21"/>
      <c r="H792" s="16" t="s">
        <v>210</v>
      </c>
      <c r="I792" s="94">
        <v>350</v>
      </c>
      <c r="J792" s="54"/>
      <c r="K792" s="55"/>
      <c r="L792" s="54"/>
      <c r="V792" s="5"/>
    </row>
    <row r="793" spans="1:22" ht="16.5">
      <c r="A793" s="33"/>
      <c r="B793" s="29"/>
      <c r="C793" s="15" t="s">
        <v>184</v>
      </c>
      <c r="D793" s="72"/>
      <c r="E793" s="15">
        <v>27110000</v>
      </c>
      <c r="F793" s="30" t="s">
        <v>798</v>
      </c>
      <c r="G793" s="21"/>
      <c r="H793" s="16" t="s">
        <v>210</v>
      </c>
      <c r="I793" s="94">
        <v>480</v>
      </c>
      <c r="J793" s="54"/>
      <c r="K793" s="55"/>
      <c r="L793" s="54"/>
      <c r="V793" s="5"/>
    </row>
    <row r="794" spans="1:22" ht="16.5">
      <c r="A794" s="33"/>
      <c r="B794" s="29"/>
      <c r="C794" s="15" t="s">
        <v>184</v>
      </c>
      <c r="D794" s="72"/>
      <c r="E794" s="15">
        <v>27110000</v>
      </c>
      <c r="F794" s="37" t="s">
        <v>799</v>
      </c>
      <c r="G794" s="21"/>
      <c r="H794" s="16" t="s">
        <v>210</v>
      </c>
      <c r="I794" s="94">
        <v>8</v>
      </c>
      <c r="J794" s="54"/>
      <c r="K794" s="55"/>
      <c r="L794" s="54"/>
      <c r="V794" s="5"/>
    </row>
    <row r="795" spans="1:22" ht="16.5">
      <c r="A795" s="33"/>
      <c r="B795" s="29"/>
      <c r="C795" s="15" t="s">
        <v>184</v>
      </c>
      <c r="D795" s="72"/>
      <c r="E795" s="15">
        <v>27110000</v>
      </c>
      <c r="F795" s="90" t="s">
        <v>800</v>
      </c>
      <c r="G795" s="21"/>
      <c r="H795" s="16" t="s">
        <v>193</v>
      </c>
      <c r="I795" s="94">
        <v>1000</v>
      </c>
      <c r="J795" s="54"/>
      <c r="K795" s="54"/>
      <c r="L795" s="55"/>
      <c r="V795" s="5"/>
    </row>
    <row r="796" spans="1:22" ht="16.5">
      <c r="A796" s="33"/>
      <c r="B796" s="29"/>
      <c r="C796" s="15" t="s">
        <v>184</v>
      </c>
      <c r="D796" s="72"/>
      <c r="E796" s="15">
        <v>27110000</v>
      </c>
      <c r="F796" s="90" t="s">
        <v>800</v>
      </c>
      <c r="G796" s="21"/>
      <c r="H796" s="16" t="s">
        <v>193</v>
      </c>
      <c r="I796" s="94">
        <v>1000</v>
      </c>
      <c r="J796" s="54"/>
      <c r="K796" s="54"/>
      <c r="L796" s="55"/>
      <c r="V796" s="5"/>
    </row>
    <row r="797" spans="1:22" ht="16.5">
      <c r="A797" s="33"/>
      <c r="B797" s="29"/>
      <c r="C797" s="15" t="s">
        <v>184</v>
      </c>
      <c r="D797" s="72"/>
      <c r="E797" s="15">
        <v>27110000</v>
      </c>
      <c r="F797" s="89" t="s">
        <v>146</v>
      </c>
      <c r="G797" s="21"/>
      <c r="H797" s="16" t="s">
        <v>8</v>
      </c>
      <c r="I797" s="94">
        <v>100</v>
      </c>
      <c r="J797" s="54"/>
      <c r="K797" s="54"/>
      <c r="L797" s="54"/>
      <c r="N797" s="7"/>
      <c r="V797" s="5"/>
    </row>
    <row r="798" spans="1:22" ht="33">
      <c r="A798" s="33"/>
      <c r="B798" s="29"/>
      <c r="C798" s="15" t="s">
        <v>184</v>
      </c>
      <c r="D798" s="72"/>
      <c r="E798" s="15">
        <v>27110000</v>
      </c>
      <c r="F798" s="56" t="s">
        <v>147</v>
      </c>
      <c r="G798" s="21"/>
      <c r="H798" s="16" t="s">
        <v>8</v>
      </c>
      <c r="I798" s="94">
        <v>100</v>
      </c>
      <c r="J798" s="54"/>
      <c r="K798" s="54"/>
      <c r="L798" s="54"/>
      <c r="N798" s="7"/>
      <c r="V798" s="5"/>
    </row>
    <row r="799" spans="1:22" ht="33">
      <c r="A799" s="33"/>
      <c r="B799" s="29"/>
      <c r="C799" s="15" t="s">
        <v>184</v>
      </c>
      <c r="D799" s="72"/>
      <c r="E799" s="15">
        <v>26110000</v>
      </c>
      <c r="F799" s="57" t="s">
        <v>801</v>
      </c>
      <c r="G799" s="21"/>
      <c r="H799" s="16" t="s">
        <v>193</v>
      </c>
      <c r="I799" s="94">
        <v>270</v>
      </c>
      <c r="J799" s="54"/>
      <c r="K799" s="54"/>
      <c r="L799" s="55"/>
      <c r="V799" s="5"/>
    </row>
    <row r="800" spans="1:22" ht="33">
      <c r="A800" s="33"/>
      <c r="B800" s="29"/>
      <c r="C800" s="15" t="s">
        <v>184</v>
      </c>
      <c r="D800" s="72"/>
      <c r="E800" s="15">
        <v>26110000</v>
      </c>
      <c r="F800" s="56" t="s">
        <v>802</v>
      </c>
      <c r="G800" s="21"/>
      <c r="H800" s="16" t="s">
        <v>210</v>
      </c>
      <c r="I800" s="94">
        <v>60</v>
      </c>
      <c r="J800" s="54"/>
      <c r="K800" s="55"/>
      <c r="L800" s="54"/>
      <c r="V800" s="5"/>
    </row>
    <row r="801" spans="1:22" ht="16.5">
      <c r="A801" s="33"/>
      <c r="B801" s="29"/>
      <c r="C801" s="15" t="s">
        <v>184</v>
      </c>
      <c r="D801" s="72"/>
      <c r="E801" s="15">
        <v>27110000</v>
      </c>
      <c r="F801" s="30" t="s">
        <v>803</v>
      </c>
      <c r="G801" s="21"/>
      <c r="H801" s="16" t="s">
        <v>210</v>
      </c>
      <c r="I801" s="94">
        <v>14</v>
      </c>
      <c r="J801" s="54"/>
      <c r="K801" s="55"/>
      <c r="L801" s="54"/>
      <c r="V801" s="5"/>
    </row>
    <row r="802" spans="1:22" ht="16.5">
      <c r="A802" s="33"/>
      <c r="B802" s="29"/>
      <c r="C802" s="15" t="s">
        <v>184</v>
      </c>
      <c r="D802" s="72"/>
      <c r="E802" s="15">
        <v>27110000</v>
      </c>
      <c r="F802" s="57" t="s">
        <v>804</v>
      </c>
      <c r="G802" s="21"/>
      <c r="H802" s="16" t="s">
        <v>312</v>
      </c>
      <c r="I802" s="94">
        <v>80</v>
      </c>
      <c r="J802" s="54"/>
      <c r="K802" s="54"/>
      <c r="L802" s="54"/>
      <c r="M802" s="7"/>
      <c r="V802" s="5"/>
    </row>
    <row r="803" spans="1:22" ht="33">
      <c r="A803" s="33"/>
      <c r="B803" s="29"/>
      <c r="C803" s="15" t="s">
        <v>184</v>
      </c>
      <c r="D803" s="72"/>
      <c r="E803" s="15">
        <v>27110000</v>
      </c>
      <c r="F803" s="89" t="s">
        <v>805</v>
      </c>
      <c r="G803" s="21"/>
      <c r="H803" s="16" t="s">
        <v>210</v>
      </c>
      <c r="I803" s="94">
        <v>20</v>
      </c>
      <c r="J803" s="54"/>
      <c r="K803" s="55"/>
      <c r="L803" s="54"/>
      <c r="V803" s="5"/>
    </row>
    <row r="804" spans="1:22" ht="16.5">
      <c r="A804" s="33"/>
      <c r="B804" s="29"/>
      <c r="C804" s="15" t="s">
        <v>184</v>
      </c>
      <c r="D804" s="72"/>
      <c r="E804" s="15">
        <v>27110000</v>
      </c>
      <c r="F804" s="37" t="s">
        <v>806</v>
      </c>
      <c r="G804" s="21"/>
      <c r="H804" s="16" t="s">
        <v>193</v>
      </c>
      <c r="I804" s="94">
        <v>200</v>
      </c>
      <c r="J804" s="54"/>
      <c r="K804" s="54"/>
      <c r="L804" s="55"/>
      <c r="V804" s="5"/>
    </row>
    <row r="805" spans="1:22" ht="16.5">
      <c r="A805" s="33"/>
      <c r="B805" s="29"/>
      <c r="C805" s="15" t="s">
        <v>184</v>
      </c>
      <c r="D805" s="72"/>
      <c r="E805" s="15">
        <v>27110000</v>
      </c>
      <c r="F805" s="57" t="s">
        <v>807</v>
      </c>
      <c r="G805" s="21"/>
      <c r="H805" s="16" t="s">
        <v>193</v>
      </c>
      <c r="I805" s="94">
        <v>8</v>
      </c>
      <c r="J805" s="54"/>
      <c r="K805" s="54"/>
      <c r="L805" s="55"/>
      <c r="V805" s="5"/>
    </row>
    <row r="806" spans="1:22" ht="16.5">
      <c r="A806" s="33"/>
      <c r="B806" s="29"/>
      <c r="C806" s="15" t="s">
        <v>184</v>
      </c>
      <c r="D806" s="72"/>
      <c r="E806" s="15">
        <v>27110000</v>
      </c>
      <c r="F806" s="57" t="s">
        <v>808</v>
      </c>
      <c r="G806" s="21"/>
      <c r="H806" s="16" t="s">
        <v>193</v>
      </c>
      <c r="I806" s="94">
        <v>200</v>
      </c>
      <c r="J806" s="54"/>
      <c r="K806" s="54"/>
      <c r="L806" s="55"/>
      <c r="V806" s="5"/>
    </row>
    <row r="807" spans="1:22" ht="16.5">
      <c r="A807" s="33"/>
      <c r="B807" s="29"/>
      <c r="C807" s="15" t="s">
        <v>184</v>
      </c>
      <c r="D807" s="72"/>
      <c r="E807" s="15">
        <v>27110000</v>
      </c>
      <c r="F807" s="37" t="s">
        <v>148</v>
      </c>
      <c r="G807" s="21"/>
      <c r="H807" s="16" t="s">
        <v>210</v>
      </c>
      <c r="I807" s="94">
        <v>750</v>
      </c>
      <c r="J807" s="54"/>
      <c r="K807" s="55"/>
      <c r="L807" s="54"/>
      <c r="V807" s="5"/>
    </row>
    <row r="808" spans="1:22" ht="33">
      <c r="A808" s="33"/>
      <c r="B808" s="29"/>
      <c r="C808" s="15" t="s">
        <v>184</v>
      </c>
      <c r="D808" s="72"/>
      <c r="E808" s="15">
        <v>27110000</v>
      </c>
      <c r="F808" s="89" t="s">
        <v>809</v>
      </c>
      <c r="G808" s="21"/>
      <c r="H808" s="16" t="s">
        <v>210</v>
      </c>
      <c r="I808" s="94">
        <v>15</v>
      </c>
      <c r="J808" s="54"/>
      <c r="K808" s="55"/>
      <c r="L808" s="54"/>
      <c r="V808" s="5"/>
    </row>
    <row r="809" spans="1:22" ht="33">
      <c r="A809" s="33"/>
      <c r="B809" s="29"/>
      <c r="C809" s="15" t="s">
        <v>184</v>
      </c>
      <c r="D809" s="72"/>
      <c r="E809" s="15">
        <v>27110000</v>
      </c>
      <c r="F809" s="57" t="s">
        <v>810</v>
      </c>
      <c r="G809" s="21"/>
      <c r="H809" s="16" t="s">
        <v>193</v>
      </c>
      <c r="I809" s="94">
        <v>12</v>
      </c>
      <c r="J809" s="54"/>
      <c r="K809" s="54"/>
      <c r="L809" s="55"/>
      <c r="V809" s="5"/>
    </row>
    <row r="810" spans="1:22" ht="33">
      <c r="A810" s="33"/>
      <c r="B810" s="29"/>
      <c r="C810" s="15" t="s">
        <v>184</v>
      </c>
      <c r="D810" s="72"/>
      <c r="E810" s="15">
        <v>27110000</v>
      </c>
      <c r="F810" s="37" t="s">
        <v>811</v>
      </c>
      <c r="G810" s="21"/>
      <c r="H810" s="16" t="s">
        <v>193</v>
      </c>
      <c r="I810" s="94">
        <v>400</v>
      </c>
      <c r="J810" s="54"/>
      <c r="K810" s="54"/>
      <c r="L810" s="55"/>
      <c r="V810" s="5"/>
    </row>
    <row r="811" spans="1:22" s="52" customFormat="1" ht="33">
      <c r="A811" s="96"/>
      <c r="B811" s="120"/>
      <c r="C811" s="15" t="s">
        <v>184</v>
      </c>
      <c r="D811" s="76"/>
      <c r="E811" s="15">
        <v>27110000</v>
      </c>
      <c r="F811" s="56" t="s">
        <v>812</v>
      </c>
      <c r="G811" s="22"/>
      <c r="H811" s="16" t="s">
        <v>813</v>
      </c>
      <c r="I811" s="94">
        <v>48</v>
      </c>
      <c r="J811" s="54"/>
      <c r="K811" s="54"/>
      <c r="L811" s="55"/>
      <c r="V811" s="5"/>
    </row>
    <row r="812" spans="1:22" s="51" customFormat="1" ht="49.5">
      <c r="A812" s="33"/>
      <c r="B812" s="29"/>
      <c r="C812" s="15" t="s">
        <v>184</v>
      </c>
      <c r="D812" s="72"/>
      <c r="E812" s="15">
        <v>27110000</v>
      </c>
      <c r="F812" s="89" t="s">
        <v>814</v>
      </c>
      <c r="G812" s="21"/>
      <c r="H812" s="16" t="s">
        <v>210</v>
      </c>
      <c r="I812" s="94">
        <v>55</v>
      </c>
      <c r="J812" s="109"/>
      <c r="K812" s="110"/>
      <c r="L812" s="109"/>
      <c r="V812" s="5"/>
    </row>
    <row r="813" spans="1:22" s="51" customFormat="1" ht="16.5">
      <c r="A813" s="33"/>
      <c r="B813" s="29"/>
      <c r="C813" s="15" t="s">
        <v>184</v>
      </c>
      <c r="D813" s="72"/>
      <c r="E813" s="15">
        <v>27110000</v>
      </c>
      <c r="F813" s="30" t="s">
        <v>815</v>
      </c>
      <c r="G813" s="21"/>
      <c r="H813" s="16" t="s">
        <v>210</v>
      </c>
      <c r="I813" s="94">
        <v>90</v>
      </c>
      <c r="J813" s="109"/>
      <c r="K813" s="110"/>
      <c r="L813" s="109"/>
      <c r="V813" s="5"/>
    </row>
    <row r="814" spans="1:22" s="51" customFormat="1" ht="33">
      <c r="A814" s="33"/>
      <c r="B814" s="29"/>
      <c r="C814" s="15" t="s">
        <v>184</v>
      </c>
      <c r="D814" s="72"/>
      <c r="E814" s="15">
        <v>27110000</v>
      </c>
      <c r="F814" s="30" t="s">
        <v>816</v>
      </c>
      <c r="G814" s="21"/>
      <c r="H814" s="16" t="s">
        <v>210</v>
      </c>
      <c r="I814" s="94">
        <v>77</v>
      </c>
      <c r="J814" s="109"/>
      <c r="K814" s="110"/>
      <c r="L814" s="109"/>
      <c r="V814" s="5"/>
    </row>
    <row r="815" spans="1:22" s="51" customFormat="1" ht="33">
      <c r="A815" s="33"/>
      <c r="B815" s="29"/>
      <c r="C815" s="15" t="s">
        <v>184</v>
      </c>
      <c r="D815" s="72"/>
      <c r="E815" s="15">
        <v>27110000</v>
      </c>
      <c r="F815" s="37" t="s">
        <v>817</v>
      </c>
      <c r="G815" s="21"/>
      <c r="H815" s="16" t="s">
        <v>210</v>
      </c>
      <c r="I815" s="94">
        <v>420</v>
      </c>
      <c r="J815" s="109"/>
      <c r="K815" s="110"/>
      <c r="L815" s="109"/>
      <c r="V815" s="5"/>
    </row>
    <row r="816" spans="1:22" s="51" customFormat="1" ht="33">
      <c r="A816" s="33"/>
      <c r="B816" s="29"/>
      <c r="C816" s="15" t="s">
        <v>184</v>
      </c>
      <c r="D816" s="72"/>
      <c r="E816" s="15">
        <v>27110000</v>
      </c>
      <c r="F816" s="37" t="s">
        <v>818</v>
      </c>
      <c r="G816" s="21"/>
      <c r="H816" s="16" t="s">
        <v>210</v>
      </c>
      <c r="I816" s="94">
        <v>108</v>
      </c>
      <c r="J816" s="109"/>
      <c r="K816" s="110"/>
      <c r="L816" s="109"/>
      <c r="V816" s="5"/>
    </row>
    <row r="817" spans="1:22" s="51" customFormat="1" ht="33">
      <c r="A817" s="33"/>
      <c r="B817" s="29"/>
      <c r="C817" s="15" t="s">
        <v>184</v>
      </c>
      <c r="D817" s="72"/>
      <c r="E817" s="15">
        <v>27110000</v>
      </c>
      <c r="F817" s="30" t="s">
        <v>819</v>
      </c>
      <c r="G817" s="21"/>
      <c r="H817" s="16" t="s">
        <v>210</v>
      </c>
      <c r="I817" s="94">
        <v>30</v>
      </c>
      <c r="J817" s="109"/>
      <c r="K817" s="110"/>
      <c r="L817" s="109"/>
      <c r="V817" s="5"/>
    </row>
    <row r="818" spans="1:22" s="51" customFormat="1" ht="33">
      <c r="A818" s="33"/>
      <c r="B818" s="29"/>
      <c r="C818" s="15" t="s">
        <v>184</v>
      </c>
      <c r="D818" s="72"/>
      <c r="E818" s="15">
        <v>27110000</v>
      </c>
      <c r="F818" s="30" t="s">
        <v>820</v>
      </c>
      <c r="G818" s="21"/>
      <c r="H818" s="16" t="s">
        <v>210</v>
      </c>
      <c r="I818" s="94">
        <v>120</v>
      </c>
      <c r="J818" s="109"/>
      <c r="K818" s="110"/>
      <c r="L818" s="109"/>
      <c r="V818" s="5"/>
    </row>
    <row r="819" spans="1:22" s="51" customFormat="1" ht="33">
      <c r="A819" s="33"/>
      <c r="B819" s="29"/>
      <c r="C819" s="15" t="s">
        <v>184</v>
      </c>
      <c r="D819" s="72"/>
      <c r="E819" s="15">
        <v>27110000</v>
      </c>
      <c r="F819" s="89" t="s">
        <v>821</v>
      </c>
      <c r="G819" s="21"/>
      <c r="H819" s="16" t="s">
        <v>210</v>
      </c>
      <c r="I819" s="94">
        <v>100</v>
      </c>
      <c r="J819" s="109"/>
      <c r="K819" s="110"/>
      <c r="L819" s="109"/>
      <c r="V819" s="5"/>
    </row>
    <row r="820" spans="1:22" s="51" customFormat="1" ht="16.5">
      <c r="A820" s="33"/>
      <c r="B820" s="29"/>
      <c r="C820" s="15" t="s">
        <v>184</v>
      </c>
      <c r="D820" s="72"/>
      <c r="E820" s="15">
        <v>27110000</v>
      </c>
      <c r="F820" s="57" t="s">
        <v>822</v>
      </c>
      <c r="G820" s="21"/>
      <c r="H820" s="16" t="s">
        <v>193</v>
      </c>
      <c r="I820" s="94">
        <v>624</v>
      </c>
      <c r="J820" s="109"/>
      <c r="K820" s="109"/>
      <c r="L820" s="110"/>
      <c r="V820" s="5"/>
    </row>
    <row r="821" spans="1:22" s="51" customFormat="1" ht="16.5">
      <c r="A821" s="33"/>
      <c r="B821" s="29"/>
      <c r="C821" s="15" t="s">
        <v>184</v>
      </c>
      <c r="D821" s="72"/>
      <c r="E821" s="15">
        <v>27110000</v>
      </c>
      <c r="F821" s="37" t="s">
        <v>823</v>
      </c>
      <c r="G821" s="21"/>
      <c r="H821" s="16" t="s">
        <v>193</v>
      </c>
      <c r="I821" s="94">
        <v>800</v>
      </c>
      <c r="J821" s="109"/>
      <c r="K821" s="109"/>
      <c r="L821" s="110"/>
      <c r="V821" s="5"/>
    </row>
    <row r="822" spans="1:22" s="51" customFormat="1" ht="33">
      <c r="A822" s="33"/>
      <c r="B822" s="29"/>
      <c r="C822" s="15" t="s">
        <v>184</v>
      </c>
      <c r="D822" s="72"/>
      <c r="E822" s="15">
        <v>27110000</v>
      </c>
      <c r="F822" s="89" t="s">
        <v>824</v>
      </c>
      <c r="G822" s="21"/>
      <c r="H822" s="16" t="s">
        <v>210</v>
      </c>
      <c r="I822" s="94">
        <v>698</v>
      </c>
      <c r="J822" s="109"/>
      <c r="K822" s="110"/>
      <c r="L822" s="109"/>
      <c r="V822" s="5"/>
    </row>
    <row r="823" spans="1:22" s="51" customFormat="1" ht="33">
      <c r="A823" s="33"/>
      <c r="B823" s="29"/>
      <c r="C823" s="15" t="s">
        <v>184</v>
      </c>
      <c r="D823" s="72"/>
      <c r="E823" s="15">
        <v>27110000</v>
      </c>
      <c r="F823" s="74" t="s">
        <v>149</v>
      </c>
      <c r="G823" s="21"/>
      <c r="H823" s="16" t="s">
        <v>312</v>
      </c>
      <c r="I823" s="94">
        <v>300</v>
      </c>
      <c r="J823" s="109"/>
      <c r="K823" s="109"/>
      <c r="L823" s="109"/>
      <c r="M823" s="53"/>
      <c r="V823" s="5"/>
    </row>
    <row r="824" spans="1:22" s="51" customFormat="1" ht="16.5">
      <c r="A824" s="33"/>
      <c r="B824" s="29"/>
      <c r="C824" s="15" t="s">
        <v>184</v>
      </c>
      <c r="D824" s="72"/>
      <c r="E824" s="15">
        <v>27110000</v>
      </c>
      <c r="F824" s="37" t="s">
        <v>825</v>
      </c>
      <c r="G824" s="21"/>
      <c r="H824" s="16" t="s">
        <v>210</v>
      </c>
      <c r="I824" s="94">
        <v>210</v>
      </c>
      <c r="J824" s="109"/>
      <c r="K824" s="110"/>
      <c r="L824" s="109"/>
      <c r="V824" s="5"/>
    </row>
    <row r="825" spans="1:22" s="51" customFormat="1" ht="16.5">
      <c r="A825" s="33"/>
      <c r="B825" s="29"/>
      <c r="C825" s="15" t="s">
        <v>184</v>
      </c>
      <c r="D825" s="72"/>
      <c r="E825" s="15">
        <v>27110000</v>
      </c>
      <c r="F825" s="37" t="s">
        <v>826</v>
      </c>
      <c r="G825" s="21"/>
      <c r="H825" s="16" t="s">
        <v>210</v>
      </c>
      <c r="I825" s="94">
        <v>15</v>
      </c>
      <c r="J825" s="109"/>
      <c r="K825" s="110"/>
      <c r="L825" s="109"/>
      <c r="V825" s="5"/>
    </row>
    <row r="826" spans="1:22" s="51" customFormat="1" ht="16.5">
      <c r="A826" s="33"/>
      <c r="B826" s="29"/>
      <c r="C826" s="15" t="s">
        <v>184</v>
      </c>
      <c r="D826" s="72"/>
      <c r="E826" s="15">
        <v>27110000</v>
      </c>
      <c r="F826" s="37" t="s">
        <v>827</v>
      </c>
      <c r="G826" s="21"/>
      <c r="H826" s="16" t="s">
        <v>210</v>
      </c>
      <c r="I826" s="94">
        <v>135</v>
      </c>
      <c r="J826" s="109"/>
      <c r="K826" s="110"/>
      <c r="L826" s="109"/>
      <c r="V826" s="5"/>
    </row>
    <row r="827" spans="1:22" s="51" customFormat="1" ht="16.5">
      <c r="A827" s="33"/>
      <c r="B827" s="29"/>
      <c r="C827" s="15" t="s">
        <v>184</v>
      </c>
      <c r="D827" s="72"/>
      <c r="E827" s="15">
        <v>27110000</v>
      </c>
      <c r="F827" s="73" t="s">
        <v>828</v>
      </c>
      <c r="G827" s="21"/>
      <c r="H827" s="16" t="s">
        <v>193</v>
      </c>
      <c r="I827" s="94">
        <v>100</v>
      </c>
      <c r="J827" s="109"/>
      <c r="K827" s="109"/>
      <c r="L827" s="110"/>
      <c r="V827" s="5"/>
    </row>
    <row r="828" spans="1:22" s="51" customFormat="1" ht="33">
      <c r="A828" s="33"/>
      <c r="B828" s="29"/>
      <c r="C828" s="15" t="s">
        <v>184</v>
      </c>
      <c r="D828" s="72"/>
      <c r="E828" s="15">
        <v>27110000</v>
      </c>
      <c r="F828" s="73" t="s">
        <v>829</v>
      </c>
      <c r="G828" s="21"/>
      <c r="H828" s="16" t="s">
        <v>193</v>
      </c>
      <c r="I828" s="94">
        <v>31</v>
      </c>
      <c r="J828" s="109"/>
      <c r="K828" s="109"/>
      <c r="L828" s="110"/>
      <c r="V828" s="5"/>
    </row>
    <row r="829" spans="1:22" s="51" customFormat="1" ht="16.5">
      <c r="A829" s="33"/>
      <c r="B829" s="29"/>
      <c r="C829" s="15" t="s">
        <v>184</v>
      </c>
      <c r="D829" s="72"/>
      <c r="E829" s="15">
        <v>27110000</v>
      </c>
      <c r="F829" s="89" t="s">
        <v>830</v>
      </c>
      <c r="G829" s="21"/>
      <c r="H829" s="16" t="s">
        <v>210</v>
      </c>
      <c r="I829" s="94">
        <v>30</v>
      </c>
      <c r="J829" s="109"/>
      <c r="K829" s="110"/>
      <c r="L829" s="109"/>
      <c r="V829" s="5"/>
    </row>
    <row r="830" spans="1:22" s="51" customFormat="1" ht="16.5">
      <c r="A830" s="33"/>
      <c r="B830" s="29"/>
      <c r="C830" s="15" t="s">
        <v>184</v>
      </c>
      <c r="D830" s="72"/>
      <c r="E830" s="15">
        <v>27110000</v>
      </c>
      <c r="F830" s="57" t="s">
        <v>831</v>
      </c>
      <c r="G830" s="21"/>
      <c r="H830" s="16" t="s">
        <v>193</v>
      </c>
      <c r="I830" s="94">
        <v>25</v>
      </c>
      <c r="J830" s="109"/>
      <c r="K830" s="109"/>
      <c r="L830" s="110"/>
      <c r="V830" s="5"/>
    </row>
    <row r="831" spans="1:22" s="51" customFormat="1" ht="16.5">
      <c r="A831" s="33"/>
      <c r="B831" s="29"/>
      <c r="C831" s="15" t="s">
        <v>184</v>
      </c>
      <c r="D831" s="72"/>
      <c r="E831" s="15">
        <v>27110000</v>
      </c>
      <c r="F831" s="57" t="s">
        <v>832</v>
      </c>
      <c r="G831" s="21"/>
      <c r="H831" s="16" t="s">
        <v>193</v>
      </c>
      <c r="I831" s="94">
        <v>50</v>
      </c>
      <c r="J831" s="109"/>
      <c r="K831" s="109"/>
      <c r="L831" s="110"/>
      <c r="V831" s="5"/>
    </row>
    <row r="832" spans="1:22" s="51" customFormat="1" ht="33">
      <c r="A832" s="33"/>
      <c r="B832" s="29"/>
      <c r="C832" s="15" t="s">
        <v>184</v>
      </c>
      <c r="D832" s="72"/>
      <c r="E832" s="15">
        <v>27110000</v>
      </c>
      <c r="F832" s="89" t="s">
        <v>833</v>
      </c>
      <c r="G832" s="21"/>
      <c r="H832" s="16" t="s">
        <v>210</v>
      </c>
      <c r="I832" s="94">
        <v>200</v>
      </c>
      <c r="J832" s="109"/>
      <c r="K832" s="110"/>
      <c r="L832" s="109"/>
      <c r="V832" s="5"/>
    </row>
    <row r="833" spans="1:22" s="51" customFormat="1" ht="33">
      <c r="A833" s="33"/>
      <c r="B833" s="29"/>
      <c r="C833" s="15" t="s">
        <v>184</v>
      </c>
      <c r="D833" s="72"/>
      <c r="E833" s="15">
        <v>27110000</v>
      </c>
      <c r="F833" s="89" t="s">
        <v>834</v>
      </c>
      <c r="G833" s="21"/>
      <c r="H833" s="16" t="s">
        <v>210</v>
      </c>
      <c r="I833" s="94">
        <v>80</v>
      </c>
      <c r="J833" s="109"/>
      <c r="K833" s="110"/>
      <c r="L833" s="109"/>
      <c r="V833" s="5"/>
    </row>
    <row r="834" spans="1:22" s="51" customFormat="1" ht="33">
      <c r="A834" s="33"/>
      <c r="B834" s="29"/>
      <c r="C834" s="15" t="s">
        <v>184</v>
      </c>
      <c r="D834" s="72"/>
      <c r="E834" s="15">
        <v>27110000</v>
      </c>
      <c r="F834" s="57" t="s">
        <v>835</v>
      </c>
      <c r="G834" s="21"/>
      <c r="H834" s="16" t="s">
        <v>193</v>
      </c>
      <c r="I834" s="94">
        <v>150</v>
      </c>
      <c r="J834" s="109"/>
      <c r="K834" s="109"/>
      <c r="L834" s="110"/>
      <c r="V834" s="5"/>
    </row>
    <row r="835" spans="1:22" s="51" customFormat="1" ht="16.5">
      <c r="A835" s="33"/>
      <c r="B835" s="29"/>
      <c r="C835" s="15" t="s">
        <v>184</v>
      </c>
      <c r="D835" s="72"/>
      <c r="E835" s="15">
        <v>40160000</v>
      </c>
      <c r="F835" s="37" t="s">
        <v>836</v>
      </c>
      <c r="G835" s="21"/>
      <c r="H835" s="16" t="s">
        <v>210</v>
      </c>
      <c r="I835" s="94">
        <v>40</v>
      </c>
      <c r="J835" s="109"/>
      <c r="K835" s="110"/>
      <c r="L835" s="109"/>
      <c r="V835" s="5"/>
    </row>
    <row r="836" spans="1:22" s="51" customFormat="1" ht="16.5">
      <c r="A836" s="33"/>
      <c r="B836" s="29"/>
      <c r="C836" s="15" t="s">
        <v>184</v>
      </c>
      <c r="D836" s="72"/>
      <c r="E836" s="15">
        <v>40160000</v>
      </c>
      <c r="F836" s="57" t="s">
        <v>837</v>
      </c>
      <c r="G836" s="21"/>
      <c r="H836" s="16" t="s">
        <v>193</v>
      </c>
      <c r="I836" s="94">
        <v>240</v>
      </c>
      <c r="J836" s="109"/>
      <c r="K836" s="109"/>
      <c r="L836" s="110"/>
      <c r="V836" s="5"/>
    </row>
    <row r="837" spans="1:22" s="51" customFormat="1" ht="16.5">
      <c r="A837" s="33"/>
      <c r="B837" s="29"/>
      <c r="C837" s="15" t="s">
        <v>184</v>
      </c>
      <c r="D837" s="72"/>
      <c r="E837" s="15">
        <v>40160000</v>
      </c>
      <c r="F837" s="37" t="s">
        <v>838</v>
      </c>
      <c r="G837" s="21"/>
      <c r="H837" s="16" t="s">
        <v>210</v>
      </c>
      <c r="I837" s="94">
        <v>40</v>
      </c>
      <c r="J837" s="109"/>
      <c r="K837" s="110"/>
      <c r="L837" s="109"/>
      <c r="V837" s="5"/>
    </row>
    <row r="838" spans="1:22" ht="33">
      <c r="A838" s="33"/>
      <c r="B838" s="29"/>
      <c r="C838" s="15" t="s">
        <v>184</v>
      </c>
      <c r="D838" s="72"/>
      <c r="E838" s="15">
        <v>40160000</v>
      </c>
      <c r="F838" s="57" t="s">
        <v>839</v>
      </c>
      <c r="G838" s="21"/>
      <c r="H838" s="16" t="s">
        <v>193</v>
      </c>
      <c r="I838" s="94">
        <v>375</v>
      </c>
      <c r="J838" s="54"/>
      <c r="K838" s="54"/>
      <c r="L838" s="55"/>
      <c r="V838" s="5"/>
    </row>
    <row r="839" spans="1:22" ht="16.5">
      <c r="A839" s="33"/>
      <c r="B839" s="29"/>
      <c r="C839" s="15" t="s">
        <v>184</v>
      </c>
      <c r="D839" s="72"/>
      <c r="E839" s="15">
        <v>40160000</v>
      </c>
      <c r="F839" s="57" t="s">
        <v>840</v>
      </c>
      <c r="G839" s="21"/>
      <c r="H839" s="16" t="s">
        <v>193</v>
      </c>
      <c r="I839" s="94">
        <v>220</v>
      </c>
      <c r="J839" s="54"/>
      <c r="K839" s="54"/>
      <c r="L839" s="55"/>
      <c r="V839" s="5"/>
    </row>
    <row r="840" spans="1:22" ht="33">
      <c r="A840" s="96"/>
      <c r="B840" s="120"/>
      <c r="C840" s="15" t="s">
        <v>184</v>
      </c>
      <c r="D840" s="76"/>
      <c r="E840" s="15">
        <v>40160000</v>
      </c>
      <c r="F840" s="57" t="s">
        <v>841</v>
      </c>
      <c r="G840" s="22"/>
      <c r="H840" s="16" t="s">
        <v>193</v>
      </c>
      <c r="I840" s="94">
        <v>300</v>
      </c>
      <c r="J840" s="54"/>
      <c r="K840" s="54"/>
      <c r="L840" s="55"/>
      <c r="V840" s="5"/>
    </row>
    <row r="841" spans="1:22" ht="16.5">
      <c r="A841" s="96"/>
      <c r="B841" s="120"/>
      <c r="C841" s="15" t="s">
        <v>184</v>
      </c>
      <c r="D841" s="76"/>
      <c r="E841" s="15">
        <v>40160000</v>
      </c>
      <c r="F841" s="57" t="s">
        <v>842</v>
      </c>
      <c r="G841" s="22"/>
      <c r="H841" s="16" t="s">
        <v>193</v>
      </c>
      <c r="I841" s="94">
        <v>200</v>
      </c>
      <c r="J841" s="54"/>
      <c r="K841" s="54"/>
      <c r="L841" s="55"/>
      <c r="V841" s="5"/>
    </row>
    <row r="842" spans="1:22" ht="33">
      <c r="A842" s="96"/>
      <c r="B842" s="120"/>
      <c r="C842" s="15" t="s">
        <v>184</v>
      </c>
      <c r="D842" s="76"/>
      <c r="E842" s="15">
        <v>40160000</v>
      </c>
      <c r="F842" s="57" t="s">
        <v>843</v>
      </c>
      <c r="G842" s="22"/>
      <c r="H842" s="16" t="s">
        <v>193</v>
      </c>
      <c r="I842" s="94">
        <v>250</v>
      </c>
      <c r="J842" s="54"/>
      <c r="K842" s="54"/>
      <c r="L842" s="55"/>
      <c r="V842" s="5"/>
    </row>
    <row r="843" spans="1:22" ht="33">
      <c r="A843" s="96"/>
      <c r="B843" s="120"/>
      <c r="C843" s="15" t="s">
        <v>184</v>
      </c>
      <c r="D843" s="76"/>
      <c r="E843" s="15">
        <v>27110000</v>
      </c>
      <c r="F843" s="30" t="s">
        <v>844</v>
      </c>
      <c r="G843" s="22"/>
      <c r="H843" s="16" t="s">
        <v>210</v>
      </c>
      <c r="I843" s="94">
        <v>10</v>
      </c>
      <c r="J843" s="54"/>
      <c r="K843" s="55"/>
      <c r="L843" s="54"/>
      <c r="V843" s="5"/>
    </row>
    <row r="844" spans="1:22" ht="33">
      <c r="A844" s="96"/>
      <c r="B844" s="120"/>
      <c r="C844" s="15" t="s">
        <v>184</v>
      </c>
      <c r="D844" s="76"/>
      <c r="E844" s="15">
        <v>27110000</v>
      </c>
      <c r="F844" s="57" t="s">
        <v>845</v>
      </c>
      <c r="G844" s="22"/>
      <c r="H844" s="16" t="s">
        <v>6</v>
      </c>
      <c r="I844" s="94">
        <v>100</v>
      </c>
      <c r="J844" s="54"/>
      <c r="K844" s="54"/>
      <c r="L844" s="54"/>
      <c r="O844" s="7"/>
      <c r="V844" s="5"/>
    </row>
    <row r="845" spans="1:22" ht="33">
      <c r="A845" s="96"/>
      <c r="B845" s="120"/>
      <c r="C845" s="15" t="s">
        <v>184</v>
      </c>
      <c r="D845" s="76"/>
      <c r="E845" s="15">
        <v>27110000</v>
      </c>
      <c r="F845" s="57" t="s">
        <v>846</v>
      </c>
      <c r="G845" s="22"/>
      <c r="H845" s="16" t="s">
        <v>6</v>
      </c>
      <c r="I845" s="94">
        <v>150</v>
      </c>
      <c r="J845" s="54"/>
      <c r="K845" s="54"/>
      <c r="L845" s="54"/>
      <c r="O845" s="7"/>
      <c r="V845" s="5"/>
    </row>
    <row r="846" spans="1:22" ht="33">
      <c r="A846" s="96"/>
      <c r="B846" s="120"/>
      <c r="C846" s="15" t="s">
        <v>184</v>
      </c>
      <c r="D846" s="76"/>
      <c r="E846" s="15">
        <v>27110000</v>
      </c>
      <c r="F846" s="89" t="s">
        <v>847</v>
      </c>
      <c r="G846" s="22"/>
      <c r="H846" s="16" t="s">
        <v>210</v>
      </c>
      <c r="I846" s="94">
        <v>230</v>
      </c>
      <c r="J846" s="54"/>
      <c r="K846" s="55"/>
      <c r="L846" s="54"/>
      <c r="V846" s="5"/>
    </row>
    <row r="847" spans="1:22" ht="16.5">
      <c r="A847" s="96"/>
      <c r="B847" s="120"/>
      <c r="C847" s="15" t="s">
        <v>184</v>
      </c>
      <c r="D847" s="76"/>
      <c r="E847" s="15">
        <v>27110000</v>
      </c>
      <c r="F847" s="30" t="s">
        <v>150</v>
      </c>
      <c r="G847" s="22"/>
      <c r="H847" s="16" t="s">
        <v>210</v>
      </c>
      <c r="I847" s="94">
        <v>7.5</v>
      </c>
      <c r="J847" s="54"/>
      <c r="K847" s="55"/>
      <c r="L847" s="54"/>
      <c r="V847" s="5"/>
    </row>
    <row r="848" spans="1:22" ht="16.5">
      <c r="A848" s="96"/>
      <c r="B848" s="120"/>
      <c r="C848" s="15" t="s">
        <v>184</v>
      </c>
      <c r="D848" s="76"/>
      <c r="E848" s="15">
        <v>27110000</v>
      </c>
      <c r="F848" s="30" t="s">
        <v>151</v>
      </c>
      <c r="G848" s="22"/>
      <c r="H848" s="16" t="s">
        <v>210</v>
      </c>
      <c r="I848" s="94">
        <v>7.5</v>
      </c>
      <c r="J848" s="54"/>
      <c r="K848" s="55"/>
      <c r="L848" s="54"/>
      <c r="V848" s="5"/>
    </row>
    <row r="849" spans="1:22" ht="16.5">
      <c r="A849" s="96"/>
      <c r="B849" s="120"/>
      <c r="C849" s="15" t="s">
        <v>184</v>
      </c>
      <c r="D849" s="76"/>
      <c r="E849" s="15">
        <v>27110000</v>
      </c>
      <c r="F849" s="30" t="s">
        <v>152</v>
      </c>
      <c r="G849" s="22"/>
      <c r="H849" s="16" t="s">
        <v>210</v>
      </c>
      <c r="I849" s="94">
        <v>54</v>
      </c>
      <c r="J849" s="54"/>
      <c r="K849" s="55"/>
      <c r="L849" s="54"/>
      <c r="V849" s="5"/>
    </row>
    <row r="850" spans="1:22" ht="49.5">
      <c r="A850" s="96"/>
      <c r="B850" s="120"/>
      <c r="C850" s="15" t="s">
        <v>184</v>
      </c>
      <c r="D850" s="76"/>
      <c r="E850" s="15">
        <v>27110000</v>
      </c>
      <c r="F850" s="57" t="s">
        <v>848</v>
      </c>
      <c r="G850" s="22"/>
      <c r="H850" s="16" t="s">
        <v>6</v>
      </c>
      <c r="I850" s="94">
        <v>590</v>
      </c>
      <c r="J850" s="54"/>
      <c r="K850" s="54"/>
      <c r="L850" s="54"/>
      <c r="O850" s="7"/>
      <c r="V850" s="5"/>
    </row>
    <row r="851" spans="1:22" ht="16.5">
      <c r="A851" s="33"/>
      <c r="B851" s="29"/>
      <c r="C851" s="15" t="s">
        <v>184</v>
      </c>
      <c r="D851" s="77"/>
      <c r="E851" s="15">
        <v>27110000</v>
      </c>
      <c r="F851" s="32" t="s">
        <v>849</v>
      </c>
      <c r="G851" s="25"/>
      <c r="H851" s="16" t="s">
        <v>312</v>
      </c>
      <c r="I851" s="94">
        <v>135</v>
      </c>
      <c r="J851" s="54"/>
      <c r="K851" s="54"/>
      <c r="L851" s="54"/>
      <c r="M851" s="7"/>
      <c r="V851" s="5"/>
    </row>
    <row r="852" spans="1:22" ht="16.5">
      <c r="A852" s="33"/>
      <c r="B852" s="29"/>
      <c r="C852" s="15" t="s">
        <v>184</v>
      </c>
      <c r="D852" s="77"/>
      <c r="E852" s="15">
        <v>27110000</v>
      </c>
      <c r="F852" s="89" t="s">
        <v>850</v>
      </c>
      <c r="G852" s="25"/>
      <c r="H852" s="16" t="s">
        <v>210</v>
      </c>
      <c r="I852" s="94">
        <v>96</v>
      </c>
      <c r="J852" s="54"/>
      <c r="K852" s="55"/>
      <c r="L852" s="54"/>
      <c r="V852" s="5"/>
    </row>
    <row r="853" spans="1:22" ht="33">
      <c r="A853" s="33"/>
      <c r="B853" s="29"/>
      <c r="C853" s="15" t="s">
        <v>184</v>
      </c>
      <c r="D853" s="77"/>
      <c r="E853" s="15">
        <v>27110000</v>
      </c>
      <c r="F853" s="90" t="s">
        <v>851</v>
      </c>
      <c r="G853" s="25"/>
      <c r="H853" s="16" t="s">
        <v>6</v>
      </c>
      <c r="I853" s="94">
        <v>220</v>
      </c>
      <c r="J853" s="54"/>
      <c r="K853" s="54"/>
      <c r="L853" s="54"/>
      <c r="O853" s="7"/>
      <c r="V853" s="5"/>
    </row>
    <row r="854" spans="1:22" ht="33">
      <c r="A854" s="33"/>
      <c r="B854" s="29"/>
      <c r="C854" s="15" t="s">
        <v>184</v>
      </c>
      <c r="D854" s="77"/>
      <c r="E854" s="15">
        <v>27110000</v>
      </c>
      <c r="F854" s="74" t="s">
        <v>153</v>
      </c>
      <c r="G854" s="25"/>
      <c r="H854" s="16" t="s">
        <v>210</v>
      </c>
      <c r="I854" s="94">
        <v>200</v>
      </c>
      <c r="J854" s="54"/>
      <c r="K854" s="55"/>
      <c r="L854" s="54"/>
      <c r="V854" s="5"/>
    </row>
    <row r="855" spans="1:22" ht="49.5">
      <c r="A855" s="33"/>
      <c r="B855" s="29"/>
      <c r="C855" s="15" t="s">
        <v>184</v>
      </c>
      <c r="D855" s="72"/>
      <c r="E855" s="15">
        <v>27110000</v>
      </c>
      <c r="F855" s="32" t="s">
        <v>852</v>
      </c>
      <c r="G855" s="21"/>
      <c r="H855" s="16" t="s">
        <v>193</v>
      </c>
      <c r="I855" s="94">
        <v>24</v>
      </c>
      <c r="J855" s="54"/>
      <c r="K855" s="54"/>
      <c r="L855" s="55"/>
      <c r="V855" s="5"/>
    </row>
    <row r="856" spans="1:22" ht="16.5">
      <c r="A856" s="33"/>
      <c r="B856" s="29"/>
      <c r="C856" s="15" t="s">
        <v>184</v>
      </c>
      <c r="D856" s="72"/>
      <c r="E856" s="15">
        <v>27110000</v>
      </c>
      <c r="F856" s="90" t="s">
        <v>853</v>
      </c>
      <c r="G856" s="21"/>
      <c r="H856" s="16" t="s">
        <v>6</v>
      </c>
      <c r="I856" s="94">
        <v>50</v>
      </c>
      <c r="J856" s="54"/>
      <c r="K856" s="54"/>
      <c r="L856" s="54"/>
      <c r="O856" s="7"/>
      <c r="V856" s="5"/>
    </row>
    <row r="857" spans="1:22" ht="33">
      <c r="A857" s="33"/>
      <c r="B857" s="29"/>
      <c r="C857" s="15" t="s">
        <v>184</v>
      </c>
      <c r="D857" s="72"/>
      <c r="E857" s="15">
        <v>27110000</v>
      </c>
      <c r="F857" s="37" t="s">
        <v>854</v>
      </c>
      <c r="G857" s="21"/>
      <c r="H857" s="16" t="s">
        <v>210</v>
      </c>
      <c r="I857" s="94">
        <v>154</v>
      </c>
      <c r="J857" s="54"/>
      <c r="K857" s="55"/>
      <c r="L857" s="54"/>
      <c r="V857" s="5"/>
    </row>
    <row r="858" spans="1:22" ht="16.5">
      <c r="A858" s="33"/>
      <c r="B858" s="29"/>
      <c r="C858" s="15" t="s">
        <v>184</v>
      </c>
      <c r="D858" s="72"/>
      <c r="E858" s="15">
        <v>27110000</v>
      </c>
      <c r="F858" s="37" t="s">
        <v>855</v>
      </c>
      <c r="G858" s="21"/>
      <c r="H858" s="16" t="s">
        <v>210</v>
      </c>
      <c r="I858" s="94">
        <v>147</v>
      </c>
      <c r="J858" s="54"/>
      <c r="K858" s="55"/>
      <c r="L858" s="54"/>
      <c r="V858" s="5"/>
    </row>
    <row r="859" spans="1:22" ht="33">
      <c r="A859" s="33"/>
      <c r="B859" s="29"/>
      <c r="C859" s="15" t="s">
        <v>184</v>
      </c>
      <c r="D859" s="72"/>
      <c r="E859" s="15">
        <v>27110000</v>
      </c>
      <c r="F859" s="30" t="s">
        <v>856</v>
      </c>
      <c r="G859" s="21"/>
      <c r="H859" s="16" t="s">
        <v>210</v>
      </c>
      <c r="I859" s="94">
        <v>20</v>
      </c>
      <c r="J859" s="54"/>
      <c r="K859" s="55"/>
      <c r="L859" s="54"/>
      <c r="V859" s="5"/>
    </row>
    <row r="860" spans="1:22" ht="16.5">
      <c r="A860" s="33"/>
      <c r="B860" s="29"/>
      <c r="C860" s="15" t="s">
        <v>184</v>
      </c>
      <c r="D860" s="72"/>
      <c r="E860" s="15">
        <v>27110000</v>
      </c>
      <c r="F860" s="37" t="s">
        <v>857</v>
      </c>
      <c r="G860" s="21"/>
      <c r="H860" s="16" t="s">
        <v>210</v>
      </c>
      <c r="I860" s="94">
        <v>70</v>
      </c>
      <c r="J860" s="54"/>
      <c r="K860" s="55"/>
      <c r="L860" s="54"/>
      <c r="V860" s="5"/>
    </row>
    <row r="861" spans="1:22" ht="16.5">
      <c r="A861" s="33"/>
      <c r="B861" s="29"/>
      <c r="C861" s="15" t="s">
        <v>184</v>
      </c>
      <c r="D861" s="77"/>
      <c r="E861" s="15">
        <v>27110000</v>
      </c>
      <c r="F861" s="37" t="s">
        <v>858</v>
      </c>
      <c r="G861" s="25"/>
      <c r="H861" s="16" t="s">
        <v>210</v>
      </c>
      <c r="I861" s="94">
        <v>88</v>
      </c>
      <c r="J861" s="54"/>
      <c r="K861" s="55"/>
      <c r="L861" s="54"/>
      <c r="V861" s="5"/>
    </row>
    <row r="862" spans="1:22" ht="16.5">
      <c r="A862" s="33"/>
      <c r="B862" s="29"/>
      <c r="C862" s="15" t="s">
        <v>184</v>
      </c>
      <c r="D862" s="77"/>
      <c r="E862" s="15">
        <v>27110000</v>
      </c>
      <c r="F862" s="37" t="s">
        <v>859</v>
      </c>
      <c r="G862" s="25"/>
      <c r="H862" s="16" t="s">
        <v>210</v>
      </c>
      <c r="I862" s="94">
        <v>21</v>
      </c>
      <c r="J862" s="54"/>
      <c r="K862" s="55"/>
      <c r="L862" s="54"/>
      <c r="V862" s="5"/>
    </row>
    <row r="863" spans="1:22" ht="16.5">
      <c r="A863" s="33"/>
      <c r="B863" s="29"/>
      <c r="C863" s="15" t="s">
        <v>184</v>
      </c>
      <c r="D863" s="77"/>
      <c r="E863" s="15">
        <v>27110000</v>
      </c>
      <c r="F863" s="90" t="s">
        <v>860</v>
      </c>
      <c r="G863" s="25"/>
      <c r="H863" s="16" t="s">
        <v>6</v>
      </c>
      <c r="I863" s="94">
        <v>33</v>
      </c>
      <c r="J863" s="54"/>
      <c r="K863" s="54"/>
      <c r="L863" s="54"/>
      <c r="O863" s="7"/>
      <c r="V863" s="5"/>
    </row>
    <row r="864" spans="1:22" ht="16.5">
      <c r="A864" s="97"/>
      <c r="B864" s="59"/>
      <c r="C864" s="15" t="s">
        <v>184</v>
      </c>
      <c r="D864" s="75"/>
      <c r="E864" s="15">
        <v>27110000</v>
      </c>
      <c r="F864" s="37" t="s">
        <v>861</v>
      </c>
      <c r="G864" s="62"/>
      <c r="H864" s="16" t="s">
        <v>210</v>
      </c>
      <c r="I864" s="94">
        <v>80</v>
      </c>
      <c r="J864" s="54"/>
      <c r="K864" s="55"/>
      <c r="L864" s="54"/>
      <c r="V864" s="5"/>
    </row>
    <row r="865" spans="1:22" ht="16.5">
      <c r="A865" s="33"/>
      <c r="B865" s="29"/>
      <c r="C865" s="15" t="s">
        <v>184</v>
      </c>
      <c r="D865" s="72"/>
      <c r="E865" s="15">
        <v>27110000</v>
      </c>
      <c r="F865" s="37" t="s">
        <v>862</v>
      </c>
      <c r="G865" s="21"/>
      <c r="H865" s="16" t="s">
        <v>210</v>
      </c>
      <c r="I865" s="94">
        <v>24</v>
      </c>
      <c r="J865" s="54"/>
      <c r="K865" s="55"/>
      <c r="L865" s="54"/>
      <c r="V865" s="5"/>
    </row>
    <row r="866" spans="1:22" ht="33">
      <c r="A866" s="33"/>
      <c r="B866" s="29"/>
      <c r="C866" s="15" t="s">
        <v>184</v>
      </c>
      <c r="D866" s="72"/>
      <c r="E866" s="15">
        <v>27110000</v>
      </c>
      <c r="F866" s="89" t="s">
        <v>863</v>
      </c>
      <c r="G866" s="21"/>
      <c r="H866" s="16" t="s">
        <v>210</v>
      </c>
      <c r="I866" s="94">
        <v>40</v>
      </c>
      <c r="J866" s="54"/>
      <c r="K866" s="55"/>
      <c r="L866" s="54"/>
      <c r="V866" s="5"/>
    </row>
    <row r="867" spans="1:22" ht="16.5">
      <c r="A867" s="33"/>
      <c r="B867" s="29"/>
      <c r="C867" s="15" t="s">
        <v>184</v>
      </c>
      <c r="D867" s="72"/>
      <c r="E867" s="15">
        <v>27110000</v>
      </c>
      <c r="F867" s="82" t="s">
        <v>154</v>
      </c>
      <c r="G867" s="21"/>
      <c r="H867" s="16" t="s">
        <v>193</v>
      </c>
      <c r="I867" s="94">
        <v>25</v>
      </c>
      <c r="J867" s="54"/>
      <c r="K867" s="55"/>
      <c r="L867" s="55"/>
      <c r="V867" s="5"/>
    </row>
    <row r="868" spans="1:22" ht="16.5">
      <c r="A868" s="33"/>
      <c r="B868" s="29"/>
      <c r="C868" s="15" t="s">
        <v>184</v>
      </c>
      <c r="D868" s="72"/>
      <c r="E868" s="15">
        <v>27110000</v>
      </c>
      <c r="F868" s="82" t="s">
        <v>155</v>
      </c>
      <c r="G868" s="21"/>
      <c r="H868" s="16" t="s">
        <v>193</v>
      </c>
      <c r="I868" s="94">
        <v>600</v>
      </c>
      <c r="J868" s="54"/>
      <c r="K868" s="54"/>
      <c r="L868" s="55"/>
      <c r="V868" s="5"/>
    </row>
    <row r="869" spans="1:22" ht="49.5">
      <c r="A869" s="33"/>
      <c r="B869" s="29"/>
      <c r="C869" s="15" t="s">
        <v>184</v>
      </c>
      <c r="D869" s="72"/>
      <c r="E869" s="15">
        <v>27110000</v>
      </c>
      <c r="F869" s="90" t="s">
        <v>864</v>
      </c>
      <c r="G869" s="21"/>
      <c r="H869" s="16" t="s">
        <v>6</v>
      </c>
      <c r="I869" s="94">
        <v>1200</v>
      </c>
      <c r="J869" s="54"/>
      <c r="K869" s="54"/>
      <c r="L869" s="54"/>
      <c r="O869" s="7"/>
      <c r="V869" s="5"/>
    </row>
    <row r="870" spans="1:22" ht="16.5">
      <c r="A870" s="33"/>
      <c r="B870" s="29"/>
      <c r="C870" s="15" t="s">
        <v>184</v>
      </c>
      <c r="D870" s="72"/>
      <c r="E870" s="15">
        <v>27110000</v>
      </c>
      <c r="F870" s="82" t="s">
        <v>156</v>
      </c>
      <c r="G870" s="21"/>
      <c r="H870" s="16" t="s">
        <v>312</v>
      </c>
      <c r="I870" s="94">
        <v>20</v>
      </c>
      <c r="J870" s="54"/>
      <c r="K870" s="54"/>
      <c r="L870" s="54"/>
      <c r="M870" s="7"/>
      <c r="V870" s="5"/>
    </row>
    <row r="871" spans="1:22" ht="16.5">
      <c r="A871" s="33"/>
      <c r="B871" s="29"/>
      <c r="C871" s="15" t="s">
        <v>184</v>
      </c>
      <c r="D871" s="72"/>
      <c r="E871" s="15">
        <v>27110000</v>
      </c>
      <c r="F871" s="89" t="s">
        <v>865</v>
      </c>
      <c r="G871" s="21"/>
      <c r="H871" s="16" t="s">
        <v>193</v>
      </c>
      <c r="I871" s="94">
        <v>125</v>
      </c>
      <c r="J871" s="54"/>
      <c r="K871" s="54"/>
      <c r="L871" s="55"/>
      <c r="V871" s="5"/>
    </row>
    <row r="872" spans="1:22" ht="16.5">
      <c r="A872" s="33"/>
      <c r="B872" s="29"/>
      <c r="C872" s="15" t="s">
        <v>184</v>
      </c>
      <c r="D872" s="72"/>
      <c r="E872" s="15">
        <v>27110000</v>
      </c>
      <c r="F872" s="56" t="s">
        <v>157</v>
      </c>
      <c r="G872" s="21"/>
      <c r="H872" s="16" t="s">
        <v>193</v>
      </c>
      <c r="I872" s="94">
        <v>175</v>
      </c>
      <c r="J872" s="54"/>
      <c r="K872" s="54"/>
      <c r="L872" s="55"/>
      <c r="V872" s="5"/>
    </row>
    <row r="873" spans="1:22" ht="33">
      <c r="A873" s="33"/>
      <c r="B873" s="29"/>
      <c r="C873" s="15" t="s">
        <v>184</v>
      </c>
      <c r="D873" s="72"/>
      <c r="E873" s="15">
        <v>27110000</v>
      </c>
      <c r="F873" s="37" t="s">
        <v>866</v>
      </c>
      <c r="G873" s="21"/>
      <c r="H873" s="16" t="s">
        <v>210</v>
      </c>
      <c r="I873" s="94">
        <v>200</v>
      </c>
      <c r="J873" s="54"/>
      <c r="K873" s="55"/>
      <c r="L873" s="54"/>
      <c r="V873" s="5"/>
    </row>
    <row r="874" spans="1:22" ht="16.5">
      <c r="A874" s="33"/>
      <c r="B874" s="29"/>
      <c r="C874" s="15" t="s">
        <v>184</v>
      </c>
      <c r="D874" s="72"/>
      <c r="E874" s="15">
        <v>27110000</v>
      </c>
      <c r="F874" s="37" t="s">
        <v>867</v>
      </c>
      <c r="G874" s="21"/>
      <c r="H874" s="16" t="s">
        <v>210</v>
      </c>
      <c r="I874" s="94">
        <v>110</v>
      </c>
      <c r="J874" s="54"/>
      <c r="K874" s="55"/>
      <c r="L874" s="54"/>
      <c r="V874" s="5"/>
    </row>
    <row r="875" spans="1:22" ht="16.5">
      <c r="A875" s="33"/>
      <c r="B875" s="29"/>
      <c r="C875" s="15" t="s">
        <v>184</v>
      </c>
      <c r="D875" s="72"/>
      <c r="E875" s="15">
        <v>27110000</v>
      </c>
      <c r="F875" s="90" t="s">
        <v>868</v>
      </c>
      <c r="G875" s="21"/>
      <c r="H875" s="16" t="s">
        <v>6</v>
      </c>
      <c r="I875" s="94">
        <v>50</v>
      </c>
      <c r="J875" s="54"/>
      <c r="K875" s="54"/>
      <c r="L875" s="54"/>
      <c r="O875" s="7"/>
      <c r="V875" s="5"/>
    </row>
    <row r="876" spans="1:22" ht="33">
      <c r="A876" s="33"/>
      <c r="B876" s="29"/>
      <c r="C876" s="15" t="s">
        <v>184</v>
      </c>
      <c r="D876" s="72"/>
      <c r="E876" s="15">
        <v>27110000</v>
      </c>
      <c r="F876" s="42" t="s">
        <v>869</v>
      </c>
      <c r="G876" s="21"/>
      <c r="H876" s="16" t="s">
        <v>210</v>
      </c>
      <c r="I876" s="94">
        <v>30</v>
      </c>
      <c r="J876" s="54"/>
      <c r="K876" s="55"/>
      <c r="L876" s="54"/>
      <c r="V876" s="5"/>
    </row>
    <row r="877" spans="1:22" ht="16.5">
      <c r="A877" s="33"/>
      <c r="B877" s="29"/>
      <c r="C877" s="15" t="s">
        <v>184</v>
      </c>
      <c r="D877" s="72"/>
      <c r="E877" s="15">
        <v>27110000</v>
      </c>
      <c r="F877" s="90" t="s">
        <v>870</v>
      </c>
      <c r="G877" s="21"/>
      <c r="H877" s="16" t="s">
        <v>6</v>
      </c>
      <c r="I877" s="94">
        <v>150</v>
      </c>
      <c r="J877" s="54"/>
      <c r="K877" s="54"/>
      <c r="L877" s="54"/>
      <c r="O877" s="7"/>
      <c r="V877" s="5"/>
    </row>
    <row r="878" spans="1:22" ht="16.5">
      <c r="A878" s="33"/>
      <c r="B878" s="29"/>
      <c r="C878" s="15" t="s">
        <v>184</v>
      </c>
      <c r="D878" s="72"/>
      <c r="E878" s="15">
        <v>27110000</v>
      </c>
      <c r="F878" s="89" t="s">
        <v>871</v>
      </c>
      <c r="G878" s="21"/>
      <c r="H878" s="16" t="s">
        <v>210</v>
      </c>
      <c r="I878" s="94">
        <v>60</v>
      </c>
      <c r="J878" s="54"/>
      <c r="K878" s="55"/>
      <c r="L878" s="54"/>
      <c r="V878" s="5"/>
    </row>
    <row r="879" spans="1:22" ht="16.5">
      <c r="A879" s="33"/>
      <c r="B879" s="29"/>
      <c r="C879" s="15" t="s">
        <v>184</v>
      </c>
      <c r="D879" s="72"/>
      <c r="E879" s="15">
        <v>27110000</v>
      </c>
      <c r="F879" s="57" t="s">
        <v>872</v>
      </c>
      <c r="G879" s="21"/>
      <c r="H879" s="16" t="s">
        <v>6</v>
      </c>
      <c r="I879" s="94">
        <v>110</v>
      </c>
      <c r="J879" s="54"/>
      <c r="K879" s="54"/>
      <c r="L879" s="54"/>
      <c r="O879" s="7"/>
      <c r="V879" s="5"/>
    </row>
    <row r="880" spans="1:22" ht="49.5">
      <c r="A880" s="33"/>
      <c r="B880" s="29"/>
      <c r="C880" s="15" t="s">
        <v>184</v>
      </c>
      <c r="D880" s="72"/>
      <c r="E880" s="15">
        <v>27110000</v>
      </c>
      <c r="F880" s="57" t="s">
        <v>873</v>
      </c>
      <c r="G880" s="21"/>
      <c r="H880" s="16" t="s">
        <v>6</v>
      </c>
      <c r="I880" s="94">
        <v>316</v>
      </c>
      <c r="J880" s="54"/>
      <c r="K880" s="54"/>
      <c r="L880" s="54"/>
      <c r="O880" s="7"/>
      <c r="V880" s="5"/>
    </row>
    <row r="881" spans="1:22" ht="49.5">
      <c r="A881" s="33"/>
      <c r="B881" s="29"/>
      <c r="C881" s="15" t="s">
        <v>184</v>
      </c>
      <c r="D881" s="72"/>
      <c r="E881" s="15">
        <v>27110000</v>
      </c>
      <c r="F881" s="57" t="s">
        <v>874</v>
      </c>
      <c r="G881" s="21"/>
      <c r="H881" s="16" t="s">
        <v>6</v>
      </c>
      <c r="I881" s="94">
        <v>294</v>
      </c>
      <c r="J881" s="54"/>
      <c r="K881" s="54"/>
      <c r="L881" s="54"/>
      <c r="O881" s="7"/>
      <c r="V881" s="5"/>
    </row>
    <row r="882" spans="1:22" ht="16.5">
      <c r="A882" s="33"/>
      <c r="B882" s="29"/>
      <c r="C882" s="15"/>
      <c r="D882" s="72"/>
      <c r="E882" s="15"/>
      <c r="F882" s="57" t="s">
        <v>586</v>
      </c>
      <c r="G882" s="21"/>
      <c r="H882" s="16"/>
      <c r="I882" s="94">
        <v>2941.69</v>
      </c>
      <c r="J882" s="54"/>
      <c r="K882" s="54"/>
      <c r="L882" s="54"/>
      <c r="O882" s="7"/>
      <c r="V882" s="5"/>
    </row>
    <row r="883" spans="1:22" ht="30" customHeight="1">
      <c r="A883" s="129">
        <v>18</v>
      </c>
      <c r="B883" s="130" t="s">
        <v>1022</v>
      </c>
      <c r="C883" s="133"/>
      <c r="D883" s="132" t="s">
        <v>1041</v>
      </c>
      <c r="E883" s="133"/>
      <c r="F883" s="134" t="s">
        <v>1007</v>
      </c>
      <c r="G883" s="132">
        <v>54119</v>
      </c>
      <c r="H883" s="134"/>
      <c r="I883" s="135">
        <f>SUM(I884:I925)</f>
        <v>7793.92</v>
      </c>
      <c r="J883" s="54"/>
      <c r="K883" s="54"/>
      <c r="L883" s="54"/>
      <c r="V883" s="5"/>
    </row>
    <row r="884" spans="1:22" ht="33">
      <c r="A884" s="97"/>
      <c r="B884" s="59"/>
      <c r="C884" s="24" t="s">
        <v>184</v>
      </c>
      <c r="D884" s="116"/>
      <c r="E884" s="24">
        <v>26110000</v>
      </c>
      <c r="F884" s="23" t="s">
        <v>875</v>
      </c>
      <c r="G884" s="117"/>
      <c r="H884" s="23" t="s">
        <v>732</v>
      </c>
      <c r="I884" s="106">
        <v>227.8</v>
      </c>
      <c r="J884" s="54"/>
      <c r="K884" s="55"/>
      <c r="L884" s="54"/>
      <c r="V884" s="5"/>
    </row>
    <row r="885" spans="1:22" ht="33">
      <c r="A885" s="33"/>
      <c r="B885" s="29"/>
      <c r="C885" s="15" t="s">
        <v>184</v>
      </c>
      <c r="D885" s="27"/>
      <c r="E885" s="15">
        <v>26110000</v>
      </c>
      <c r="F885" s="56" t="s">
        <v>876</v>
      </c>
      <c r="G885" s="26"/>
      <c r="H885" s="16" t="s">
        <v>732</v>
      </c>
      <c r="I885" s="94">
        <v>492.02</v>
      </c>
      <c r="J885" s="54"/>
      <c r="K885" s="55"/>
      <c r="L885" s="54"/>
      <c r="V885" s="5"/>
    </row>
    <row r="886" spans="1:22" ht="33">
      <c r="A886" s="33"/>
      <c r="B886" s="29"/>
      <c r="C886" s="15" t="s">
        <v>184</v>
      </c>
      <c r="D886" s="27"/>
      <c r="E886" s="15">
        <v>26110000</v>
      </c>
      <c r="F886" s="56" t="s">
        <v>877</v>
      </c>
      <c r="G886" s="26"/>
      <c r="H886" s="16" t="s">
        <v>732</v>
      </c>
      <c r="I886" s="94">
        <v>35</v>
      </c>
      <c r="J886" s="54"/>
      <c r="K886" s="55"/>
      <c r="L886" s="54"/>
      <c r="V886" s="5"/>
    </row>
    <row r="887" spans="1:22" ht="33">
      <c r="A887" s="33"/>
      <c r="B887" s="29"/>
      <c r="C887" s="15" t="s">
        <v>184</v>
      </c>
      <c r="D887" s="27"/>
      <c r="E887" s="15">
        <v>26110000</v>
      </c>
      <c r="F887" s="56" t="s">
        <v>878</v>
      </c>
      <c r="G887" s="26"/>
      <c r="H887" s="16" t="s">
        <v>732</v>
      </c>
      <c r="I887" s="94">
        <v>30</v>
      </c>
      <c r="J887" s="54"/>
      <c r="K887" s="55"/>
      <c r="L887" s="54"/>
      <c r="V887" s="5"/>
    </row>
    <row r="888" spans="1:22" ht="33">
      <c r="A888" s="33"/>
      <c r="B888" s="29"/>
      <c r="C888" s="15" t="s">
        <v>184</v>
      </c>
      <c r="D888" s="27"/>
      <c r="E888" s="15">
        <v>26110000</v>
      </c>
      <c r="F888" s="56" t="s">
        <v>879</v>
      </c>
      <c r="G888" s="26"/>
      <c r="H888" s="16" t="s">
        <v>732</v>
      </c>
      <c r="I888" s="94">
        <v>400</v>
      </c>
      <c r="J888" s="54"/>
      <c r="K888" s="55"/>
      <c r="L888" s="54"/>
      <c r="V888" s="5"/>
    </row>
    <row r="889" spans="1:22" ht="33">
      <c r="A889" s="33"/>
      <c r="B889" s="29"/>
      <c r="C889" s="15" t="s">
        <v>184</v>
      </c>
      <c r="D889" s="27"/>
      <c r="E889" s="15">
        <v>26110000</v>
      </c>
      <c r="F889" s="56" t="s">
        <v>880</v>
      </c>
      <c r="G889" s="26"/>
      <c r="H889" s="16" t="s">
        <v>732</v>
      </c>
      <c r="I889" s="94">
        <v>12</v>
      </c>
      <c r="J889" s="54"/>
      <c r="K889" s="55"/>
      <c r="L889" s="54"/>
      <c r="V889" s="5"/>
    </row>
    <row r="890" spans="1:22" ht="33">
      <c r="A890" s="33"/>
      <c r="B890" s="29"/>
      <c r="C890" s="15" t="s">
        <v>184</v>
      </c>
      <c r="D890" s="27"/>
      <c r="E890" s="15">
        <v>26110000</v>
      </c>
      <c r="F890" s="56" t="s">
        <v>881</v>
      </c>
      <c r="G890" s="26"/>
      <c r="H890" s="16" t="s">
        <v>732</v>
      </c>
      <c r="I890" s="94">
        <v>50</v>
      </c>
      <c r="J890" s="54"/>
      <c r="K890" s="55"/>
      <c r="L890" s="54"/>
      <c r="V890" s="5"/>
    </row>
    <row r="891" spans="1:22" ht="33">
      <c r="A891" s="33"/>
      <c r="B891" s="29"/>
      <c r="C891" s="15" t="s">
        <v>184</v>
      </c>
      <c r="D891" s="27"/>
      <c r="E891" s="15">
        <v>26110000</v>
      </c>
      <c r="F891" s="56" t="s">
        <v>882</v>
      </c>
      <c r="G891" s="26"/>
      <c r="H891" s="16" t="s">
        <v>732</v>
      </c>
      <c r="I891" s="94">
        <v>400</v>
      </c>
      <c r="J891" s="54"/>
      <c r="K891" s="55"/>
      <c r="L891" s="54"/>
      <c r="V891" s="5"/>
    </row>
    <row r="892" spans="1:22" ht="33">
      <c r="A892" s="33"/>
      <c r="B892" s="29"/>
      <c r="C892" s="15" t="s">
        <v>184</v>
      </c>
      <c r="D892" s="27"/>
      <c r="E892" s="15">
        <v>26110000</v>
      </c>
      <c r="F892" s="56" t="s">
        <v>883</v>
      </c>
      <c r="G892" s="26"/>
      <c r="H892" s="16" t="s">
        <v>732</v>
      </c>
      <c r="I892" s="94">
        <v>12</v>
      </c>
      <c r="J892" s="54"/>
      <c r="K892" s="55"/>
      <c r="L892" s="54"/>
      <c r="V892" s="5"/>
    </row>
    <row r="893" spans="1:22" ht="33">
      <c r="A893" s="33"/>
      <c r="B893" s="29"/>
      <c r="C893" s="15" t="s">
        <v>184</v>
      </c>
      <c r="D893" s="27"/>
      <c r="E893" s="15">
        <v>26110000</v>
      </c>
      <c r="F893" s="56" t="s">
        <v>884</v>
      </c>
      <c r="G893" s="26"/>
      <c r="H893" s="16" t="s">
        <v>732</v>
      </c>
      <c r="I893" s="94">
        <v>100</v>
      </c>
      <c r="J893" s="54"/>
      <c r="K893" s="55"/>
      <c r="L893" s="54"/>
      <c r="V893" s="5"/>
    </row>
    <row r="894" spans="1:22" ht="33">
      <c r="A894" s="33"/>
      <c r="B894" s="29"/>
      <c r="C894" s="15" t="s">
        <v>184</v>
      </c>
      <c r="D894" s="27"/>
      <c r="E894" s="15">
        <v>26110000</v>
      </c>
      <c r="F894" s="56" t="s">
        <v>885</v>
      </c>
      <c r="G894" s="26"/>
      <c r="H894" s="16" t="s">
        <v>732</v>
      </c>
      <c r="I894" s="94">
        <v>150</v>
      </c>
      <c r="J894" s="54"/>
      <c r="K894" s="55"/>
      <c r="L894" s="54"/>
      <c r="V894" s="5"/>
    </row>
    <row r="895" spans="1:22" ht="33">
      <c r="A895" s="33"/>
      <c r="B895" s="29"/>
      <c r="C895" s="15" t="s">
        <v>184</v>
      </c>
      <c r="D895" s="27"/>
      <c r="E895" s="15">
        <v>26110000</v>
      </c>
      <c r="F895" s="56" t="s">
        <v>886</v>
      </c>
      <c r="G895" s="26"/>
      <c r="H895" s="16" t="s">
        <v>732</v>
      </c>
      <c r="I895" s="94">
        <v>500</v>
      </c>
      <c r="J895" s="54"/>
      <c r="K895" s="55"/>
      <c r="L895" s="54"/>
      <c r="V895" s="5"/>
    </row>
    <row r="896" spans="1:22" ht="33">
      <c r="A896" s="33"/>
      <c r="B896" s="29"/>
      <c r="C896" s="15" t="s">
        <v>184</v>
      </c>
      <c r="D896" s="27"/>
      <c r="E896" s="15">
        <v>26110000</v>
      </c>
      <c r="F896" s="56" t="s">
        <v>887</v>
      </c>
      <c r="G896" s="26"/>
      <c r="H896" s="16" t="s">
        <v>732</v>
      </c>
      <c r="I896" s="94">
        <v>600</v>
      </c>
      <c r="J896" s="54"/>
      <c r="K896" s="55"/>
      <c r="L896" s="54"/>
      <c r="V896" s="5"/>
    </row>
    <row r="897" spans="1:22" ht="33">
      <c r="A897" s="33"/>
      <c r="B897" s="29"/>
      <c r="C897" s="15" t="s">
        <v>184</v>
      </c>
      <c r="D897" s="27"/>
      <c r="E897" s="15">
        <v>26110000</v>
      </c>
      <c r="F897" s="56" t="s">
        <v>888</v>
      </c>
      <c r="G897" s="26"/>
      <c r="H897" s="16" t="s">
        <v>732</v>
      </c>
      <c r="I897" s="94">
        <v>500</v>
      </c>
      <c r="J897" s="54"/>
      <c r="K897" s="55"/>
      <c r="L897" s="54"/>
      <c r="V897" s="5"/>
    </row>
    <row r="898" spans="1:22" ht="33">
      <c r="A898" s="33"/>
      <c r="B898" s="29"/>
      <c r="C898" s="15" t="s">
        <v>184</v>
      </c>
      <c r="D898" s="27"/>
      <c r="E898" s="15">
        <v>26110000</v>
      </c>
      <c r="F898" s="56" t="s">
        <v>889</v>
      </c>
      <c r="G898" s="26"/>
      <c r="H898" s="16" t="s">
        <v>732</v>
      </c>
      <c r="I898" s="94">
        <v>450</v>
      </c>
      <c r="J898" s="54"/>
      <c r="K898" s="55"/>
      <c r="L898" s="54"/>
      <c r="V898" s="5"/>
    </row>
    <row r="899" spans="1:22" ht="33">
      <c r="A899" s="33"/>
      <c r="B899" s="29"/>
      <c r="C899" s="15" t="s">
        <v>184</v>
      </c>
      <c r="D899" s="27"/>
      <c r="E899" s="15">
        <v>26110000</v>
      </c>
      <c r="F899" s="56" t="s">
        <v>890</v>
      </c>
      <c r="G899" s="26"/>
      <c r="H899" s="16" t="s">
        <v>732</v>
      </c>
      <c r="I899" s="94">
        <v>340</v>
      </c>
      <c r="J899" s="54"/>
      <c r="K899" s="55"/>
      <c r="L899" s="54"/>
      <c r="V899" s="5"/>
    </row>
    <row r="900" spans="1:22" ht="33">
      <c r="A900" s="33"/>
      <c r="B900" s="29"/>
      <c r="C900" s="15" t="s">
        <v>184</v>
      </c>
      <c r="D900" s="27"/>
      <c r="E900" s="15">
        <v>26110000</v>
      </c>
      <c r="F900" s="56" t="s">
        <v>891</v>
      </c>
      <c r="G900" s="26"/>
      <c r="H900" s="16" t="s">
        <v>732</v>
      </c>
      <c r="I900" s="94">
        <v>300</v>
      </c>
      <c r="J900" s="54"/>
      <c r="K900" s="55"/>
      <c r="L900" s="54"/>
      <c r="V900" s="5"/>
    </row>
    <row r="901" spans="1:22" ht="33">
      <c r="A901" s="33"/>
      <c r="B901" s="29"/>
      <c r="C901" s="15" t="s">
        <v>184</v>
      </c>
      <c r="D901" s="27"/>
      <c r="E901" s="15">
        <v>26110000</v>
      </c>
      <c r="F901" s="56" t="s">
        <v>892</v>
      </c>
      <c r="G901" s="26"/>
      <c r="H901" s="16" t="s">
        <v>732</v>
      </c>
      <c r="I901" s="94">
        <v>70</v>
      </c>
      <c r="J901" s="54"/>
      <c r="K901" s="55"/>
      <c r="L901" s="54"/>
      <c r="V901" s="5"/>
    </row>
    <row r="902" spans="1:22" ht="33">
      <c r="A902" s="33"/>
      <c r="B902" s="29"/>
      <c r="C902" s="15" t="s">
        <v>184</v>
      </c>
      <c r="D902" s="27"/>
      <c r="E902" s="15">
        <v>26110000</v>
      </c>
      <c r="F902" s="56" t="s">
        <v>893</v>
      </c>
      <c r="G902" s="26"/>
      <c r="H902" s="16" t="s">
        <v>732</v>
      </c>
      <c r="I902" s="94">
        <v>70</v>
      </c>
      <c r="J902" s="54"/>
      <c r="K902" s="55"/>
      <c r="L902" s="54"/>
      <c r="V902" s="5"/>
    </row>
    <row r="903" spans="1:22" ht="33">
      <c r="A903" s="33"/>
      <c r="B903" s="29"/>
      <c r="C903" s="15" t="s">
        <v>184</v>
      </c>
      <c r="D903" s="27"/>
      <c r="E903" s="15">
        <v>26110000</v>
      </c>
      <c r="F903" s="56" t="s">
        <v>894</v>
      </c>
      <c r="G903" s="26"/>
      <c r="H903" s="16" t="s">
        <v>732</v>
      </c>
      <c r="I903" s="94">
        <v>105</v>
      </c>
      <c r="J903" s="54"/>
      <c r="K903" s="55"/>
      <c r="L903" s="54"/>
      <c r="V903" s="5"/>
    </row>
    <row r="904" spans="1:22" ht="33">
      <c r="A904" s="33"/>
      <c r="B904" s="29"/>
      <c r="C904" s="15" t="s">
        <v>184</v>
      </c>
      <c r="D904" s="27"/>
      <c r="E904" s="15">
        <v>26110000</v>
      </c>
      <c r="F904" s="56" t="s">
        <v>895</v>
      </c>
      <c r="G904" s="26"/>
      <c r="H904" s="16" t="s">
        <v>732</v>
      </c>
      <c r="I904" s="94">
        <v>160</v>
      </c>
      <c r="J904" s="54"/>
      <c r="K904" s="55"/>
      <c r="L904" s="54"/>
      <c r="V904" s="5"/>
    </row>
    <row r="905" spans="1:22" ht="33">
      <c r="A905" s="33"/>
      <c r="B905" s="29"/>
      <c r="C905" s="15" t="s">
        <v>184</v>
      </c>
      <c r="D905" s="27"/>
      <c r="E905" s="15">
        <v>26110000</v>
      </c>
      <c r="F905" s="56" t="s">
        <v>896</v>
      </c>
      <c r="G905" s="26"/>
      <c r="H905" s="16" t="s">
        <v>732</v>
      </c>
      <c r="I905" s="94">
        <v>80</v>
      </c>
      <c r="J905" s="54"/>
      <c r="K905" s="55"/>
      <c r="L905" s="54"/>
      <c r="V905" s="5"/>
    </row>
    <row r="906" spans="1:22" ht="33">
      <c r="A906" s="33"/>
      <c r="B906" s="29"/>
      <c r="C906" s="15" t="s">
        <v>184</v>
      </c>
      <c r="D906" s="27"/>
      <c r="E906" s="15">
        <v>26110000</v>
      </c>
      <c r="F906" s="56" t="s">
        <v>897</v>
      </c>
      <c r="G906" s="26"/>
      <c r="H906" s="16" t="s">
        <v>732</v>
      </c>
      <c r="I906" s="94">
        <v>80</v>
      </c>
      <c r="J906" s="54"/>
      <c r="K906" s="55"/>
      <c r="L906" s="54"/>
      <c r="V906" s="5"/>
    </row>
    <row r="907" spans="1:22" ht="33">
      <c r="A907" s="33"/>
      <c r="B907" s="29"/>
      <c r="C907" s="15" t="s">
        <v>184</v>
      </c>
      <c r="D907" s="27"/>
      <c r="E907" s="15">
        <v>26110000</v>
      </c>
      <c r="F907" s="56" t="s">
        <v>898</v>
      </c>
      <c r="G907" s="26"/>
      <c r="H907" s="16" t="s">
        <v>732</v>
      </c>
      <c r="I907" s="94">
        <v>120</v>
      </c>
      <c r="J907" s="54"/>
      <c r="K907" s="55"/>
      <c r="L907" s="54"/>
      <c r="V907" s="5"/>
    </row>
    <row r="908" spans="1:22" ht="33">
      <c r="A908" s="33"/>
      <c r="B908" s="29"/>
      <c r="C908" s="15" t="s">
        <v>184</v>
      </c>
      <c r="D908" s="27"/>
      <c r="E908" s="15">
        <v>26110000</v>
      </c>
      <c r="F908" s="56" t="s">
        <v>899</v>
      </c>
      <c r="G908" s="26"/>
      <c r="H908" s="16" t="s">
        <v>732</v>
      </c>
      <c r="I908" s="94">
        <v>120</v>
      </c>
      <c r="J908" s="54"/>
      <c r="K908" s="55"/>
      <c r="L908" s="54"/>
      <c r="V908" s="5"/>
    </row>
    <row r="909" spans="1:22" ht="33">
      <c r="A909" s="33"/>
      <c r="B909" s="29"/>
      <c r="C909" s="15" t="s">
        <v>184</v>
      </c>
      <c r="D909" s="27"/>
      <c r="E909" s="15">
        <v>26110000</v>
      </c>
      <c r="F909" s="56" t="s">
        <v>900</v>
      </c>
      <c r="G909" s="26"/>
      <c r="H909" s="16" t="s">
        <v>732</v>
      </c>
      <c r="I909" s="94">
        <v>120</v>
      </c>
      <c r="J909" s="54"/>
      <c r="K909" s="55"/>
      <c r="L909" s="54"/>
      <c r="V909" s="5"/>
    </row>
    <row r="910" spans="1:22" ht="33">
      <c r="A910" s="33"/>
      <c r="B910" s="29"/>
      <c r="C910" s="15" t="s">
        <v>184</v>
      </c>
      <c r="D910" s="27"/>
      <c r="E910" s="15">
        <v>26110000</v>
      </c>
      <c r="F910" s="56" t="s">
        <v>901</v>
      </c>
      <c r="G910" s="26"/>
      <c r="H910" s="16" t="s">
        <v>732</v>
      </c>
      <c r="I910" s="94">
        <v>120</v>
      </c>
      <c r="J910" s="54"/>
      <c r="K910" s="55"/>
      <c r="L910" s="54"/>
      <c r="V910" s="5"/>
    </row>
    <row r="911" spans="1:22" ht="33">
      <c r="A911" s="33"/>
      <c r="B911" s="29"/>
      <c r="C911" s="15" t="s">
        <v>184</v>
      </c>
      <c r="D911" s="27"/>
      <c r="E911" s="15">
        <v>26110000</v>
      </c>
      <c r="F911" s="56" t="s">
        <v>902</v>
      </c>
      <c r="G911" s="26"/>
      <c r="H911" s="16" t="s">
        <v>732</v>
      </c>
      <c r="I911" s="94">
        <v>75</v>
      </c>
      <c r="J911" s="54"/>
      <c r="K911" s="55"/>
      <c r="L911" s="54"/>
      <c r="V911" s="5"/>
    </row>
    <row r="912" spans="1:22" ht="33">
      <c r="A912" s="33"/>
      <c r="B912" s="29"/>
      <c r="C912" s="15" t="s">
        <v>184</v>
      </c>
      <c r="D912" s="27"/>
      <c r="E912" s="15">
        <v>26110000</v>
      </c>
      <c r="F912" s="56" t="s">
        <v>903</v>
      </c>
      <c r="G912" s="26"/>
      <c r="H912" s="16" t="s">
        <v>732</v>
      </c>
      <c r="I912" s="94">
        <v>500</v>
      </c>
      <c r="J912" s="54"/>
      <c r="K912" s="55"/>
      <c r="L912" s="54"/>
      <c r="V912" s="5"/>
    </row>
    <row r="913" spans="1:22" ht="33">
      <c r="A913" s="33"/>
      <c r="B913" s="29"/>
      <c r="C913" s="15" t="s">
        <v>184</v>
      </c>
      <c r="D913" s="27"/>
      <c r="E913" s="15">
        <v>26110000</v>
      </c>
      <c r="F913" s="56" t="s">
        <v>904</v>
      </c>
      <c r="G913" s="26"/>
      <c r="H913" s="16" t="s">
        <v>732</v>
      </c>
      <c r="I913" s="94">
        <v>70</v>
      </c>
      <c r="J913" s="54"/>
      <c r="K913" s="55"/>
      <c r="L913" s="54"/>
      <c r="V913" s="5"/>
    </row>
    <row r="914" spans="1:22" ht="33">
      <c r="A914" s="33"/>
      <c r="B914" s="29"/>
      <c r="C914" s="15" t="s">
        <v>184</v>
      </c>
      <c r="D914" s="27"/>
      <c r="E914" s="15">
        <v>26110000</v>
      </c>
      <c r="F914" s="56" t="s">
        <v>905</v>
      </c>
      <c r="G914" s="26"/>
      <c r="H914" s="16" t="s">
        <v>732</v>
      </c>
      <c r="I914" s="94">
        <v>80</v>
      </c>
      <c r="J914" s="54"/>
      <c r="K914" s="55"/>
      <c r="L914" s="54"/>
      <c r="V914" s="5"/>
    </row>
    <row r="915" spans="1:22" ht="33">
      <c r="A915" s="33"/>
      <c r="B915" s="29"/>
      <c r="C915" s="15" t="s">
        <v>184</v>
      </c>
      <c r="D915" s="27"/>
      <c r="E915" s="15">
        <v>26110000</v>
      </c>
      <c r="F915" s="56" t="s">
        <v>906</v>
      </c>
      <c r="G915" s="26"/>
      <c r="H915" s="16" t="s">
        <v>732</v>
      </c>
      <c r="I915" s="94">
        <v>40</v>
      </c>
      <c r="J915" s="54"/>
      <c r="K915" s="55"/>
      <c r="L915" s="54"/>
      <c r="V915" s="5"/>
    </row>
    <row r="916" spans="1:22" ht="33">
      <c r="A916" s="33"/>
      <c r="B916" s="29"/>
      <c r="C916" s="15" t="s">
        <v>184</v>
      </c>
      <c r="D916" s="27"/>
      <c r="E916" s="15">
        <v>26110000</v>
      </c>
      <c r="F916" s="56" t="s">
        <v>907</v>
      </c>
      <c r="G916" s="26"/>
      <c r="H916" s="16" t="s">
        <v>732</v>
      </c>
      <c r="I916" s="94">
        <v>40</v>
      </c>
      <c r="J916" s="54"/>
      <c r="K916" s="55"/>
      <c r="L916" s="54"/>
      <c r="V916" s="5"/>
    </row>
    <row r="917" spans="1:22" ht="33">
      <c r="A917" s="33"/>
      <c r="B917" s="29"/>
      <c r="C917" s="15" t="s">
        <v>184</v>
      </c>
      <c r="D917" s="27"/>
      <c r="E917" s="15">
        <v>26110000</v>
      </c>
      <c r="F917" s="56" t="s">
        <v>908</v>
      </c>
      <c r="G917" s="26"/>
      <c r="H917" s="16" t="s">
        <v>732</v>
      </c>
      <c r="I917" s="94">
        <v>160</v>
      </c>
      <c r="J917" s="54"/>
      <c r="K917" s="55"/>
      <c r="L917" s="54"/>
      <c r="V917" s="5"/>
    </row>
    <row r="918" spans="1:22" ht="33">
      <c r="A918" s="33"/>
      <c r="B918" s="29"/>
      <c r="C918" s="15" t="s">
        <v>184</v>
      </c>
      <c r="D918" s="27"/>
      <c r="E918" s="15">
        <v>26110000</v>
      </c>
      <c r="F918" s="56" t="s">
        <v>909</v>
      </c>
      <c r="G918" s="26"/>
      <c r="H918" s="16" t="s">
        <v>732</v>
      </c>
      <c r="I918" s="94">
        <v>80</v>
      </c>
      <c r="J918" s="54"/>
      <c r="K918" s="55"/>
      <c r="L918" s="54"/>
      <c r="V918" s="5"/>
    </row>
    <row r="919" spans="1:22" ht="33">
      <c r="A919" s="33"/>
      <c r="B919" s="29"/>
      <c r="C919" s="15" t="s">
        <v>184</v>
      </c>
      <c r="D919" s="27"/>
      <c r="E919" s="15">
        <v>26110000</v>
      </c>
      <c r="F919" s="56" t="s">
        <v>910</v>
      </c>
      <c r="G919" s="26"/>
      <c r="H919" s="16" t="s">
        <v>732</v>
      </c>
      <c r="I919" s="94">
        <v>40</v>
      </c>
      <c r="J919" s="54"/>
      <c r="K919" s="55"/>
      <c r="L919" s="54"/>
      <c r="V919" s="5"/>
    </row>
    <row r="920" spans="1:22" ht="33">
      <c r="A920" s="33"/>
      <c r="B920" s="29"/>
      <c r="C920" s="15" t="s">
        <v>184</v>
      </c>
      <c r="D920" s="27"/>
      <c r="E920" s="15">
        <v>26110000</v>
      </c>
      <c r="F920" s="56" t="s">
        <v>911</v>
      </c>
      <c r="G920" s="26"/>
      <c r="H920" s="16" t="s">
        <v>732</v>
      </c>
      <c r="I920" s="94">
        <v>800</v>
      </c>
      <c r="J920" s="54"/>
      <c r="K920" s="55"/>
      <c r="L920" s="54"/>
      <c r="V920" s="5"/>
    </row>
    <row r="921" spans="1:22" ht="33">
      <c r="A921" s="33"/>
      <c r="B921" s="29"/>
      <c r="C921" s="15" t="s">
        <v>184</v>
      </c>
      <c r="D921" s="27"/>
      <c r="E921" s="15">
        <v>26110000</v>
      </c>
      <c r="F921" s="56" t="s">
        <v>912</v>
      </c>
      <c r="G921" s="26"/>
      <c r="H921" s="16" t="s">
        <v>732</v>
      </c>
      <c r="I921" s="94">
        <v>26</v>
      </c>
      <c r="J921" s="54"/>
      <c r="K921" s="55"/>
      <c r="L921" s="54"/>
      <c r="V921" s="5"/>
    </row>
    <row r="922" spans="1:22" ht="33">
      <c r="A922" s="33"/>
      <c r="B922" s="29"/>
      <c r="C922" s="15" t="s">
        <v>184</v>
      </c>
      <c r="D922" s="27"/>
      <c r="E922" s="15">
        <v>26110000</v>
      </c>
      <c r="F922" s="56" t="s">
        <v>913</v>
      </c>
      <c r="G922" s="26"/>
      <c r="H922" s="16" t="s">
        <v>732</v>
      </c>
      <c r="I922" s="94">
        <v>24.1</v>
      </c>
      <c r="J922" s="54"/>
      <c r="K922" s="55"/>
      <c r="L922" s="54"/>
      <c r="V922" s="5"/>
    </row>
    <row r="923" spans="1:22" ht="33">
      <c r="A923" s="33"/>
      <c r="B923" s="29"/>
      <c r="C923" s="15" t="s">
        <v>184</v>
      </c>
      <c r="D923" s="27"/>
      <c r="E923" s="15">
        <v>26110000</v>
      </c>
      <c r="F923" s="56" t="s">
        <v>914</v>
      </c>
      <c r="G923" s="26"/>
      <c r="H923" s="16" t="s">
        <v>732</v>
      </c>
      <c r="I923" s="94">
        <v>39</v>
      </c>
      <c r="J923" s="54"/>
      <c r="K923" s="55"/>
      <c r="L923" s="54"/>
      <c r="V923" s="5"/>
    </row>
    <row r="924" spans="1:22" ht="33">
      <c r="A924" s="33"/>
      <c r="B924" s="29"/>
      <c r="C924" s="15" t="s">
        <v>184</v>
      </c>
      <c r="D924" s="27"/>
      <c r="E924" s="15">
        <v>26110000</v>
      </c>
      <c r="F924" s="56" t="s">
        <v>915</v>
      </c>
      <c r="G924" s="26"/>
      <c r="H924" s="16" t="s">
        <v>732</v>
      </c>
      <c r="I924" s="94">
        <v>26</v>
      </c>
      <c r="J924" s="54"/>
      <c r="K924" s="55"/>
      <c r="L924" s="54"/>
      <c r="V924" s="5"/>
    </row>
    <row r="925" spans="1:22" ht="33">
      <c r="A925" s="33"/>
      <c r="B925" s="29"/>
      <c r="C925" s="15" t="s">
        <v>184</v>
      </c>
      <c r="D925" s="27"/>
      <c r="E925" s="15">
        <v>26110000</v>
      </c>
      <c r="F925" s="56" t="s">
        <v>916</v>
      </c>
      <c r="G925" s="26"/>
      <c r="H925" s="16" t="s">
        <v>732</v>
      </c>
      <c r="I925" s="94">
        <v>150</v>
      </c>
      <c r="J925" s="54"/>
      <c r="K925" s="55"/>
      <c r="L925" s="54"/>
      <c r="V925" s="5"/>
    </row>
    <row r="926" spans="1:22" ht="35.25" customHeight="1">
      <c r="A926" s="129">
        <v>19</v>
      </c>
      <c r="B926" s="130" t="s">
        <v>1022</v>
      </c>
      <c r="C926" s="131"/>
      <c r="D926" s="132" t="s">
        <v>1042</v>
      </c>
      <c r="E926" s="133"/>
      <c r="F926" s="134" t="s">
        <v>161</v>
      </c>
      <c r="G926" s="132">
        <v>54199</v>
      </c>
      <c r="H926" s="134"/>
      <c r="I926" s="135">
        <f>SUM(I927:I936)</f>
        <v>8023.63</v>
      </c>
      <c r="J926" s="54"/>
      <c r="K926" s="54"/>
      <c r="L926" s="54"/>
      <c r="V926" s="5"/>
    </row>
    <row r="927" spans="1:22" ht="33">
      <c r="A927" s="97"/>
      <c r="B927" s="59"/>
      <c r="C927" s="24" t="s">
        <v>184</v>
      </c>
      <c r="D927" s="23"/>
      <c r="E927" s="24"/>
      <c r="F927" s="23" t="s">
        <v>917</v>
      </c>
      <c r="G927" s="25"/>
      <c r="H927" s="23" t="s">
        <v>188</v>
      </c>
      <c r="I927" s="106">
        <v>539.6</v>
      </c>
      <c r="J927" s="54"/>
      <c r="K927" s="54"/>
      <c r="L927" s="55"/>
      <c r="V927" s="5"/>
    </row>
    <row r="928" spans="1:22" ht="33">
      <c r="A928" s="33"/>
      <c r="B928" s="29"/>
      <c r="C928" s="15" t="s">
        <v>184</v>
      </c>
      <c r="D928" s="16"/>
      <c r="E928" s="15"/>
      <c r="F928" s="56" t="s">
        <v>918</v>
      </c>
      <c r="G928" s="21"/>
      <c r="H928" s="16" t="s">
        <v>261</v>
      </c>
      <c r="I928" s="94">
        <v>185.6</v>
      </c>
      <c r="J928" s="54"/>
      <c r="K928" s="54"/>
      <c r="L928" s="55"/>
      <c r="V928" s="5"/>
    </row>
    <row r="929" spans="1:22" ht="33">
      <c r="A929" s="33"/>
      <c r="B929" s="29"/>
      <c r="C929" s="15" t="s">
        <v>184</v>
      </c>
      <c r="D929" s="16"/>
      <c r="E929" s="15"/>
      <c r="F929" s="56" t="s">
        <v>919</v>
      </c>
      <c r="G929" s="21"/>
      <c r="H929" s="16" t="s">
        <v>261</v>
      </c>
      <c r="I929" s="94">
        <v>416</v>
      </c>
      <c r="J929" s="54"/>
      <c r="K929" s="54"/>
      <c r="L929" s="55"/>
      <c r="V929" s="5"/>
    </row>
    <row r="930" spans="1:22" ht="33">
      <c r="A930" s="33"/>
      <c r="B930" s="29"/>
      <c r="C930" s="15" t="s">
        <v>184</v>
      </c>
      <c r="D930" s="16"/>
      <c r="E930" s="15"/>
      <c r="F930" s="56" t="s">
        <v>920</v>
      </c>
      <c r="G930" s="21"/>
      <c r="H930" s="16" t="s">
        <v>732</v>
      </c>
      <c r="I930" s="94">
        <v>191</v>
      </c>
      <c r="J930" s="54"/>
      <c r="K930" s="54"/>
      <c r="L930" s="55"/>
      <c r="V930" s="5"/>
    </row>
    <row r="931" spans="1:22" ht="33">
      <c r="A931" s="33"/>
      <c r="B931" s="29"/>
      <c r="C931" s="15" t="s">
        <v>184</v>
      </c>
      <c r="D931" s="16"/>
      <c r="E931" s="15"/>
      <c r="F931" s="56" t="s">
        <v>921</v>
      </c>
      <c r="G931" s="21"/>
      <c r="H931" s="16" t="s">
        <v>188</v>
      </c>
      <c r="I931" s="94">
        <v>80.800000000000011</v>
      </c>
      <c r="J931" s="54"/>
      <c r="K931" s="54"/>
      <c r="L931" s="55"/>
      <c r="V931" s="5"/>
    </row>
    <row r="932" spans="1:22" ht="33">
      <c r="A932" s="33"/>
      <c r="B932" s="29"/>
      <c r="C932" s="15" t="s">
        <v>184</v>
      </c>
      <c r="D932" s="16"/>
      <c r="E932" s="15"/>
      <c r="F932" s="56" t="s">
        <v>922</v>
      </c>
      <c r="G932" s="21"/>
      <c r="H932" s="16" t="s">
        <v>261</v>
      </c>
      <c r="I932" s="94">
        <v>182</v>
      </c>
      <c r="J932" s="54"/>
      <c r="K932" s="54"/>
      <c r="L932" s="55"/>
      <c r="V932" s="5"/>
    </row>
    <row r="933" spans="1:22" ht="33">
      <c r="A933" s="33"/>
      <c r="B933" s="29"/>
      <c r="C933" s="15" t="s">
        <v>184</v>
      </c>
      <c r="D933" s="16"/>
      <c r="E933" s="15"/>
      <c r="F933" s="56" t="s">
        <v>923</v>
      </c>
      <c r="G933" s="21"/>
      <c r="H933" s="16" t="s">
        <v>188</v>
      </c>
      <c r="I933" s="94">
        <v>160</v>
      </c>
      <c r="J933" s="54"/>
      <c r="K933" s="54"/>
      <c r="L933" s="55"/>
      <c r="V933" s="5"/>
    </row>
    <row r="934" spans="1:22" ht="33">
      <c r="A934" s="33"/>
      <c r="B934" s="29"/>
      <c r="C934" s="15" t="s">
        <v>184</v>
      </c>
      <c r="D934" s="16"/>
      <c r="E934" s="15"/>
      <c r="F934" s="56" t="s">
        <v>924</v>
      </c>
      <c r="G934" s="21"/>
      <c r="H934" s="16" t="s">
        <v>188</v>
      </c>
      <c r="I934" s="94">
        <v>176</v>
      </c>
      <c r="J934" s="54"/>
      <c r="K934" s="54"/>
      <c r="L934" s="55"/>
      <c r="V934" s="5"/>
    </row>
    <row r="935" spans="1:22" ht="33">
      <c r="A935" s="33"/>
      <c r="B935" s="29"/>
      <c r="C935" s="15" t="s">
        <v>184</v>
      </c>
      <c r="D935" s="16"/>
      <c r="E935" s="15"/>
      <c r="F935" s="56" t="s">
        <v>925</v>
      </c>
      <c r="G935" s="21"/>
      <c r="H935" s="16" t="s">
        <v>188</v>
      </c>
      <c r="I935" s="94">
        <v>224</v>
      </c>
      <c r="J935" s="54"/>
      <c r="K935" s="54"/>
      <c r="L935" s="55"/>
      <c r="V935" s="5"/>
    </row>
    <row r="936" spans="1:22" ht="16.5">
      <c r="A936" s="33"/>
      <c r="B936" s="29"/>
      <c r="C936" s="15" t="s">
        <v>184</v>
      </c>
      <c r="D936" s="16"/>
      <c r="E936" s="15"/>
      <c r="F936" s="56" t="s">
        <v>586</v>
      </c>
      <c r="G936" s="21"/>
      <c r="H936" s="16"/>
      <c r="I936" s="94">
        <v>5868.63</v>
      </c>
      <c r="J936" s="54"/>
      <c r="K936" s="54"/>
      <c r="L936" s="55"/>
      <c r="V936" s="5"/>
    </row>
    <row r="937" spans="1:22" ht="28.5" customHeight="1">
      <c r="A937" s="129">
        <v>20</v>
      </c>
      <c r="B937" s="130" t="s">
        <v>1022</v>
      </c>
      <c r="C937" s="133"/>
      <c r="D937" s="132" t="s">
        <v>926</v>
      </c>
      <c r="E937" s="133"/>
      <c r="F937" s="134" t="s">
        <v>926</v>
      </c>
      <c r="G937" s="132">
        <v>54203</v>
      </c>
      <c r="H937" s="134"/>
      <c r="I937" s="135">
        <f>SUM(I938:I941)</f>
        <v>107521.70999999999</v>
      </c>
      <c r="J937" s="54"/>
      <c r="K937" s="54"/>
      <c r="L937" s="54"/>
      <c r="V937" s="5"/>
    </row>
    <row r="938" spans="1:22" ht="16.5">
      <c r="A938" s="97"/>
      <c r="B938" s="59"/>
      <c r="C938" s="24" t="s">
        <v>206</v>
      </c>
      <c r="D938" s="23"/>
      <c r="E938" s="24">
        <v>83110000</v>
      </c>
      <c r="F938" s="23" t="s">
        <v>927</v>
      </c>
      <c r="G938" s="25"/>
      <c r="H938" s="23" t="s">
        <v>532</v>
      </c>
      <c r="I938" s="106">
        <v>56741.71</v>
      </c>
      <c r="J938" s="55"/>
      <c r="K938" s="54"/>
      <c r="L938" s="54"/>
      <c r="V938" s="5"/>
    </row>
    <row r="939" spans="1:22" ht="16.5">
      <c r="A939" s="33"/>
      <c r="B939" s="29"/>
      <c r="C939" s="15" t="s">
        <v>206</v>
      </c>
      <c r="D939" s="16"/>
      <c r="E939" s="15">
        <v>83110000</v>
      </c>
      <c r="F939" s="56" t="s">
        <v>928</v>
      </c>
      <c r="G939" s="21"/>
      <c r="H939" s="16" t="s">
        <v>532</v>
      </c>
      <c r="I939" s="94">
        <v>42000</v>
      </c>
      <c r="J939" s="55"/>
      <c r="K939" s="54"/>
      <c r="L939" s="54"/>
      <c r="V939" s="5"/>
    </row>
    <row r="940" spans="1:22" ht="16.5">
      <c r="A940" s="33"/>
      <c r="B940" s="29"/>
      <c r="C940" s="15" t="s">
        <v>184</v>
      </c>
      <c r="D940" s="16"/>
      <c r="E940" s="15">
        <v>83110000</v>
      </c>
      <c r="F940" s="56" t="s">
        <v>929</v>
      </c>
      <c r="G940" s="21"/>
      <c r="H940" s="16" t="s">
        <v>532</v>
      </c>
      <c r="I940" s="94">
        <v>6780</v>
      </c>
      <c r="J940" s="55"/>
      <c r="K940" s="54"/>
      <c r="L940" s="54"/>
      <c r="V940" s="5"/>
    </row>
    <row r="941" spans="1:22" ht="16.5">
      <c r="A941" s="33"/>
      <c r="B941" s="29"/>
      <c r="C941" s="15" t="s">
        <v>184</v>
      </c>
      <c r="D941" s="16"/>
      <c r="E941" s="15">
        <v>83110000</v>
      </c>
      <c r="F941" s="56" t="s">
        <v>930</v>
      </c>
      <c r="G941" s="21"/>
      <c r="H941" s="16" t="s">
        <v>931</v>
      </c>
      <c r="I941" s="94">
        <v>2000</v>
      </c>
      <c r="J941" s="54"/>
      <c r="K941" s="54"/>
      <c r="L941" s="54"/>
      <c r="V941" s="5"/>
    </row>
    <row r="942" spans="1:22" ht="33.75" customHeight="1">
      <c r="A942" s="129">
        <v>21</v>
      </c>
      <c r="B942" s="130" t="s">
        <v>1022</v>
      </c>
      <c r="C942" s="131"/>
      <c r="D942" s="132" t="s">
        <v>1043</v>
      </c>
      <c r="E942" s="133"/>
      <c r="F942" s="134" t="s">
        <v>1025</v>
      </c>
      <c r="G942" s="132">
        <v>54301</v>
      </c>
      <c r="H942" s="134"/>
      <c r="I942" s="135">
        <f>SUM(I943:I964)</f>
        <v>51959.999999999898</v>
      </c>
      <c r="J942" s="54"/>
      <c r="K942" s="54"/>
      <c r="L942" s="54"/>
      <c r="V942" s="5"/>
    </row>
    <row r="943" spans="1:22" ht="33">
      <c r="A943" s="33"/>
      <c r="B943" s="29"/>
      <c r="C943" s="15" t="s">
        <v>184</v>
      </c>
      <c r="D943" s="16"/>
      <c r="E943" s="15">
        <v>72100000</v>
      </c>
      <c r="F943" s="56" t="s">
        <v>932</v>
      </c>
      <c r="G943" s="21"/>
      <c r="H943" s="16" t="s">
        <v>732</v>
      </c>
      <c r="I943" s="94">
        <v>1000</v>
      </c>
      <c r="J943" s="54"/>
      <c r="K943" s="54"/>
      <c r="L943" s="54"/>
      <c r="V943" s="5"/>
    </row>
    <row r="944" spans="1:22" ht="49.5">
      <c r="A944" s="33"/>
      <c r="B944" s="29"/>
      <c r="C944" s="15" t="s">
        <v>184</v>
      </c>
      <c r="D944" s="16"/>
      <c r="E944" s="15">
        <v>72100000</v>
      </c>
      <c r="F944" s="56" t="s">
        <v>933</v>
      </c>
      <c r="G944" s="21"/>
      <c r="H944" s="16" t="s">
        <v>934</v>
      </c>
      <c r="I944" s="94">
        <v>7500</v>
      </c>
      <c r="J944" s="54"/>
      <c r="K944" s="54"/>
      <c r="L944" s="55"/>
      <c r="V944" s="5"/>
    </row>
    <row r="945" spans="1:22" ht="33">
      <c r="A945" s="33"/>
      <c r="B945" s="29"/>
      <c r="C945" s="15" t="s">
        <v>184</v>
      </c>
      <c r="D945" s="16"/>
      <c r="E945" s="15">
        <v>72100000</v>
      </c>
      <c r="F945" s="56" t="s">
        <v>935</v>
      </c>
      <c r="G945" s="21"/>
      <c r="H945" s="16" t="s">
        <v>936</v>
      </c>
      <c r="I945" s="94">
        <v>2300</v>
      </c>
      <c r="J945" s="54"/>
      <c r="K945" s="54"/>
      <c r="L945" s="54"/>
      <c r="M945" s="7"/>
      <c r="V945" s="5"/>
    </row>
    <row r="946" spans="1:22" ht="33">
      <c r="A946" s="33"/>
      <c r="B946" s="29"/>
      <c r="C946" s="15" t="s">
        <v>184</v>
      </c>
      <c r="D946" s="16"/>
      <c r="E946" s="15">
        <v>72100000</v>
      </c>
      <c r="F946" s="56" t="s">
        <v>937</v>
      </c>
      <c r="G946" s="21"/>
      <c r="H946" s="16" t="s">
        <v>732</v>
      </c>
      <c r="I946" s="94">
        <v>1500</v>
      </c>
      <c r="J946" s="54"/>
      <c r="K946" s="55"/>
      <c r="L946" s="54"/>
      <c r="V946" s="5"/>
    </row>
    <row r="947" spans="1:22" ht="16.5">
      <c r="A947" s="33"/>
      <c r="B947" s="29"/>
      <c r="C947" s="15" t="s">
        <v>184</v>
      </c>
      <c r="D947" s="72"/>
      <c r="E947" s="15">
        <v>72100000</v>
      </c>
      <c r="F947" s="87" t="s">
        <v>938</v>
      </c>
      <c r="G947" s="21"/>
      <c r="H947" s="16" t="s">
        <v>210</v>
      </c>
      <c r="I947" s="94">
        <v>200</v>
      </c>
      <c r="J947" s="54"/>
      <c r="K947" s="55"/>
      <c r="L947" s="54"/>
      <c r="V947" s="5"/>
    </row>
    <row r="948" spans="1:22" ht="16.5">
      <c r="A948" s="33"/>
      <c r="B948" s="29"/>
      <c r="C948" s="15" t="s">
        <v>184</v>
      </c>
      <c r="D948" s="72"/>
      <c r="E948" s="15">
        <v>72100000</v>
      </c>
      <c r="F948" s="74" t="s">
        <v>167</v>
      </c>
      <c r="G948" s="21"/>
      <c r="H948" s="16" t="s">
        <v>193</v>
      </c>
      <c r="I948" s="94">
        <v>100</v>
      </c>
      <c r="J948" s="54"/>
      <c r="K948" s="54"/>
      <c r="L948" s="55"/>
      <c r="V948" s="5"/>
    </row>
    <row r="949" spans="1:22" ht="16.5">
      <c r="A949" s="33"/>
      <c r="B949" s="29"/>
      <c r="C949" s="15" t="s">
        <v>184</v>
      </c>
      <c r="D949" s="72"/>
      <c r="E949" s="15">
        <v>72100000</v>
      </c>
      <c r="F949" s="87" t="s">
        <v>939</v>
      </c>
      <c r="G949" s="21"/>
      <c r="H949" s="16" t="s">
        <v>193</v>
      </c>
      <c r="I949" s="94">
        <v>500</v>
      </c>
      <c r="J949" s="54"/>
      <c r="K949" s="54"/>
      <c r="L949" s="55"/>
      <c r="V949" s="5"/>
    </row>
    <row r="950" spans="1:22" ht="33">
      <c r="A950" s="33"/>
      <c r="B950" s="29"/>
      <c r="C950" s="15" t="s">
        <v>184</v>
      </c>
      <c r="D950" s="72"/>
      <c r="E950" s="15">
        <v>72100000</v>
      </c>
      <c r="F950" s="74" t="s">
        <v>940</v>
      </c>
      <c r="G950" s="21"/>
      <c r="H950" s="16" t="s">
        <v>193</v>
      </c>
      <c r="I950" s="94">
        <v>150</v>
      </c>
      <c r="J950" s="54"/>
      <c r="K950" s="54"/>
      <c r="L950" s="55"/>
      <c r="V950" s="5"/>
    </row>
    <row r="951" spans="1:22" ht="99">
      <c r="A951" s="33"/>
      <c r="B951" s="29"/>
      <c r="C951" s="15" t="s">
        <v>184</v>
      </c>
      <c r="D951" s="72"/>
      <c r="E951" s="15">
        <v>72100000</v>
      </c>
      <c r="F951" s="38" t="s">
        <v>941</v>
      </c>
      <c r="G951" s="21"/>
      <c r="H951" s="16" t="s">
        <v>193</v>
      </c>
      <c r="I951" s="94">
        <v>350</v>
      </c>
      <c r="J951" s="54"/>
      <c r="K951" s="54"/>
      <c r="L951" s="55"/>
      <c r="V951" s="5"/>
    </row>
    <row r="952" spans="1:22" ht="33">
      <c r="A952" s="33"/>
      <c r="B952" s="29"/>
      <c r="C952" s="15" t="s">
        <v>184</v>
      </c>
      <c r="D952" s="72"/>
      <c r="E952" s="15">
        <v>72100000</v>
      </c>
      <c r="F952" s="37" t="s">
        <v>942</v>
      </c>
      <c r="G952" s="21"/>
      <c r="H952" s="16" t="s">
        <v>210</v>
      </c>
      <c r="I952" s="94">
        <v>500</v>
      </c>
      <c r="J952" s="54"/>
      <c r="K952" s="55"/>
      <c r="L952" s="54"/>
      <c r="V952" s="5"/>
    </row>
    <row r="953" spans="1:22" ht="33">
      <c r="A953" s="33"/>
      <c r="B953" s="29"/>
      <c r="C953" s="15" t="s">
        <v>184</v>
      </c>
      <c r="D953" s="72"/>
      <c r="E953" s="15">
        <v>72100000</v>
      </c>
      <c r="F953" s="37" t="s">
        <v>943</v>
      </c>
      <c r="G953" s="21"/>
      <c r="H953" s="16" t="s">
        <v>210</v>
      </c>
      <c r="I953" s="94">
        <v>250</v>
      </c>
      <c r="J953" s="54"/>
      <c r="K953" s="55"/>
      <c r="L953" s="54"/>
      <c r="V953" s="5"/>
    </row>
    <row r="954" spans="1:22" ht="16.5">
      <c r="A954" s="33"/>
      <c r="B954" s="29"/>
      <c r="C954" s="15" t="s">
        <v>184</v>
      </c>
      <c r="D954" s="72"/>
      <c r="E954" s="15">
        <v>72100000</v>
      </c>
      <c r="F954" s="56" t="s">
        <v>944</v>
      </c>
      <c r="G954" s="21"/>
      <c r="H954" s="16" t="s">
        <v>312</v>
      </c>
      <c r="I954" s="94">
        <v>100</v>
      </c>
      <c r="J954" s="54"/>
      <c r="K954" s="54"/>
      <c r="L954" s="54"/>
      <c r="M954" s="7"/>
      <c r="V954" s="5"/>
    </row>
    <row r="955" spans="1:22" ht="33">
      <c r="A955" s="33"/>
      <c r="B955" s="29"/>
      <c r="C955" s="15" t="s">
        <v>184</v>
      </c>
      <c r="D955" s="72"/>
      <c r="E955" s="15">
        <v>72100000</v>
      </c>
      <c r="F955" s="15" t="s">
        <v>945</v>
      </c>
      <c r="G955" s="21"/>
      <c r="H955" s="16" t="s">
        <v>210</v>
      </c>
      <c r="I955" s="94">
        <v>100</v>
      </c>
      <c r="J955" s="54"/>
      <c r="K955" s="55"/>
      <c r="L955" s="54"/>
      <c r="V955" s="5"/>
    </row>
    <row r="956" spans="1:22" ht="16.5">
      <c r="A956" s="33"/>
      <c r="B956" s="29"/>
      <c r="C956" s="15" t="s">
        <v>184</v>
      </c>
      <c r="D956" s="72"/>
      <c r="E956" s="15">
        <v>72100000</v>
      </c>
      <c r="F956" s="74" t="s">
        <v>168</v>
      </c>
      <c r="G956" s="21"/>
      <c r="H956" s="16" t="s">
        <v>193</v>
      </c>
      <c r="I956" s="94">
        <v>100</v>
      </c>
      <c r="J956" s="54"/>
      <c r="K956" s="54"/>
      <c r="L956" s="55"/>
      <c r="V956" s="5"/>
    </row>
    <row r="957" spans="1:22" ht="16.5">
      <c r="A957" s="33"/>
      <c r="B957" s="29"/>
      <c r="C957" s="15" t="s">
        <v>184</v>
      </c>
      <c r="D957" s="72"/>
      <c r="E957" s="15">
        <v>72100000</v>
      </c>
      <c r="F957" s="87" t="s">
        <v>169</v>
      </c>
      <c r="G957" s="21"/>
      <c r="H957" s="16" t="s">
        <v>193</v>
      </c>
      <c r="I957" s="94">
        <v>1000</v>
      </c>
      <c r="J957" s="54"/>
      <c r="K957" s="54"/>
      <c r="L957" s="55"/>
      <c r="V957" s="5"/>
    </row>
    <row r="958" spans="1:22" ht="16.5">
      <c r="A958" s="33"/>
      <c r="B958" s="29"/>
      <c r="C958" s="15" t="s">
        <v>184</v>
      </c>
      <c r="D958" s="72"/>
      <c r="E958" s="15">
        <v>72100000</v>
      </c>
      <c r="F958" s="74" t="s">
        <v>946</v>
      </c>
      <c r="G958" s="21"/>
      <c r="H958" s="16" t="s">
        <v>193</v>
      </c>
      <c r="I958" s="94">
        <v>100</v>
      </c>
      <c r="J958" s="54"/>
      <c r="K958" s="54"/>
      <c r="L958" s="55"/>
      <c r="V958" s="5"/>
    </row>
    <row r="959" spans="1:22" ht="33">
      <c r="A959" s="33"/>
      <c r="B959" s="29"/>
      <c r="C959" s="15" t="s">
        <v>184</v>
      </c>
      <c r="D959" s="72"/>
      <c r="E959" s="15">
        <v>72100000</v>
      </c>
      <c r="F959" s="37" t="s">
        <v>947</v>
      </c>
      <c r="G959" s="21"/>
      <c r="H959" s="16" t="s">
        <v>210</v>
      </c>
      <c r="I959" s="94">
        <v>210</v>
      </c>
      <c r="J959" s="54"/>
      <c r="K959" s="55"/>
      <c r="L959" s="54"/>
      <c r="V959" s="5"/>
    </row>
    <row r="960" spans="1:22" ht="33">
      <c r="A960" s="33"/>
      <c r="B960" s="29"/>
      <c r="C960" s="15" t="s">
        <v>184</v>
      </c>
      <c r="D960" s="72"/>
      <c r="E960" s="15">
        <v>72100000</v>
      </c>
      <c r="F960" s="87" t="s">
        <v>948</v>
      </c>
      <c r="G960" s="21"/>
      <c r="H960" s="16" t="s">
        <v>949</v>
      </c>
      <c r="I960" s="94">
        <v>400</v>
      </c>
      <c r="J960" s="54"/>
      <c r="K960" s="54"/>
      <c r="L960" s="55"/>
      <c r="V960" s="5"/>
    </row>
    <row r="961" spans="1:22" ht="32.25" customHeight="1">
      <c r="A961" s="33"/>
      <c r="B961" s="29"/>
      <c r="C961" s="15" t="s">
        <v>184</v>
      </c>
      <c r="D961" s="23"/>
      <c r="E961" s="15">
        <v>72100000</v>
      </c>
      <c r="F961" s="30" t="s">
        <v>950</v>
      </c>
      <c r="G961" s="25"/>
      <c r="H961" s="16" t="s">
        <v>263</v>
      </c>
      <c r="I961" s="94">
        <v>23200</v>
      </c>
      <c r="J961" s="54"/>
      <c r="K961" s="54"/>
      <c r="L961" s="54"/>
      <c r="R961" s="7"/>
      <c r="V961" s="5"/>
    </row>
    <row r="962" spans="1:22" ht="16.5">
      <c r="A962" s="33"/>
      <c r="B962" s="29"/>
      <c r="C962" s="15" t="s">
        <v>184</v>
      </c>
      <c r="D962" s="23"/>
      <c r="E962" s="15">
        <v>72100000</v>
      </c>
      <c r="F962" s="47" t="s">
        <v>951</v>
      </c>
      <c r="G962" s="25"/>
      <c r="H962" s="16" t="s">
        <v>730</v>
      </c>
      <c r="I962" s="94">
        <v>1800</v>
      </c>
      <c r="J962" s="55"/>
      <c r="K962" s="54"/>
      <c r="L962" s="54"/>
      <c r="V962" s="5"/>
    </row>
    <row r="963" spans="1:22" ht="33">
      <c r="A963" s="33"/>
      <c r="B963" s="29"/>
      <c r="C963" s="15" t="s">
        <v>184</v>
      </c>
      <c r="D963" s="23"/>
      <c r="E963" s="15">
        <v>72100000</v>
      </c>
      <c r="F963" s="47" t="s">
        <v>180</v>
      </c>
      <c r="G963" s="25"/>
      <c r="H963" s="16" t="s">
        <v>8</v>
      </c>
      <c r="I963" s="94">
        <v>6999.9999999999</v>
      </c>
      <c r="J963" s="54"/>
      <c r="K963" s="54"/>
      <c r="L963" s="54"/>
      <c r="N963" s="7"/>
      <c r="V963" s="5"/>
    </row>
    <row r="964" spans="1:22" ht="16.5">
      <c r="A964" s="33"/>
      <c r="B964" s="29"/>
      <c r="C964" s="15"/>
      <c r="D964" s="23"/>
      <c r="E964" s="15"/>
      <c r="F964" s="47" t="s">
        <v>586</v>
      </c>
      <c r="G964" s="25"/>
      <c r="H964" s="16"/>
      <c r="I964" s="94">
        <v>3600</v>
      </c>
      <c r="J964" s="54"/>
      <c r="K964" s="54"/>
      <c r="L964" s="54"/>
      <c r="N964" s="7"/>
      <c r="V964" s="5"/>
    </row>
    <row r="965" spans="1:22" ht="26.25" customHeight="1">
      <c r="A965" s="129">
        <v>22</v>
      </c>
      <c r="B965" s="130" t="s">
        <v>1022</v>
      </c>
      <c r="C965" s="131"/>
      <c r="D965" s="132" t="s">
        <v>1012</v>
      </c>
      <c r="E965" s="133"/>
      <c r="F965" s="134" t="s">
        <v>1012</v>
      </c>
      <c r="G965" s="132">
        <v>54302</v>
      </c>
      <c r="H965" s="134"/>
      <c r="I965" s="135">
        <f>SUM(I966:I967)</f>
        <v>41400</v>
      </c>
      <c r="J965" s="54"/>
      <c r="K965" s="54"/>
      <c r="L965" s="54"/>
      <c r="V965" s="5"/>
    </row>
    <row r="966" spans="1:22" ht="33">
      <c r="A966" s="97"/>
      <c r="B966" s="59"/>
      <c r="C966" s="24" t="s">
        <v>184</v>
      </c>
      <c r="D966" s="23"/>
      <c r="E966" s="24">
        <v>72100000</v>
      </c>
      <c r="F966" s="118" t="s">
        <v>952</v>
      </c>
      <c r="G966" s="25"/>
      <c r="H966" s="23" t="s">
        <v>732</v>
      </c>
      <c r="I966" s="106">
        <v>7500</v>
      </c>
      <c r="J966" s="54"/>
      <c r="K966" s="55"/>
      <c r="L966" s="54"/>
      <c r="V966" s="5"/>
    </row>
    <row r="967" spans="1:22" ht="33">
      <c r="A967" s="33"/>
      <c r="B967" s="29"/>
      <c r="C967" s="15" t="s">
        <v>184</v>
      </c>
      <c r="D967" s="16"/>
      <c r="E967" s="15">
        <v>72100000</v>
      </c>
      <c r="F967" s="91" t="s">
        <v>953</v>
      </c>
      <c r="G967" s="21"/>
      <c r="H967" s="16" t="s">
        <v>732</v>
      </c>
      <c r="I967" s="94">
        <v>33900</v>
      </c>
      <c r="J967" s="54"/>
      <c r="K967" s="55"/>
      <c r="L967" s="54"/>
      <c r="V967" s="5"/>
    </row>
    <row r="968" spans="1:22" ht="42.75" customHeight="1">
      <c r="A968" s="129">
        <v>23</v>
      </c>
      <c r="B968" s="130" t="s">
        <v>1022</v>
      </c>
      <c r="C968" s="131"/>
      <c r="D968" s="132" t="s">
        <v>1044</v>
      </c>
      <c r="E968" s="133"/>
      <c r="F968" s="134" t="s">
        <v>954</v>
      </c>
      <c r="G968" s="132">
        <v>54303</v>
      </c>
      <c r="H968" s="134"/>
      <c r="I968" s="135">
        <f>SUM(I969:I974)</f>
        <v>28958.54</v>
      </c>
      <c r="J968" s="54"/>
      <c r="K968" s="54"/>
      <c r="L968" s="54"/>
      <c r="V968" s="5"/>
    </row>
    <row r="969" spans="1:22" ht="33">
      <c r="A969" s="97"/>
      <c r="B969" s="59"/>
      <c r="C969" s="24" t="s">
        <v>184</v>
      </c>
      <c r="D969" s="23"/>
      <c r="E969" s="24">
        <v>72100000</v>
      </c>
      <c r="F969" s="23" t="s">
        <v>955</v>
      </c>
      <c r="G969" s="25"/>
      <c r="H969" s="23" t="s">
        <v>172</v>
      </c>
      <c r="I969" s="106">
        <v>3500</v>
      </c>
      <c r="J969" s="54"/>
      <c r="K969" s="54"/>
      <c r="L969" s="54"/>
      <c r="O969" s="7"/>
      <c r="V969" s="5"/>
    </row>
    <row r="970" spans="1:22" ht="33">
      <c r="A970" s="33"/>
      <c r="B970" s="29"/>
      <c r="C970" s="15" t="s">
        <v>184</v>
      </c>
      <c r="D970" s="16"/>
      <c r="E970" s="15">
        <v>72100000</v>
      </c>
      <c r="F970" s="56" t="s">
        <v>956</v>
      </c>
      <c r="G970" s="21"/>
      <c r="H970" s="16" t="s">
        <v>957</v>
      </c>
      <c r="I970" s="94">
        <v>5625</v>
      </c>
      <c r="J970" s="54"/>
      <c r="K970" s="55"/>
      <c r="L970" s="54"/>
      <c r="V970" s="5"/>
    </row>
    <row r="971" spans="1:22" ht="33">
      <c r="A971" s="33"/>
      <c r="B971" s="29"/>
      <c r="C971" s="15" t="s">
        <v>184</v>
      </c>
      <c r="D971" s="16"/>
      <c r="E971" s="15">
        <v>72100000</v>
      </c>
      <c r="F971" s="56" t="s">
        <v>958</v>
      </c>
      <c r="G971" s="21"/>
      <c r="H971" s="16" t="s">
        <v>957</v>
      </c>
      <c r="I971" s="94">
        <v>7500</v>
      </c>
      <c r="J971" s="54"/>
      <c r="K971" s="55"/>
      <c r="L971" s="54"/>
      <c r="V971" s="5"/>
    </row>
    <row r="972" spans="1:22" ht="33">
      <c r="A972" s="33"/>
      <c r="B972" s="29"/>
      <c r="C972" s="15" t="s">
        <v>184</v>
      </c>
      <c r="D972" s="72"/>
      <c r="E972" s="15">
        <v>72100000</v>
      </c>
      <c r="F972" s="56" t="s">
        <v>959</v>
      </c>
      <c r="G972" s="21"/>
      <c r="H972" s="16" t="s">
        <v>960</v>
      </c>
      <c r="I972" s="94">
        <v>2000</v>
      </c>
      <c r="J972" s="54"/>
      <c r="K972" s="54"/>
      <c r="L972" s="55"/>
      <c r="V972" s="5"/>
    </row>
    <row r="973" spans="1:22" ht="33">
      <c r="A973" s="33"/>
      <c r="B973" s="29"/>
      <c r="C973" s="15" t="s">
        <v>184</v>
      </c>
      <c r="D973" s="23"/>
      <c r="E973" s="15">
        <v>72100000</v>
      </c>
      <c r="F973" s="46" t="s">
        <v>181</v>
      </c>
      <c r="G973" s="25"/>
      <c r="H973" s="16" t="s">
        <v>730</v>
      </c>
      <c r="I973" s="94">
        <v>2000</v>
      </c>
      <c r="J973" s="55"/>
      <c r="K973" s="54"/>
      <c r="L973" s="54"/>
      <c r="V973" s="5"/>
    </row>
    <row r="974" spans="1:22" ht="16.5">
      <c r="A974" s="33"/>
      <c r="B974" s="29"/>
      <c r="C974" s="15" t="s">
        <v>184</v>
      </c>
      <c r="D974" s="23"/>
      <c r="E974" s="15">
        <v>72100000</v>
      </c>
      <c r="F974" s="46" t="s">
        <v>1056</v>
      </c>
      <c r="G974" s="25"/>
      <c r="H974" s="16"/>
      <c r="I974" s="94">
        <v>8333.5400000000009</v>
      </c>
      <c r="J974" s="55"/>
      <c r="K974" s="54"/>
      <c r="L974" s="54"/>
      <c r="V974" s="5"/>
    </row>
    <row r="975" spans="1:22" ht="28.5">
      <c r="A975" s="129">
        <v>24</v>
      </c>
      <c r="B975" s="130" t="s">
        <v>1022</v>
      </c>
      <c r="C975" s="131"/>
      <c r="D975" s="132"/>
      <c r="E975" s="133"/>
      <c r="F975" s="134" t="s">
        <v>1063</v>
      </c>
      <c r="G975" s="132">
        <v>54304</v>
      </c>
      <c r="H975" s="134"/>
      <c r="I975" s="135">
        <f>SUM(I976)</f>
        <v>151.63999999999999</v>
      </c>
      <c r="J975" s="55"/>
      <c r="K975" s="54"/>
      <c r="L975" s="54"/>
      <c r="V975" s="5"/>
    </row>
    <row r="976" spans="1:22" ht="16.5">
      <c r="A976" s="33"/>
      <c r="B976" s="29"/>
      <c r="C976" s="15"/>
      <c r="D976" s="23"/>
      <c r="E976" s="15"/>
      <c r="F976" s="46"/>
      <c r="G976" s="25"/>
      <c r="H976" s="16"/>
      <c r="I976" s="94">
        <v>151.63999999999999</v>
      </c>
      <c r="J976" s="55"/>
      <c r="K976" s="54"/>
      <c r="L976" s="54"/>
      <c r="V976" s="5"/>
    </row>
    <row r="977" spans="1:22" ht="26.25" customHeight="1">
      <c r="A977" s="129">
        <v>25</v>
      </c>
      <c r="B977" s="130" t="s">
        <v>1022</v>
      </c>
      <c r="C977" s="131"/>
      <c r="D977" s="132" t="s">
        <v>1045</v>
      </c>
      <c r="E977" s="133"/>
      <c r="F977" s="134" t="s">
        <v>961</v>
      </c>
      <c r="G977" s="132">
        <v>54305</v>
      </c>
      <c r="H977" s="134"/>
      <c r="I977" s="135">
        <f>SUM(I978:I982)</f>
        <v>26150</v>
      </c>
      <c r="J977" s="54"/>
      <c r="K977" s="54"/>
      <c r="L977" s="54"/>
      <c r="V977" s="5"/>
    </row>
    <row r="978" spans="1:22" ht="33">
      <c r="A978" s="33"/>
      <c r="B978" s="29"/>
      <c r="C978" s="15" t="s">
        <v>184</v>
      </c>
      <c r="D978" s="56"/>
      <c r="E978" s="15"/>
      <c r="F978" s="23" t="s">
        <v>962</v>
      </c>
      <c r="G978" s="22"/>
      <c r="H978" s="16" t="s">
        <v>963</v>
      </c>
      <c r="I978" s="94">
        <v>1750</v>
      </c>
      <c r="J978" s="55"/>
      <c r="K978" s="54"/>
      <c r="L978" s="54"/>
      <c r="V978" s="5"/>
    </row>
    <row r="979" spans="1:22" ht="16.5">
      <c r="A979" s="33"/>
      <c r="B979" s="29"/>
      <c r="C979" s="15" t="s">
        <v>184</v>
      </c>
      <c r="D979" s="16"/>
      <c r="E979" s="15"/>
      <c r="F979" s="56" t="s">
        <v>964</v>
      </c>
      <c r="G979" s="21"/>
      <c r="H979" s="16" t="s">
        <v>965</v>
      </c>
      <c r="I979" s="94">
        <v>2400</v>
      </c>
      <c r="J979" s="54"/>
      <c r="K979" s="54"/>
      <c r="L979" s="54"/>
      <c r="V979" s="5"/>
    </row>
    <row r="980" spans="1:22" ht="16.5">
      <c r="A980" s="34"/>
      <c r="B980" s="58"/>
      <c r="C980" s="15" t="s">
        <v>184</v>
      </c>
      <c r="D980" s="56"/>
      <c r="E980" s="28"/>
      <c r="F980" s="23" t="s">
        <v>966</v>
      </c>
      <c r="G980" s="22"/>
      <c r="H980" s="16" t="s">
        <v>965</v>
      </c>
      <c r="I980" s="94">
        <v>6500</v>
      </c>
      <c r="J980" s="54"/>
      <c r="K980" s="54"/>
      <c r="L980" s="54"/>
      <c r="V980" s="5"/>
    </row>
    <row r="981" spans="1:22" ht="16.5">
      <c r="A981" s="34"/>
      <c r="B981" s="58"/>
      <c r="C981" s="15" t="s">
        <v>184</v>
      </c>
      <c r="D981" s="56"/>
      <c r="E981" s="28"/>
      <c r="F981" s="23" t="s">
        <v>967</v>
      </c>
      <c r="G981" s="22"/>
      <c r="H981" s="16" t="s">
        <v>730</v>
      </c>
      <c r="I981" s="94">
        <v>13000</v>
      </c>
      <c r="J981" s="54"/>
      <c r="K981" s="54"/>
      <c r="L981" s="54"/>
      <c r="V981" s="5"/>
    </row>
    <row r="982" spans="1:22" ht="16.5">
      <c r="A982" s="34"/>
      <c r="B982" s="58"/>
      <c r="C982" s="15" t="s">
        <v>184</v>
      </c>
      <c r="D982" s="56"/>
      <c r="E982" s="28"/>
      <c r="F982" s="23" t="s">
        <v>968</v>
      </c>
      <c r="G982" s="22"/>
      <c r="H982" s="16" t="s">
        <v>965</v>
      </c>
      <c r="I982" s="94">
        <v>2500</v>
      </c>
      <c r="J982" s="54"/>
      <c r="K982" s="54"/>
      <c r="L982" s="54"/>
      <c r="V982" s="5"/>
    </row>
    <row r="983" spans="1:22" ht="30.75" customHeight="1">
      <c r="A983" s="129">
        <v>26</v>
      </c>
      <c r="B983" s="130" t="s">
        <v>1022</v>
      </c>
      <c r="C983" s="131"/>
      <c r="D983" s="132" t="s">
        <v>1046</v>
      </c>
      <c r="E983" s="133"/>
      <c r="F983" s="134" t="s">
        <v>1013</v>
      </c>
      <c r="G983" s="132">
        <v>54306</v>
      </c>
      <c r="H983" s="134"/>
      <c r="I983" s="135">
        <f>SUM(I984:I986)</f>
        <v>284933.84000000003</v>
      </c>
      <c r="J983" s="54"/>
      <c r="K983" s="54"/>
      <c r="L983" s="54"/>
      <c r="V983" s="5"/>
    </row>
    <row r="984" spans="1:22" ht="33">
      <c r="A984" s="33"/>
      <c r="B984" s="29"/>
      <c r="C984" s="15" t="s">
        <v>206</v>
      </c>
      <c r="D984" s="16"/>
      <c r="E984" s="15"/>
      <c r="F984" s="56" t="s">
        <v>969</v>
      </c>
      <c r="G984" s="21"/>
      <c r="H984" s="16" t="s">
        <v>186</v>
      </c>
      <c r="I984" s="94">
        <v>228000</v>
      </c>
      <c r="J984" s="55"/>
      <c r="K984" s="54"/>
      <c r="L984" s="54"/>
      <c r="V984" s="5"/>
    </row>
    <row r="985" spans="1:22" ht="33">
      <c r="A985" s="33"/>
      <c r="B985" s="29"/>
      <c r="C985" s="15" t="s">
        <v>206</v>
      </c>
      <c r="D985" s="16"/>
      <c r="E985" s="15"/>
      <c r="F985" s="56" t="s">
        <v>970</v>
      </c>
      <c r="G985" s="21"/>
      <c r="H985" s="16" t="s">
        <v>186</v>
      </c>
      <c r="I985" s="94">
        <v>50100</v>
      </c>
      <c r="J985" s="55"/>
      <c r="K985" s="54"/>
      <c r="L985" s="54"/>
      <c r="V985" s="5"/>
    </row>
    <row r="986" spans="1:22" ht="16.5">
      <c r="A986" s="33"/>
      <c r="B986" s="29"/>
      <c r="C986" s="15"/>
      <c r="D986" s="16"/>
      <c r="E986" s="15"/>
      <c r="F986" s="56" t="s">
        <v>586</v>
      </c>
      <c r="G986" s="21"/>
      <c r="H986" s="16"/>
      <c r="I986" s="94">
        <v>6833.84</v>
      </c>
      <c r="J986" s="55"/>
      <c r="K986" s="54"/>
      <c r="L986" s="54"/>
      <c r="V986" s="5"/>
    </row>
    <row r="987" spans="1:22" ht="41.25" customHeight="1">
      <c r="A987" s="129">
        <v>27</v>
      </c>
      <c r="B987" s="130" t="s">
        <v>1022</v>
      </c>
      <c r="C987" s="131"/>
      <c r="D987" s="132" t="s">
        <v>971</v>
      </c>
      <c r="E987" s="133"/>
      <c r="F987" s="134" t="s">
        <v>971</v>
      </c>
      <c r="G987" s="132">
        <v>54313</v>
      </c>
      <c r="H987" s="134"/>
      <c r="I987" s="135">
        <f>SUM(I988:I993)</f>
        <v>9500</v>
      </c>
      <c r="J987" s="54"/>
      <c r="K987" s="54"/>
      <c r="L987" s="54"/>
      <c r="V987" s="5"/>
    </row>
    <row r="988" spans="1:22" ht="16.5">
      <c r="A988" s="99"/>
      <c r="B988" s="59"/>
      <c r="C988" s="24" t="s">
        <v>184</v>
      </c>
      <c r="D988" s="23"/>
      <c r="E988" s="92">
        <v>82120000</v>
      </c>
      <c r="F988" s="23" t="s">
        <v>972</v>
      </c>
      <c r="G988" s="25"/>
      <c r="H988" s="23" t="s">
        <v>730</v>
      </c>
      <c r="I988" s="106">
        <v>5600</v>
      </c>
      <c r="J988" s="54"/>
      <c r="K988" s="54"/>
      <c r="L988" s="54"/>
      <c r="V988" s="5"/>
    </row>
    <row r="989" spans="1:22" ht="16.5">
      <c r="A989" s="34"/>
      <c r="B989" s="58"/>
      <c r="C989" s="15" t="s">
        <v>184</v>
      </c>
      <c r="D989" s="16"/>
      <c r="E989" s="28">
        <v>82120000</v>
      </c>
      <c r="F989" s="56" t="s">
        <v>973</v>
      </c>
      <c r="G989" s="21"/>
      <c r="H989" s="16" t="s">
        <v>974</v>
      </c>
      <c r="I989" s="94">
        <v>660</v>
      </c>
      <c r="J989" s="55"/>
      <c r="K989" s="54"/>
      <c r="L989" s="54"/>
      <c r="V989" s="5"/>
    </row>
    <row r="990" spans="1:22" ht="16.5">
      <c r="A990" s="34"/>
      <c r="B990" s="58"/>
      <c r="C990" s="15" t="s">
        <v>184</v>
      </c>
      <c r="D990" s="16"/>
      <c r="E990" s="28">
        <v>82120000</v>
      </c>
      <c r="F990" s="56" t="s">
        <v>975</v>
      </c>
      <c r="G990" s="21"/>
      <c r="H990" s="16" t="s">
        <v>193</v>
      </c>
      <c r="I990" s="94">
        <v>350</v>
      </c>
      <c r="J990" s="54"/>
      <c r="K990" s="54"/>
      <c r="L990" s="55"/>
      <c r="V990" s="5"/>
    </row>
    <row r="991" spans="1:22" ht="33">
      <c r="A991" s="34"/>
      <c r="B991" s="58"/>
      <c r="C991" s="15" t="s">
        <v>184</v>
      </c>
      <c r="D991" s="16"/>
      <c r="E991" s="28">
        <v>82120000</v>
      </c>
      <c r="F991" s="56" t="s">
        <v>976</v>
      </c>
      <c r="G991" s="21"/>
      <c r="H991" s="16" t="s">
        <v>193</v>
      </c>
      <c r="I991" s="94">
        <v>800</v>
      </c>
      <c r="J991" s="54"/>
      <c r="K991" s="54"/>
      <c r="L991" s="55"/>
      <c r="V991" s="5"/>
    </row>
    <row r="992" spans="1:22" ht="16.5">
      <c r="A992" s="34"/>
      <c r="B992" s="58"/>
      <c r="C992" s="15" t="s">
        <v>184</v>
      </c>
      <c r="D992" s="16"/>
      <c r="E992" s="28">
        <v>82120000</v>
      </c>
      <c r="F992" s="56" t="s">
        <v>977</v>
      </c>
      <c r="G992" s="21"/>
      <c r="H992" s="16" t="s">
        <v>8</v>
      </c>
      <c r="I992" s="94">
        <v>1950</v>
      </c>
      <c r="J992" s="54"/>
      <c r="K992" s="54"/>
      <c r="L992" s="55"/>
      <c r="V992" s="5"/>
    </row>
    <row r="993" spans="1:22" ht="16.5">
      <c r="A993" s="34"/>
      <c r="B993" s="58"/>
      <c r="C993" s="15" t="s">
        <v>184</v>
      </c>
      <c r="D993" s="16"/>
      <c r="E993" s="28">
        <v>82120000</v>
      </c>
      <c r="F993" s="56" t="s">
        <v>978</v>
      </c>
      <c r="G993" s="21"/>
      <c r="H993" s="16" t="s">
        <v>8</v>
      </c>
      <c r="I993" s="94">
        <v>140</v>
      </c>
      <c r="J993" s="54"/>
      <c r="K993" s="54"/>
      <c r="L993" s="55"/>
      <c r="V993" s="5"/>
    </row>
    <row r="994" spans="1:22" ht="29.25" customHeight="1">
      <c r="A994" s="129">
        <v>28</v>
      </c>
      <c r="B994" s="130" t="s">
        <v>1022</v>
      </c>
      <c r="C994" s="131"/>
      <c r="D994" s="132" t="s">
        <v>1047</v>
      </c>
      <c r="E994" s="133"/>
      <c r="F994" s="134" t="s">
        <v>1014</v>
      </c>
      <c r="G994" s="132">
        <v>54316</v>
      </c>
      <c r="H994" s="134"/>
      <c r="I994" s="135">
        <f>SUM(I995:I995)</f>
        <v>12429</v>
      </c>
      <c r="J994" s="54"/>
      <c r="K994" s="54"/>
      <c r="L994" s="54"/>
      <c r="V994" s="5"/>
    </row>
    <row r="995" spans="1:22" ht="16.5">
      <c r="A995" s="97"/>
      <c r="B995" s="59"/>
      <c r="C995" s="24" t="s">
        <v>184</v>
      </c>
      <c r="D995" s="23"/>
      <c r="E995" s="24"/>
      <c r="F995" s="119" t="s">
        <v>979</v>
      </c>
      <c r="G995" s="25"/>
      <c r="H995" s="23" t="s">
        <v>980</v>
      </c>
      <c r="I995" s="106">
        <v>12429</v>
      </c>
      <c r="J995" s="55"/>
      <c r="K995" s="54"/>
      <c r="L995" s="54"/>
      <c r="V995" s="5"/>
    </row>
    <row r="996" spans="1:22" ht="33" customHeight="1">
      <c r="A996" s="129">
        <v>29</v>
      </c>
      <c r="B996" s="130" t="s">
        <v>1022</v>
      </c>
      <c r="C996" s="131"/>
      <c r="D996" s="132" t="s">
        <v>981</v>
      </c>
      <c r="E996" s="133"/>
      <c r="F996" s="134" t="s">
        <v>981</v>
      </c>
      <c r="G996" s="132">
        <v>54317</v>
      </c>
      <c r="H996" s="134"/>
      <c r="I996" s="135">
        <f>SUM(I997:I1002)</f>
        <v>22187.5</v>
      </c>
      <c r="J996" s="54"/>
      <c r="K996" s="54"/>
      <c r="L996" s="54"/>
      <c r="V996" s="5"/>
    </row>
    <row r="997" spans="1:22" ht="33">
      <c r="A997" s="33"/>
      <c r="B997" s="29"/>
      <c r="C997" s="15" t="s">
        <v>184</v>
      </c>
      <c r="D997" s="16"/>
      <c r="E997" s="15"/>
      <c r="F997" s="56" t="s">
        <v>982</v>
      </c>
      <c r="G997" s="21"/>
      <c r="H997" s="16" t="s">
        <v>532</v>
      </c>
      <c r="I997" s="94">
        <v>4520.3999999999996</v>
      </c>
      <c r="J997" s="55"/>
      <c r="K997" s="54"/>
      <c r="L997" s="54"/>
      <c r="V997" s="5"/>
    </row>
    <row r="998" spans="1:22" ht="33">
      <c r="A998" s="33"/>
      <c r="B998" s="29"/>
      <c r="C998" s="15" t="s">
        <v>184</v>
      </c>
      <c r="D998" s="16"/>
      <c r="E998" s="15"/>
      <c r="F998" s="56" t="s">
        <v>983</v>
      </c>
      <c r="G998" s="21"/>
      <c r="H998" s="16" t="s">
        <v>532</v>
      </c>
      <c r="I998" s="94">
        <v>2640</v>
      </c>
      <c r="J998" s="55"/>
      <c r="K998" s="54"/>
      <c r="L998" s="54"/>
      <c r="V998" s="5"/>
    </row>
    <row r="999" spans="1:22" ht="33">
      <c r="A999" s="33"/>
      <c r="B999" s="29"/>
      <c r="C999" s="15" t="s">
        <v>184</v>
      </c>
      <c r="D999" s="16"/>
      <c r="E999" s="15"/>
      <c r="F999" s="56" t="s">
        <v>984</v>
      </c>
      <c r="G999" s="21"/>
      <c r="H999" s="16" t="s">
        <v>532</v>
      </c>
      <c r="I999" s="94">
        <v>3120</v>
      </c>
      <c r="J999" s="55"/>
      <c r="K999" s="54"/>
      <c r="L999" s="54"/>
      <c r="V999" s="5"/>
    </row>
    <row r="1000" spans="1:22" ht="33">
      <c r="A1000" s="33"/>
      <c r="B1000" s="29"/>
      <c r="C1000" s="15" t="s">
        <v>184</v>
      </c>
      <c r="D1000" s="16"/>
      <c r="E1000" s="15"/>
      <c r="F1000" s="56" t="s">
        <v>985</v>
      </c>
      <c r="G1000" s="21"/>
      <c r="H1000" s="16" t="s">
        <v>532</v>
      </c>
      <c r="I1000" s="94">
        <v>3100.7</v>
      </c>
      <c r="J1000" s="55"/>
      <c r="K1000" s="54"/>
      <c r="L1000" s="54"/>
      <c r="V1000" s="5"/>
    </row>
    <row r="1001" spans="1:22" ht="33">
      <c r="A1001" s="33"/>
      <c r="B1001" s="29"/>
      <c r="C1001" s="15" t="s">
        <v>184</v>
      </c>
      <c r="D1001" s="16"/>
      <c r="E1001" s="15"/>
      <c r="F1001" s="56" t="s">
        <v>986</v>
      </c>
      <c r="G1001" s="21"/>
      <c r="H1001" s="16" t="s">
        <v>532</v>
      </c>
      <c r="I1001" s="94">
        <v>4000</v>
      </c>
      <c r="J1001" s="55"/>
      <c r="K1001" s="54"/>
      <c r="L1001" s="54"/>
      <c r="V1001" s="5"/>
    </row>
    <row r="1002" spans="1:22" ht="16.5">
      <c r="A1002" s="33"/>
      <c r="B1002" s="29"/>
      <c r="C1002" s="15" t="s">
        <v>184</v>
      </c>
      <c r="D1002" s="16"/>
      <c r="E1002" s="15"/>
      <c r="F1002" s="56" t="s">
        <v>1069</v>
      </c>
      <c r="G1002" s="21"/>
      <c r="H1002" s="16" t="s">
        <v>532</v>
      </c>
      <c r="I1002" s="94">
        <v>4806.3999999999996</v>
      </c>
      <c r="J1002" s="55"/>
      <c r="K1002" s="54"/>
      <c r="L1002" s="54"/>
      <c r="V1002" s="5"/>
    </row>
    <row r="1003" spans="1:22" ht="34.5" customHeight="1">
      <c r="A1003" s="129">
        <v>30</v>
      </c>
      <c r="B1003" s="130" t="s">
        <v>1022</v>
      </c>
      <c r="C1003" s="131"/>
      <c r="D1003" s="132" t="s">
        <v>1008</v>
      </c>
      <c r="E1003" s="133"/>
      <c r="F1003" s="134" t="s">
        <v>1008</v>
      </c>
      <c r="G1003" s="132">
        <v>54399</v>
      </c>
      <c r="H1003" s="134"/>
      <c r="I1003" s="135">
        <f>SUM(I1004:I1006)</f>
        <v>240458.75</v>
      </c>
      <c r="J1003" s="54"/>
      <c r="K1003" s="54"/>
      <c r="L1003" s="54"/>
      <c r="V1003" s="5"/>
    </row>
    <row r="1004" spans="1:22" ht="33">
      <c r="A1004" s="97"/>
      <c r="B1004" s="59"/>
      <c r="C1004" s="24" t="s">
        <v>184</v>
      </c>
      <c r="D1004" s="23"/>
      <c r="E1004" s="24">
        <v>78110000</v>
      </c>
      <c r="F1004" s="118" t="s">
        <v>987</v>
      </c>
      <c r="G1004" s="25"/>
      <c r="H1004" s="23" t="s">
        <v>225</v>
      </c>
      <c r="I1004" s="106">
        <v>1000</v>
      </c>
      <c r="J1004" s="54"/>
      <c r="K1004" s="54"/>
      <c r="L1004" s="54"/>
      <c r="M1004" s="7"/>
      <c r="V1004" s="5"/>
    </row>
    <row r="1005" spans="1:22" ht="33">
      <c r="A1005" s="33"/>
      <c r="B1005" s="29"/>
      <c r="C1005" s="15" t="s">
        <v>206</v>
      </c>
      <c r="D1005" s="16"/>
      <c r="E1005" s="15">
        <v>78110000</v>
      </c>
      <c r="F1005" s="56" t="s">
        <v>988</v>
      </c>
      <c r="G1005" s="21"/>
      <c r="H1005" s="16" t="s">
        <v>980</v>
      </c>
      <c r="I1005" s="94">
        <v>183250</v>
      </c>
      <c r="J1005" s="55"/>
      <c r="K1005" s="54"/>
      <c r="L1005" s="54"/>
      <c r="V1005" s="5"/>
    </row>
    <row r="1006" spans="1:22" ht="16.5">
      <c r="A1006" s="33"/>
      <c r="B1006" s="29"/>
      <c r="C1006" s="15"/>
      <c r="D1006" s="16"/>
      <c r="E1006" s="15"/>
      <c r="F1006" s="56"/>
      <c r="G1006" s="21"/>
      <c r="H1006" s="16"/>
      <c r="I1006" s="94">
        <v>56208.75</v>
      </c>
      <c r="J1006" s="55"/>
      <c r="K1006" s="54"/>
      <c r="L1006" s="54"/>
      <c r="V1006" s="5"/>
    </row>
    <row r="1007" spans="1:22" ht="28.5">
      <c r="A1007" s="129">
        <v>31</v>
      </c>
      <c r="B1007" s="130" t="s">
        <v>1022</v>
      </c>
      <c r="C1007" s="131"/>
      <c r="D1007" s="132" t="s">
        <v>1058</v>
      </c>
      <c r="E1007" s="133"/>
      <c r="F1007" s="134" t="s">
        <v>1057</v>
      </c>
      <c r="G1007" s="132">
        <v>54504</v>
      </c>
      <c r="H1007" s="134"/>
      <c r="I1007" s="135">
        <f>SUM(I1008:I1008)</f>
        <v>1532.28</v>
      </c>
      <c r="J1007" s="55"/>
      <c r="K1007" s="54"/>
      <c r="L1007" s="54"/>
      <c r="V1007" s="5"/>
    </row>
    <row r="1008" spans="1:22" ht="16.5">
      <c r="A1008" s="33"/>
      <c r="B1008" s="29"/>
      <c r="C1008" s="15" t="s">
        <v>184</v>
      </c>
      <c r="D1008" s="16"/>
      <c r="E1008" s="15">
        <v>84110000</v>
      </c>
      <c r="F1008" s="56" t="s">
        <v>1058</v>
      </c>
      <c r="G1008" s="21"/>
      <c r="H1008" s="16" t="s">
        <v>8</v>
      </c>
      <c r="I1008" s="94">
        <v>1532.28</v>
      </c>
      <c r="J1008" s="55"/>
      <c r="K1008" s="54"/>
      <c r="L1008" s="54"/>
      <c r="V1008" s="5"/>
    </row>
    <row r="1009" spans="1:22" ht="28.5" customHeight="1">
      <c r="A1009" s="129">
        <v>32</v>
      </c>
      <c r="B1009" s="130" t="s">
        <v>1022</v>
      </c>
      <c r="C1009" s="131"/>
      <c r="D1009" s="132" t="s">
        <v>1048</v>
      </c>
      <c r="E1009" s="133"/>
      <c r="F1009" s="134" t="s">
        <v>989</v>
      </c>
      <c r="G1009" s="132">
        <v>55601</v>
      </c>
      <c r="H1009" s="134"/>
      <c r="I1009" s="135">
        <f>SUM(I1010)</f>
        <v>1982.99</v>
      </c>
      <c r="J1009" s="54"/>
      <c r="K1009" s="54"/>
      <c r="L1009" s="54"/>
      <c r="V1009" s="5"/>
    </row>
    <row r="1010" spans="1:22" ht="26.25" customHeight="1">
      <c r="A1010" s="97"/>
      <c r="B1010" s="59"/>
      <c r="C1010" s="24" t="s">
        <v>184</v>
      </c>
      <c r="D1010" s="23"/>
      <c r="E1010" s="24"/>
      <c r="F1010" s="23" t="s">
        <v>990</v>
      </c>
      <c r="G1010" s="25"/>
      <c r="H1010" s="23" t="s">
        <v>8</v>
      </c>
      <c r="I1010" s="106">
        <v>1982.99</v>
      </c>
      <c r="J1010" s="54"/>
      <c r="K1010" s="54"/>
      <c r="L1010" s="54"/>
      <c r="V1010" s="5"/>
    </row>
    <row r="1011" spans="1:22" ht="28.5" customHeight="1">
      <c r="A1011" s="129">
        <v>33</v>
      </c>
      <c r="B1011" s="130" t="s">
        <v>1022</v>
      </c>
      <c r="C1011" s="131"/>
      <c r="D1011" s="132" t="s">
        <v>1049</v>
      </c>
      <c r="E1011" s="133"/>
      <c r="F1011" s="134" t="s">
        <v>991</v>
      </c>
      <c r="G1011" s="132">
        <v>55602</v>
      </c>
      <c r="H1011" s="134"/>
      <c r="I1011" s="135">
        <f>SUM(I1012:I1013)</f>
        <v>35993.360000000001</v>
      </c>
      <c r="J1011" s="54"/>
      <c r="K1011" s="54"/>
      <c r="L1011" s="54"/>
      <c r="V1011" s="5"/>
    </row>
    <row r="1012" spans="1:22" ht="33">
      <c r="A1012" s="97"/>
      <c r="B1012" s="59"/>
      <c r="C1012" s="24" t="s">
        <v>206</v>
      </c>
      <c r="D1012" s="23"/>
      <c r="E1012" s="24"/>
      <c r="F1012" s="23" t="s">
        <v>992</v>
      </c>
      <c r="G1012" s="25"/>
      <c r="H1012" s="23" t="s">
        <v>993</v>
      </c>
      <c r="I1012" s="106">
        <v>10473.129999999999</v>
      </c>
      <c r="J1012" s="54"/>
      <c r="K1012" s="54"/>
      <c r="L1012" s="54"/>
      <c r="V1012" s="5"/>
    </row>
    <row r="1013" spans="1:22" ht="33">
      <c r="A1013" s="33"/>
      <c r="B1013" s="29"/>
      <c r="C1013" s="15" t="s">
        <v>206</v>
      </c>
      <c r="D1013" s="56"/>
      <c r="E1013" s="15"/>
      <c r="F1013" s="56" t="s">
        <v>994</v>
      </c>
      <c r="G1013" s="22"/>
      <c r="H1013" s="16" t="s">
        <v>993</v>
      </c>
      <c r="I1013" s="94">
        <v>25520.23</v>
      </c>
      <c r="J1013" s="54"/>
      <c r="K1013" s="54"/>
      <c r="L1013" s="54"/>
      <c r="V1013" s="5"/>
    </row>
    <row r="1014" spans="1:22" ht="28.5">
      <c r="A1014" s="129">
        <v>34</v>
      </c>
      <c r="B1014" s="130" t="s">
        <v>1022</v>
      </c>
      <c r="C1014" s="131"/>
      <c r="D1014" s="132" t="s">
        <v>1059</v>
      </c>
      <c r="E1014" s="133"/>
      <c r="F1014" s="134" t="s">
        <v>991</v>
      </c>
      <c r="G1014" s="132">
        <v>55603</v>
      </c>
      <c r="H1014" s="134"/>
      <c r="I1014" s="135">
        <f>SUM(I1015)</f>
        <v>1516.72</v>
      </c>
      <c r="J1014" s="54"/>
      <c r="K1014" s="54"/>
      <c r="L1014" s="54"/>
      <c r="V1014" s="5"/>
    </row>
    <row r="1015" spans="1:22" ht="16.5">
      <c r="A1015" s="97"/>
      <c r="B1015" s="59"/>
      <c r="C1015" s="24" t="s">
        <v>184</v>
      </c>
      <c r="D1015" s="23"/>
      <c r="E1015" s="24"/>
      <c r="F1015" s="23" t="s">
        <v>1060</v>
      </c>
      <c r="G1015" s="25"/>
      <c r="H1015" s="23" t="s">
        <v>813</v>
      </c>
      <c r="I1015" s="106">
        <v>1516.72</v>
      </c>
      <c r="J1015" s="54"/>
      <c r="K1015" s="54"/>
      <c r="L1015" s="54"/>
      <c r="V1015" s="5"/>
    </row>
    <row r="1016" spans="1:22" ht="29.25" customHeight="1">
      <c r="A1016" s="129">
        <v>35</v>
      </c>
      <c r="B1016" s="130" t="s">
        <v>1022</v>
      </c>
      <c r="C1016" s="131"/>
      <c r="D1016" s="134" t="s">
        <v>1009</v>
      </c>
      <c r="E1016" s="133"/>
      <c r="F1016" s="134" t="s">
        <v>1009</v>
      </c>
      <c r="G1016" s="132">
        <v>61102</v>
      </c>
      <c r="H1016" s="134"/>
      <c r="I1016" s="135">
        <f>SUM(I1017:I1021)</f>
        <v>15403.74</v>
      </c>
      <c r="J1016" s="54"/>
      <c r="K1016" s="54"/>
      <c r="L1016" s="54"/>
      <c r="V1016" s="5"/>
    </row>
    <row r="1017" spans="1:22" ht="16.5">
      <c r="A1017" s="97"/>
      <c r="B1017" s="59"/>
      <c r="C1017" s="24" t="s">
        <v>184</v>
      </c>
      <c r="D1017" s="61"/>
      <c r="E1017" s="60"/>
      <c r="F1017" s="23" t="s">
        <v>995</v>
      </c>
      <c r="G1017" s="62"/>
      <c r="H1017" s="23" t="s">
        <v>225</v>
      </c>
      <c r="I1017" s="106">
        <v>5500</v>
      </c>
      <c r="J1017" s="54"/>
      <c r="K1017" s="54"/>
      <c r="L1017" s="54"/>
      <c r="V1017" s="5"/>
    </row>
    <row r="1018" spans="1:22" ht="16.5">
      <c r="A1018" s="33"/>
      <c r="B1018" s="29"/>
      <c r="C1018" s="15" t="s">
        <v>184</v>
      </c>
      <c r="D1018" s="19"/>
      <c r="E1018" s="15">
        <v>48100000</v>
      </c>
      <c r="F1018" s="56" t="s">
        <v>996</v>
      </c>
      <c r="G1018" s="20"/>
      <c r="H1018" s="16" t="s">
        <v>210</v>
      </c>
      <c r="I1018" s="94">
        <v>2300</v>
      </c>
      <c r="J1018" s="54"/>
      <c r="K1018" s="54"/>
      <c r="L1018" s="54"/>
      <c r="V1018" s="5"/>
    </row>
    <row r="1019" spans="1:22" ht="16.5">
      <c r="A1019" s="33"/>
      <c r="B1019" s="29"/>
      <c r="C1019" s="15" t="s">
        <v>184</v>
      </c>
      <c r="D1019" s="19"/>
      <c r="E1019" s="15">
        <v>48100000</v>
      </c>
      <c r="F1019" s="56" t="s">
        <v>997</v>
      </c>
      <c r="G1019" s="20"/>
      <c r="H1019" s="16" t="s">
        <v>210</v>
      </c>
      <c r="I1019" s="94">
        <v>2400</v>
      </c>
      <c r="J1019" s="54"/>
      <c r="K1019" s="54"/>
      <c r="L1019" s="54"/>
      <c r="V1019" s="5"/>
    </row>
    <row r="1020" spans="1:22" ht="16.5">
      <c r="A1020" s="33"/>
      <c r="B1020" s="29"/>
      <c r="C1020" s="15" t="s">
        <v>184</v>
      </c>
      <c r="D1020" s="19"/>
      <c r="E1020" s="15">
        <v>48100000</v>
      </c>
      <c r="F1020" s="91" t="s">
        <v>998</v>
      </c>
      <c r="G1020" s="20"/>
      <c r="H1020" s="16" t="s">
        <v>999</v>
      </c>
      <c r="I1020" s="94">
        <v>500</v>
      </c>
      <c r="J1020" s="54"/>
      <c r="K1020" s="54"/>
      <c r="L1020" s="54"/>
      <c r="V1020" s="5"/>
    </row>
    <row r="1021" spans="1:22" ht="16.5">
      <c r="A1021" s="33"/>
      <c r="B1021" s="29"/>
      <c r="C1021" s="15"/>
      <c r="D1021" s="19"/>
      <c r="E1021" s="15"/>
      <c r="F1021" s="91" t="s">
        <v>586</v>
      </c>
      <c r="G1021" s="20"/>
      <c r="H1021" s="16"/>
      <c r="I1021" s="94">
        <v>4703.74</v>
      </c>
      <c r="J1021" s="54"/>
      <c r="K1021" s="54"/>
      <c r="L1021" s="54"/>
      <c r="V1021" s="5"/>
    </row>
    <row r="1022" spans="1:22" ht="24.75" customHeight="1">
      <c r="A1022" s="129">
        <v>36</v>
      </c>
      <c r="B1022" s="130"/>
      <c r="C1022" s="133"/>
      <c r="D1022" s="134"/>
      <c r="E1022" s="133"/>
      <c r="F1022" s="144" t="s">
        <v>1065</v>
      </c>
      <c r="G1022" s="132">
        <v>61103</v>
      </c>
      <c r="H1022" s="136"/>
      <c r="I1022" s="135">
        <f>SUM(I1023)</f>
        <v>16000</v>
      </c>
      <c r="J1022" s="54"/>
      <c r="K1022" s="54"/>
      <c r="L1022" s="54"/>
      <c r="V1022" s="5"/>
    </row>
    <row r="1023" spans="1:22" ht="26.25" customHeight="1">
      <c r="A1023" s="33"/>
      <c r="B1023" s="29"/>
      <c r="C1023" s="15"/>
      <c r="D1023" s="19"/>
      <c r="E1023" s="15"/>
      <c r="F1023" s="91" t="s">
        <v>1065</v>
      </c>
      <c r="G1023" s="20"/>
      <c r="H1023" s="16"/>
      <c r="I1023" s="94">
        <v>16000</v>
      </c>
      <c r="J1023" s="54"/>
      <c r="K1023" s="54"/>
      <c r="L1023" s="54"/>
      <c r="V1023" s="5"/>
    </row>
    <row r="1024" spans="1:22" ht="22.5" customHeight="1">
      <c r="A1024" s="129">
        <v>37</v>
      </c>
      <c r="B1024" s="130"/>
      <c r="C1024" s="133"/>
      <c r="D1024" s="134"/>
      <c r="E1024" s="133"/>
      <c r="F1024" s="144" t="s">
        <v>1066</v>
      </c>
      <c r="G1024" s="132">
        <v>61104</v>
      </c>
      <c r="H1024" s="136"/>
      <c r="I1024" s="135">
        <f>SUM(I1025)</f>
        <v>3390</v>
      </c>
      <c r="J1024" s="54"/>
      <c r="K1024" s="54"/>
      <c r="L1024" s="54"/>
      <c r="V1024" s="5"/>
    </row>
    <row r="1025" spans="1:22" ht="25.5" customHeight="1">
      <c r="A1025" s="33"/>
      <c r="B1025" s="29"/>
      <c r="C1025" s="15"/>
      <c r="D1025" s="19"/>
      <c r="E1025" s="15"/>
      <c r="F1025" s="91" t="s">
        <v>1066</v>
      </c>
      <c r="G1025" s="20"/>
      <c r="H1025" s="16"/>
      <c r="I1025" s="94">
        <v>3390</v>
      </c>
      <c r="J1025" s="54"/>
      <c r="K1025" s="54"/>
      <c r="L1025" s="54"/>
      <c r="V1025" s="5"/>
    </row>
    <row r="1026" spans="1:22" ht="32.25" customHeight="1">
      <c r="A1026" s="129">
        <v>38</v>
      </c>
      <c r="B1026" s="130" t="s">
        <v>1022</v>
      </c>
      <c r="C1026" s="131"/>
      <c r="D1026" s="134" t="s">
        <v>1000</v>
      </c>
      <c r="E1026" s="133"/>
      <c r="F1026" s="134" t="s">
        <v>1000</v>
      </c>
      <c r="G1026" s="132">
        <v>61403</v>
      </c>
      <c r="H1026" s="134"/>
      <c r="I1026" s="135">
        <f>SUM(I1027:I1031)</f>
        <v>30385</v>
      </c>
      <c r="J1026" s="54"/>
      <c r="K1026" s="54"/>
      <c r="L1026" s="54"/>
      <c r="V1026" s="5"/>
    </row>
    <row r="1027" spans="1:22" ht="16.5">
      <c r="A1027" s="33"/>
      <c r="B1027" s="29"/>
      <c r="C1027" s="15" t="s">
        <v>184</v>
      </c>
      <c r="D1027" s="79"/>
      <c r="E1027" s="15"/>
      <c r="F1027" s="79" t="s">
        <v>1001</v>
      </c>
      <c r="G1027" s="43"/>
      <c r="H1027" s="16" t="s">
        <v>8</v>
      </c>
      <c r="I1027" s="94">
        <v>11828.85</v>
      </c>
      <c r="J1027" s="54"/>
      <c r="K1027" s="54"/>
      <c r="L1027" s="54"/>
      <c r="V1027" s="5"/>
    </row>
    <row r="1028" spans="1:22" ht="16.5">
      <c r="A1028" s="33"/>
      <c r="B1028" s="29"/>
      <c r="C1028" s="15" t="s">
        <v>184</v>
      </c>
      <c r="D1028" s="79"/>
      <c r="E1028" s="15"/>
      <c r="F1028" s="79" t="s">
        <v>1002</v>
      </c>
      <c r="G1028" s="43"/>
      <c r="H1028" s="16" t="s">
        <v>170</v>
      </c>
      <c r="I1028" s="94">
        <v>5600</v>
      </c>
      <c r="J1028" s="54"/>
      <c r="K1028" s="54"/>
      <c r="L1028" s="54"/>
      <c r="V1028" s="5"/>
    </row>
    <row r="1029" spans="1:22" ht="16.5">
      <c r="A1029" s="33"/>
      <c r="B1029" s="29"/>
      <c r="C1029" s="15" t="s">
        <v>184</v>
      </c>
      <c r="D1029" s="79"/>
      <c r="E1029" s="15"/>
      <c r="F1029" s="79" t="s">
        <v>1003</v>
      </c>
      <c r="G1029" s="43"/>
      <c r="H1029" s="16" t="s">
        <v>1004</v>
      </c>
      <c r="I1029" s="94">
        <v>50</v>
      </c>
      <c r="J1029" s="54"/>
      <c r="K1029" s="54"/>
      <c r="L1029" s="54"/>
      <c r="V1029" s="5"/>
    </row>
    <row r="1030" spans="1:22" ht="23.25" customHeight="1">
      <c r="A1030" s="33"/>
      <c r="B1030" s="29"/>
      <c r="C1030" s="15" t="s">
        <v>184</v>
      </c>
      <c r="D1030" s="79"/>
      <c r="E1030" s="15"/>
      <c r="F1030" s="79" t="s">
        <v>1005</v>
      </c>
      <c r="G1030" s="43"/>
      <c r="H1030" s="16" t="s">
        <v>170</v>
      </c>
      <c r="I1030" s="94">
        <v>8296.15</v>
      </c>
      <c r="J1030" s="54"/>
      <c r="K1030" s="54"/>
      <c r="L1030" s="54"/>
      <c r="V1030" s="5"/>
    </row>
    <row r="1031" spans="1:22" ht="17.25" thickBot="1">
      <c r="A1031" s="33"/>
      <c r="B1031" s="29"/>
      <c r="C1031" s="15" t="s">
        <v>184</v>
      </c>
      <c r="D1031" s="79"/>
      <c r="E1031" s="15"/>
      <c r="F1031" s="79" t="s">
        <v>586</v>
      </c>
      <c r="G1031" s="43"/>
      <c r="H1031" s="16"/>
      <c r="I1031" s="94">
        <v>4610</v>
      </c>
      <c r="J1031" s="54"/>
      <c r="K1031" s="54"/>
      <c r="L1031" s="54"/>
      <c r="V1031" s="5"/>
    </row>
    <row r="1032" spans="1:22" ht="30.75" customHeight="1" thickBot="1">
      <c r="A1032" s="441" t="s">
        <v>1050</v>
      </c>
      <c r="B1032" s="442"/>
      <c r="C1032" s="442"/>
      <c r="D1032" s="442"/>
      <c r="E1032" s="442"/>
      <c r="F1032" s="442"/>
      <c r="G1032" s="442"/>
      <c r="H1032" s="443"/>
      <c r="I1032" s="111">
        <f>I15+I33+I48+I88+I95+I184+I243+I571+I600+I614+I620+I630+I641+I646+I681+I723+I725+I883+I926+I937+I942+I965+I968+I975+I977+I983+I987+I994+I996+I1003+I1007+I1009+I1011+I1014+I1016+I1026+I1022+I1024</f>
        <v>1889637.0399740003</v>
      </c>
      <c r="J1032" s="54"/>
      <c r="K1032" s="54"/>
      <c r="L1032" s="54"/>
    </row>
    <row r="1033" spans="1:22" ht="16.5">
      <c r="A1033" s="8"/>
      <c r="B1033" s="8"/>
      <c r="C1033" s="8"/>
      <c r="D1033" s="9"/>
      <c r="E1033" s="9"/>
      <c r="F1033" s="9"/>
      <c r="G1033" s="10"/>
      <c r="H1033" s="137"/>
      <c r="I1033" s="11"/>
      <c r="J1033" s="54"/>
      <c r="K1033" s="54"/>
      <c r="L1033" s="54"/>
    </row>
    <row r="1034" spans="1:22" ht="16.5">
      <c r="A1034" s="8"/>
      <c r="B1034" s="8"/>
      <c r="C1034" s="8"/>
      <c r="D1034" s="9"/>
      <c r="E1034" s="9"/>
      <c r="F1034" s="9"/>
      <c r="G1034" s="145"/>
      <c r="H1034" s="143"/>
      <c r="I1034" s="11"/>
      <c r="J1034" s="54"/>
      <c r="K1034" s="54"/>
      <c r="L1034" s="54"/>
    </row>
    <row r="1035" spans="1:22" ht="16.5">
      <c r="A1035" s="8"/>
      <c r="B1035" s="8"/>
      <c r="C1035" s="8"/>
      <c r="D1035" s="9"/>
      <c r="E1035" s="9"/>
      <c r="F1035" s="9"/>
      <c r="G1035" s="145"/>
      <c r="H1035" s="143"/>
      <c r="I1035" s="11"/>
      <c r="J1035" s="54"/>
      <c r="K1035" s="54"/>
      <c r="L1035" s="54"/>
    </row>
    <row r="1036" spans="1:22" ht="16.5">
      <c r="A1036" s="8"/>
      <c r="B1036" s="8"/>
      <c r="C1036" s="8"/>
      <c r="D1036" s="9"/>
      <c r="E1036" s="9"/>
      <c r="F1036" s="9"/>
      <c r="G1036" s="145"/>
      <c r="H1036" s="143"/>
      <c r="I1036" s="11"/>
      <c r="J1036" s="54"/>
      <c r="K1036" s="54"/>
      <c r="L1036" s="54"/>
    </row>
    <row r="1037" spans="1:22" ht="16.5">
      <c r="A1037" s="8"/>
      <c r="B1037" s="8"/>
      <c r="C1037" s="8"/>
      <c r="D1037" s="9"/>
      <c r="E1037" s="9"/>
      <c r="F1037" s="9"/>
      <c r="G1037" s="145"/>
      <c r="H1037" s="143"/>
      <c r="I1037" s="11"/>
      <c r="J1037" s="54"/>
      <c r="K1037" s="54"/>
      <c r="L1037" s="54"/>
    </row>
    <row r="1038" spans="1:22" ht="16.5" customHeight="1">
      <c r="A1038" s="430" t="s">
        <v>1053</v>
      </c>
      <c r="B1038" s="430"/>
      <c r="C1038" s="430"/>
      <c r="D1038" s="431" t="s">
        <v>1051</v>
      </c>
      <c r="E1038" s="431"/>
      <c r="F1038" s="431"/>
      <c r="G1038" s="431" t="s">
        <v>1067</v>
      </c>
      <c r="H1038" s="431"/>
      <c r="I1038" s="431"/>
      <c r="J1038" s="54"/>
      <c r="K1038" s="54"/>
      <c r="L1038" s="54"/>
    </row>
    <row r="1039" spans="1:22" ht="18.75" customHeight="1">
      <c r="A1039" s="438" t="s">
        <v>1061</v>
      </c>
      <c r="B1039" s="438"/>
      <c r="C1039" s="438"/>
      <c r="D1039" s="422" t="s">
        <v>1062</v>
      </c>
      <c r="E1039" s="422"/>
      <c r="F1039" s="422"/>
      <c r="G1039" s="422" t="s">
        <v>1010</v>
      </c>
      <c r="H1039" s="422"/>
      <c r="I1039" s="422"/>
      <c r="J1039" s="54"/>
      <c r="K1039" s="54"/>
      <c r="L1039" s="54"/>
    </row>
    <row r="1040" spans="1:22" ht="19.5" customHeight="1">
      <c r="A1040" s="438"/>
      <c r="B1040" s="438"/>
      <c r="C1040" s="438"/>
      <c r="D1040" s="422"/>
      <c r="E1040" s="422"/>
      <c r="F1040" s="422"/>
      <c r="G1040" s="432" t="s">
        <v>1068</v>
      </c>
      <c r="H1040" s="432"/>
      <c r="I1040" s="432"/>
      <c r="J1040" s="54"/>
      <c r="K1040" s="54"/>
      <c r="L1040" s="54"/>
    </row>
    <row r="1041" spans="1:12" ht="16.5">
      <c r="A1041" s="8"/>
      <c r="B1041" s="8"/>
      <c r="C1041" s="8"/>
      <c r="D1041" s="9"/>
      <c r="E1041" s="9"/>
      <c r="F1041" s="9"/>
      <c r="G1041" s="432"/>
      <c r="H1041" s="432"/>
      <c r="I1041" s="432"/>
      <c r="J1041" s="54"/>
      <c r="K1041" s="54"/>
      <c r="L1041" s="54"/>
    </row>
    <row r="1042" spans="1:12" ht="16.5">
      <c r="A1042" s="8"/>
      <c r="B1042" s="8"/>
      <c r="C1042" s="8"/>
      <c r="D1042" s="9"/>
      <c r="E1042" s="9"/>
      <c r="F1042" s="9"/>
      <c r="G1042" s="10"/>
      <c r="H1042" s="137"/>
      <c r="I1042" s="11"/>
      <c r="J1042" s="54"/>
      <c r="K1042" s="54"/>
      <c r="L1042" s="54"/>
    </row>
    <row r="1043" spans="1:12" ht="16.5">
      <c r="A1043" s="8"/>
      <c r="B1043" s="8"/>
      <c r="C1043" s="8"/>
      <c r="D1043" s="9"/>
      <c r="E1043" s="9"/>
      <c r="F1043" s="9"/>
      <c r="G1043" s="10"/>
      <c r="H1043" s="137"/>
      <c r="I1043" s="11"/>
      <c r="J1043" s="54"/>
      <c r="K1043" s="54"/>
      <c r="L1043" s="54"/>
    </row>
    <row r="1044" spans="1:12" ht="16.5">
      <c r="A1044" s="8"/>
      <c r="B1044" s="8"/>
      <c r="C1044" s="8"/>
      <c r="D1044" s="9"/>
      <c r="E1044" s="9"/>
      <c r="F1044" s="9"/>
      <c r="G1044" s="10"/>
      <c r="H1044" s="137"/>
      <c r="I1044" s="11"/>
      <c r="J1044" s="54"/>
      <c r="K1044" s="54"/>
      <c r="L1044" s="54"/>
    </row>
    <row r="1045" spans="1:12" ht="16.5">
      <c r="A1045" s="8"/>
      <c r="B1045" s="8"/>
      <c r="C1045" s="8"/>
      <c r="D1045" s="9"/>
      <c r="E1045" s="9"/>
      <c r="F1045" s="9"/>
      <c r="G1045" s="10"/>
      <c r="H1045" s="137"/>
      <c r="I1045" s="11"/>
      <c r="J1045" s="54"/>
      <c r="K1045" s="54"/>
      <c r="L1045" s="54"/>
    </row>
    <row r="1046" spans="1:12" ht="16.5">
      <c r="A1046" s="8"/>
      <c r="B1046" s="8"/>
      <c r="C1046" s="8"/>
      <c r="D1046" s="9"/>
      <c r="E1046" s="9"/>
      <c r="F1046" s="9"/>
      <c r="G1046" s="10"/>
      <c r="H1046" s="137"/>
      <c r="I1046" s="11"/>
      <c r="J1046" s="54"/>
      <c r="K1046" s="54"/>
      <c r="L1046" s="54"/>
    </row>
    <row r="1047" spans="1:12" ht="16.5">
      <c r="A1047" s="8"/>
      <c r="B1047" s="8"/>
      <c r="C1047" s="8"/>
      <c r="D1047" s="9"/>
      <c r="E1047" s="9"/>
      <c r="F1047" s="9"/>
      <c r="G1047" s="10"/>
      <c r="H1047" s="137"/>
      <c r="I1047" s="11"/>
      <c r="J1047" s="54"/>
      <c r="K1047" s="54"/>
      <c r="L1047" s="54"/>
    </row>
    <row r="1048" spans="1:12" ht="16.5">
      <c r="A1048" s="8"/>
      <c r="B1048" s="8"/>
      <c r="C1048" s="8"/>
      <c r="D1048" s="9"/>
      <c r="E1048" s="9"/>
      <c r="F1048" s="9"/>
      <c r="G1048" s="10"/>
      <c r="H1048" s="137"/>
      <c r="I1048" s="11"/>
      <c r="J1048" s="54"/>
      <c r="K1048" s="54"/>
      <c r="L1048" s="54"/>
    </row>
    <row r="1049" spans="1:12" ht="16.5">
      <c r="A1049" s="8"/>
      <c r="B1049" s="8"/>
      <c r="C1049" s="8"/>
      <c r="D1049" s="9"/>
      <c r="E1049" s="9"/>
      <c r="F1049" s="9"/>
      <c r="G1049" s="10"/>
      <c r="H1049" s="137"/>
      <c r="I1049" s="11"/>
      <c r="J1049" s="54"/>
      <c r="K1049" s="54"/>
      <c r="L1049" s="54"/>
    </row>
    <row r="1050" spans="1:12" ht="16.5">
      <c r="A1050" s="8"/>
      <c r="B1050" s="8"/>
      <c r="C1050" s="8"/>
      <c r="D1050" s="9"/>
      <c r="E1050" s="9"/>
      <c r="F1050" s="9"/>
      <c r="G1050" s="10"/>
      <c r="H1050" s="137"/>
      <c r="I1050" s="11"/>
    </row>
    <row r="1051" spans="1:12" ht="16.5">
      <c r="A1051" s="8"/>
      <c r="B1051" s="8"/>
      <c r="C1051" s="8"/>
      <c r="D1051" s="9"/>
      <c r="E1051" s="9"/>
      <c r="F1051" s="9"/>
      <c r="G1051" s="10"/>
      <c r="H1051" s="137"/>
      <c r="I1051" s="11"/>
    </row>
    <row r="1052" spans="1:12" ht="16.5">
      <c r="A1052" s="8"/>
      <c r="B1052" s="8"/>
      <c r="C1052" s="8"/>
      <c r="D1052" s="9"/>
      <c r="E1052" s="9"/>
      <c r="F1052" s="9"/>
      <c r="G1052" s="10"/>
      <c r="H1052" s="137"/>
      <c r="I1052" s="11"/>
    </row>
    <row r="1053" spans="1:12" ht="16.5">
      <c r="A1053" s="8"/>
      <c r="B1053" s="8"/>
      <c r="C1053" s="8"/>
      <c r="D1053" s="9"/>
      <c r="E1053" s="9"/>
      <c r="F1053" s="9"/>
      <c r="G1053" s="10"/>
      <c r="H1053" s="137"/>
      <c r="I1053" s="11"/>
    </row>
    <row r="1054" spans="1:12" ht="16.5">
      <c r="A1054" s="8"/>
      <c r="B1054" s="8"/>
      <c r="C1054" s="8"/>
      <c r="D1054" s="9"/>
      <c r="E1054" s="9"/>
      <c r="F1054" s="9"/>
      <c r="G1054" s="10"/>
      <c r="H1054" s="137"/>
      <c r="I1054" s="11"/>
    </row>
    <row r="1055" spans="1:12" ht="16.5">
      <c r="A1055" s="8"/>
      <c r="B1055" s="8"/>
      <c r="C1055" s="8"/>
      <c r="D1055" s="9"/>
      <c r="E1055" s="9"/>
      <c r="F1055" s="9"/>
      <c r="G1055" s="10"/>
      <c r="H1055" s="137"/>
      <c r="I1055" s="11"/>
    </row>
    <row r="1056" spans="1:12" ht="16.5">
      <c r="A1056" s="8"/>
      <c r="B1056" s="8"/>
      <c r="C1056" s="8"/>
      <c r="D1056" s="9"/>
      <c r="E1056" s="9"/>
      <c r="F1056" s="9"/>
      <c r="G1056" s="10"/>
      <c r="H1056" s="137"/>
      <c r="I1056" s="11"/>
    </row>
    <row r="1057" spans="1:9" ht="16.5">
      <c r="A1057" s="8"/>
      <c r="B1057" s="8"/>
      <c r="C1057" s="8"/>
      <c r="D1057" s="9"/>
      <c r="E1057" s="9"/>
      <c r="F1057" s="9"/>
      <c r="G1057" s="10"/>
      <c r="H1057" s="137"/>
      <c r="I1057" s="11"/>
    </row>
  </sheetData>
  <mergeCells count="27">
    <mergeCell ref="G1041:I1041"/>
    <mergeCell ref="A6:I6"/>
    <mergeCell ref="A7:C7"/>
    <mergeCell ref="D7:I7"/>
    <mergeCell ref="A8:C8"/>
    <mergeCell ref="G8:G10"/>
    <mergeCell ref="A9:C9"/>
    <mergeCell ref="A10:C10"/>
    <mergeCell ref="D10:E10"/>
    <mergeCell ref="A1040:C1040"/>
    <mergeCell ref="D1040:F1040"/>
    <mergeCell ref="G1040:I1040"/>
    <mergeCell ref="H12:H13"/>
    <mergeCell ref="I12:I13"/>
    <mergeCell ref="A1032:H1032"/>
    <mergeCell ref="A1039:C1039"/>
    <mergeCell ref="D1039:F1039"/>
    <mergeCell ref="G1039:I1039"/>
    <mergeCell ref="A12:A14"/>
    <mergeCell ref="B12:B13"/>
    <mergeCell ref="C12:C13"/>
    <mergeCell ref="D12:D13"/>
    <mergeCell ref="E12:F12"/>
    <mergeCell ref="G12:G13"/>
    <mergeCell ref="A1038:C1038"/>
    <mergeCell ref="D1038:F1038"/>
    <mergeCell ref="G1038:I1038"/>
  </mergeCells>
  <printOptions horizontalCentered="1"/>
  <pageMargins left="1.1811023622047245" right="0" top="0" bottom="0" header="0" footer="0"/>
  <pageSetup paperSize="5" scale="90" orientation="landscape" r:id="rId1"/>
  <headerFooter>
    <oddFooter>&amp;R&amp;P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DETALLE DE ADQUISICIONES</vt:lpstr>
      <vt:lpstr>RESUMEN</vt:lpstr>
      <vt:lpstr>MODIFICATIVA III GOES</vt:lpstr>
      <vt:lpstr>Hoja2</vt:lpstr>
      <vt:lpstr>Hoja3</vt:lpstr>
      <vt:lpstr>'MODIFICATIVA III GOES'!Área_de_impresión</vt:lpstr>
      <vt:lpstr>'MODIFICATIVA III GOES'!Títulos_a_imprimir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Antonio Gutierrez Murga</dc:creator>
  <cp:lastModifiedBy>Marta.Hernandez</cp:lastModifiedBy>
  <cp:lastPrinted>2015-10-08T18:52:29Z</cp:lastPrinted>
  <dcterms:created xsi:type="dcterms:W3CDTF">2014-11-25T14:40:36Z</dcterms:created>
  <dcterms:modified xsi:type="dcterms:W3CDTF">2015-10-08T18:52:34Z</dcterms:modified>
</cp:coreProperties>
</file>