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8585" windowHeight="6630" tabRatio="946"/>
  </bookViews>
  <sheets>
    <sheet name="Estadísticas 2019" sheetId="23" r:id="rId1"/>
  </sheets>
  <definedNames>
    <definedName name="_xlnm._FilterDatabase" localSheetId="0" hidden="1">'Estadísticas 2019'!$S$1:$AI$26</definedName>
  </definedNames>
  <calcPr calcId="124519"/>
  <fileRecoveryPr autoRecover="0"/>
</workbook>
</file>

<file path=xl/calcChain.xml><?xml version="1.0" encoding="utf-8"?>
<calcChain xmlns="http://schemas.openxmlformats.org/spreadsheetml/2006/main">
  <c r="AR49" i="23"/>
  <c r="AS48" s="1"/>
  <c r="AZ31"/>
  <c r="AY31"/>
  <c r="AX31"/>
  <c r="AW31"/>
  <c r="AV31"/>
  <c r="AU31"/>
  <c r="AT31"/>
  <c r="AS31"/>
  <c r="AR31"/>
  <c r="AQ31"/>
  <c r="AP31"/>
  <c r="AO31"/>
  <c r="AN31"/>
  <c r="AF30"/>
  <c r="F41" s="1"/>
  <c r="AE30"/>
  <c r="AD30"/>
  <c r="AC30"/>
  <c r="AB30"/>
  <c r="AA30"/>
  <c r="Z30"/>
  <c r="Y30"/>
  <c r="X30"/>
  <c r="W30"/>
  <c r="V30"/>
  <c r="V31" s="1"/>
  <c r="U30"/>
  <c r="U31" s="1"/>
  <c r="T30"/>
  <c r="S30"/>
  <c r="Q30"/>
  <c r="Q31" s="1"/>
  <c r="P30"/>
  <c r="P31" s="1"/>
  <c r="O30"/>
  <c r="O31" s="1"/>
  <c r="M30"/>
  <c r="L30"/>
  <c r="K30"/>
  <c r="I30"/>
  <c r="H30"/>
  <c r="P37" s="1"/>
  <c r="F37" s="1"/>
  <c r="G30"/>
  <c r="F30"/>
  <c r="F39" s="1"/>
  <c r="D30"/>
  <c r="C30"/>
  <c r="B30"/>
  <c r="P36" s="1"/>
  <c r="Z38" l="1"/>
  <c r="Z39" s="1"/>
  <c r="AG32"/>
  <c r="AR36"/>
  <c r="AS36" s="1"/>
  <c r="AS44"/>
  <c r="AS42"/>
  <c r="AS46"/>
  <c r="AS41"/>
  <c r="AS43"/>
  <c r="AS45"/>
  <c r="AS47"/>
  <c r="D31"/>
  <c r="AO32"/>
  <c r="AQ32"/>
  <c r="AS32"/>
  <c r="AU32"/>
  <c r="AW32"/>
  <c r="AY32"/>
  <c r="C31"/>
  <c r="AP32"/>
  <c r="AR32"/>
  <c r="AT32"/>
  <c r="AV32"/>
  <c r="AX32"/>
  <c r="AZ32"/>
  <c r="F38"/>
  <c r="P38"/>
  <c r="AF31"/>
  <c r="BA31"/>
  <c r="P39"/>
  <c r="BA32" l="1"/>
  <c r="AS38"/>
  <c r="AS37"/>
</calcChain>
</file>

<file path=xl/sharedStrings.xml><?xml version="1.0" encoding="utf-8"?>
<sst xmlns="http://schemas.openxmlformats.org/spreadsheetml/2006/main" count="121" uniqueCount="85">
  <si>
    <t>SOLICITANTE</t>
  </si>
  <si>
    <t>TIPO DE RESOLUCION</t>
  </si>
  <si>
    <t>No. De requerimientos</t>
  </si>
  <si>
    <t>Desestimaciones (Indamisiones y desestimientos)</t>
  </si>
  <si>
    <t xml:space="preserve">No fueron recogidos </t>
  </si>
  <si>
    <t>Inf. Oficiosa</t>
  </si>
  <si>
    <t>Inf. Pública</t>
  </si>
  <si>
    <t>Datos personales</t>
  </si>
  <si>
    <t>Versión Pública</t>
  </si>
  <si>
    <t>Inf. Reservada</t>
  </si>
  <si>
    <t>Inf. Confidencial</t>
  </si>
  <si>
    <t>Inf. Inexistente</t>
  </si>
  <si>
    <t>Redireccionada</t>
  </si>
  <si>
    <t>En proceso</t>
  </si>
  <si>
    <t>REQUERIMIENTOS SOLICITADOS</t>
  </si>
  <si>
    <t>Sin trámite</t>
  </si>
  <si>
    <t>Total de apelaciones en el IAIP</t>
  </si>
  <si>
    <t>Total</t>
  </si>
  <si>
    <t>GA</t>
  </si>
  <si>
    <t>Email</t>
  </si>
  <si>
    <t>UAIP</t>
  </si>
  <si>
    <t xml:space="preserve">No. DE SOLICITUD </t>
  </si>
  <si>
    <t xml:space="preserve">MEDIO DE RECEPCIÓN </t>
  </si>
  <si>
    <t>Ingreso</t>
  </si>
  <si>
    <t>Finalización</t>
  </si>
  <si>
    <t>FECHAS Y PLAZO DE RESOLUCIÓN</t>
  </si>
  <si>
    <t>Mail</t>
  </si>
  <si>
    <t>Género</t>
  </si>
  <si>
    <t>M</t>
  </si>
  <si>
    <t>F</t>
  </si>
  <si>
    <t>MEDIO DE NOTIFICACIÓN</t>
  </si>
  <si>
    <t>Físico</t>
  </si>
  <si>
    <t>Otros</t>
  </si>
  <si>
    <t>Nac</t>
  </si>
  <si>
    <t>Salv</t>
  </si>
  <si>
    <t>Otro</t>
  </si>
  <si>
    <t>Subsanó</t>
  </si>
  <si>
    <t>Sí</t>
  </si>
  <si>
    <t>No</t>
  </si>
  <si>
    <t>Pro</t>
  </si>
  <si>
    <t>DATOS DEL SOLICITANTE</t>
  </si>
  <si>
    <t>Total de solicitudes</t>
  </si>
  <si>
    <t>Est</t>
  </si>
  <si>
    <t>Perio</t>
  </si>
  <si>
    <t>EP</t>
  </si>
  <si>
    <t>PJ</t>
  </si>
  <si>
    <t>Sin</t>
  </si>
  <si>
    <t>ONG</t>
  </si>
  <si>
    <t>N/A</t>
  </si>
  <si>
    <t>Sector de la población</t>
  </si>
  <si>
    <t>Naciona</t>
  </si>
  <si>
    <t>Tiempo promedio de respuesta</t>
  </si>
  <si>
    <t>PREVENCIÓN</t>
  </si>
  <si>
    <t xml:space="preserve">Total de ciudadanos no identicados </t>
  </si>
  <si>
    <t>Total de ciudadanos identificados</t>
  </si>
  <si>
    <t>Porcentaje de solicitudes con prevención</t>
  </si>
  <si>
    <t>Pública</t>
  </si>
  <si>
    <t>Inexistente</t>
  </si>
  <si>
    <t>Estudiante</t>
  </si>
  <si>
    <t>Periodista</t>
  </si>
  <si>
    <t>Reservada</t>
  </si>
  <si>
    <t>Confidencial</t>
  </si>
  <si>
    <t>Desestimada</t>
  </si>
  <si>
    <t>Desestimaciones (Inadmisiones y desistimientos)</t>
  </si>
  <si>
    <t>DP</t>
  </si>
  <si>
    <t xml:space="preserve">Ampliación: complejidad </t>
  </si>
  <si>
    <t xml:space="preserve">Ampliación: antigüedad </t>
  </si>
  <si>
    <t>Plazo (Info - 5 años)</t>
  </si>
  <si>
    <t>Plazo (Info+ 5 años)</t>
  </si>
  <si>
    <t>% solicitudes con ampliación (Info - 5 años)</t>
  </si>
  <si>
    <t>% solicitudes con info mayor 5 años</t>
  </si>
  <si>
    <t>Total de solicitudes de - 5 años</t>
  </si>
  <si>
    <t>Total de solicitudes de + 5 años</t>
  </si>
  <si>
    <t>74b</t>
  </si>
  <si>
    <t>R. efectivos</t>
  </si>
  <si>
    <t>Salvadoreña</t>
  </si>
  <si>
    <t>Empleado</t>
  </si>
  <si>
    <t>Profesional</t>
  </si>
  <si>
    <t>Prevención</t>
  </si>
  <si>
    <t>TOTAL ANUAL 2019</t>
  </si>
  <si>
    <t>Personería Jurídica</t>
  </si>
  <si>
    <t>Sindicato</t>
  </si>
  <si>
    <t>No Especificó</t>
  </si>
  <si>
    <t>1. Requerimiento
2. Requerimiento
3. Requerimiento</t>
  </si>
  <si>
    <t xml:space="preserve">Juan Bolaños 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</si>
</sst>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dd/mm/yy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rgb="FF0070C0"/>
      </top>
      <bottom/>
      <diagonal/>
    </border>
    <border>
      <left style="thin">
        <color theme="4"/>
      </left>
      <right style="thin">
        <color theme="4"/>
      </right>
      <top style="thin">
        <color rgb="FF0070C0"/>
      </top>
      <bottom style="thin">
        <color rgb="FF0070C0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rgb="FF0070C0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rgb="FF0070C0"/>
      </top>
      <bottom style="thin">
        <color theme="4"/>
      </bottom>
      <diagonal/>
    </border>
    <border>
      <left style="thin">
        <color theme="4"/>
      </left>
      <right/>
      <top style="thin">
        <color rgb="FF0070C0"/>
      </top>
      <bottom style="thin">
        <color theme="4"/>
      </bottom>
      <diagonal/>
    </border>
    <border>
      <left style="thin">
        <color rgb="FF0070C0"/>
      </left>
      <right style="thin">
        <color theme="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4" fillId="2" borderId="0" xfId="0" applyFont="1" applyFill="1" applyAlignment="1"/>
    <xf numFmtId="0" fontId="4" fillId="2" borderId="0" xfId="0" applyFont="1" applyFill="1" applyBorder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 applyBorder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164" fontId="1" fillId="2" borderId="0" xfId="1" applyNumberFormat="1" applyFont="1" applyFill="1" applyAlignment="1">
      <alignment horizontal="center"/>
    </xf>
    <xf numFmtId="164" fontId="0" fillId="2" borderId="0" xfId="0" applyNumberFormat="1" applyFill="1"/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8" fillId="2" borderId="0" xfId="0" applyFont="1" applyFill="1"/>
    <xf numFmtId="9" fontId="11" fillId="2" borderId="0" xfId="0" applyNumberFormat="1" applyFont="1" applyFill="1"/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164" fontId="2" fillId="2" borderId="0" xfId="1" applyNumberFormat="1" applyFont="1" applyFill="1" applyAlignment="1">
      <alignment horizontal="center"/>
    </xf>
    <xf numFmtId="9" fontId="12" fillId="2" borderId="0" xfId="0" applyNumberFormat="1" applyFont="1" applyFill="1" applyAlignment="1">
      <alignment horizontal="left"/>
    </xf>
    <xf numFmtId="0" fontId="11" fillId="0" borderId="0" xfId="0" applyFont="1" applyFill="1" applyBorder="1" applyAlignment="1">
      <alignment horizontal="left" vertical="top"/>
    </xf>
    <xf numFmtId="0" fontId="13" fillId="2" borderId="0" xfId="0" applyFont="1" applyFill="1"/>
    <xf numFmtId="0" fontId="2" fillId="2" borderId="0" xfId="0" applyFont="1" applyFill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2" borderId="10" xfId="0" applyFill="1" applyBorder="1"/>
    <xf numFmtId="0" fontId="0" fillId="2" borderId="14" xfId="0" applyFill="1" applyBorder="1"/>
    <xf numFmtId="0" fontId="14" fillId="3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 vertical="center"/>
    </xf>
    <xf numFmtId="9" fontId="4" fillId="2" borderId="7" xfId="1" applyFont="1" applyFill="1" applyBorder="1"/>
    <xf numFmtId="0" fontId="9" fillId="2" borderId="17" xfId="0" applyFont="1" applyFill="1" applyBorder="1" applyAlignment="1">
      <alignment horizontal="center" vertical="center"/>
    </xf>
    <xf numFmtId="9" fontId="15" fillId="2" borderId="7" xfId="1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center"/>
    </xf>
    <xf numFmtId="9" fontId="15" fillId="2" borderId="10" xfId="1" applyFont="1" applyFill="1" applyBorder="1" applyAlignment="1">
      <alignment horizontal="center" vertical="top"/>
    </xf>
    <xf numFmtId="9" fontId="0" fillId="2" borderId="7" xfId="0" applyNumberFormat="1" applyFill="1" applyBorder="1"/>
    <xf numFmtId="9" fontId="4" fillId="2" borderId="10" xfId="1" applyFont="1" applyFill="1" applyBorder="1"/>
    <xf numFmtId="0" fontId="9" fillId="2" borderId="19" xfId="0" applyFont="1" applyFill="1" applyBorder="1" applyAlignment="1">
      <alignment horizontal="center" vertical="center"/>
    </xf>
    <xf numFmtId="9" fontId="11" fillId="2" borderId="14" xfId="0" applyNumberFormat="1" applyFont="1" applyFill="1" applyBorder="1"/>
    <xf numFmtId="0" fontId="9" fillId="2" borderId="13" xfId="0" applyFont="1" applyFill="1" applyBorder="1" applyAlignment="1">
      <alignment horizontal="center" vertical="center"/>
    </xf>
    <xf numFmtId="9" fontId="11" fillId="2" borderId="10" xfId="0" applyNumberFormat="1" applyFont="1" applyFill="1" applyBorder="1"/>
    <xf numFmtId="1" fontId="4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top"/>
    </xf>
    <xf numFmtId="0" fontId="4" fillId="6" borderId="0" xfId="0" applyFont="1" applyFill="1" applyAlignment="1">
      <alignment vertical="top"/>
    </xf>
    <xf numFmtId="0" fontId="4" fillId="6" borderId="14" xfId="0" applyFont="1" applyFill="1" applyBorder="1" applyAlignment="1">
      <alignment vertical="top"/>
    </xf>
    <xf numFmtId="0" fontId="4" fillId="6" borderId="7" xfId="0" applyFont="1" applyFill="1" applyBorder="1" applyAlignment="1">
      <alignment horizontal="center" vertical="top"/>
    </xf>
    <xf numFmtId="0" fontId="4" fillId="6" borderId="14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top"/>
    </xf>
    <xf numFmtId="1" fontId="0" fillId="2" borderId="0" xfId="0" applyNumberFormat="1" applyFill="1"/>
    <xf numFmtId="0" fontId="0" fillId="2" borderId="0" xfId="0" applyFont="1" applyFill="1"/>
    <xf numFmtId="0" fontId="8" fillId="6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1" fontId="5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9" fontId="4" fillId="2" borderId="0" xfId="1" applyFont="1" applyFill="1"/>
    <xf numFmtId="0" fontId="16" fillId="2" borderId="0" xfId="0" applyFont="1" applyFill="1"/>
    <xf numFmtId="0" fontId="16" fillId="0" borderId="0" xfId="0" applyFont="1"/>
    <xf numFmtId="164" fontId="16" fillId="0" borderId="0" xfId="1" applyNumberFormat="1" applyFont="1"/>
    <xf numFmtId="164" fontId="16" fillId="0" borderId="0" xfId="0" applyNumberFormat="1" applyFont="1"/>
    <xf numFmtId="164" fontId="16" fillId="2" borderId="0" xfId="1" applyNumberFormat="1" applyFont="1" applyFill="1"/>
    <xf numFmtId="165" fontId="4" fillId="2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9" fontId="1" fillId="2" borderId="0" xfId="1" applyFont="1" applyFill="1"/>
    <xf numFmtId="9" fontId="1" fillId="0" borderId="0" xfId="1" applyFont="1"/>
    <xf numFmtId="0" fontId="16" fillId="0" borderId="0" xfId="0" applyFont="1" applyAlignment="1">
      <alignment horizontal="center"/>
    </xf>
    <xf numFmtId="164" fontId="4" fillId="2" borderId="0" xfId="1" applyNumberFormat="1" applyFont="1" applyFill="1"/>
    <xf numFmtId="0" fontId="9" fillId="2" borderId="22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/>
    </xf>
    <xf numFmtId="164" fontId="16" fillId="2" borderId="0" xfId="0" applyNumberFormat="1" applyFont="1" applyFill="1"/>
    <xf numFmtId="164" fontId="4" fillId="2" borderId="0" xfId="1" applyNumberFormat="1" applyFont="1" applyFill="1" applyAlignment="1">
      <alignment horizontal="center"/>
    </xf>
    <xf numFmtId="164" fontId="4" fillId="2" borderId="0" xfId="1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14" fontId="4" fillId="2" borderId="9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9" fontId="1" fillId="2" borderId="0" xfId="1" applyFont="1" applyFill="1" applyAlignment="1">
      <alignment horizontal="center"/>
    </xf>
    <xf numFmtId="1" fontId="4" fillId="2" borderId="13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top"/>
    </xf>
    <xf numFmtId="0" fontId="4" fillId="6" borderId="1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top"/>
    </xf>
    <xf numFmtId="0" fontId="0" fillId="3" borderId="0" xfId="0" applyFill="1" applyAlignment="1">
      <alignment horizontal="center" vertical="center" wrapText="1"/>
    </xf>
    <xf numFmtId="9" fontId="1" fillId="2" borderId="0" xfId="1" applyFont="1" applyFill="1" applyAlignment="1">
      <alignment horizontal="center"/>
    </xf>
    <xf numFmtId="0" fontId="4" fillId="6" borderId="7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top"/>
    </xf>
    <xf numFmtId="0" fontId="4" fillId="6" borderId="0" xfId="0" applyFont="1" applyFill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 wrapText="1"/>
    </xf>
    <xf numFmtId="0" fontId="4" fillId="6" borderId="0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4" fillId="6" borderId="1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top" wrapText="1"/>
    </xf>
    <xf numFmtId="0" fontId="17" fillId="3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top"/>
    </xf>
    <xf numFmtId="0" fontId="4" fillId="6" borderId="0" xfId="0" applyFont="1" applyFill="1" applyBorder="1" applyAlignment="1">
      <alignment horizontal="left" vertical="top"/>
    </xf>
    <xf numFmtId="0" fontId="4" fillId="6" borderId="4" xfId="0" applyFont="1" applyFill="1" applyBorder="1" applyAlignment="1">
      <alignment horizontal="left" vertical="top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54"/>
  <sheetViews>
    <sheetView tabSelected="1" zoomScaleSheetLayoutView="100" workbookViewId="0">
      <pane ySplit="1" topLeftCell="A2" activePane="bottomLeft" state="frozen"/>
      <selection pane="bottomLeft" activeCell="L21" sqref="L21"/>
    </sheetView>
  </sheetViews>
  <sheetFormatPr baseColWidth="10" defaultColWidth="13" defaultRowHeight="15"/>
  <cols>
    <col min="1" max="2" width="8.28515625" customWidth="1"/>
    <col min="3" max="3" width="5.42578125" customWidth="1"/>
    <col min="4" max="4" width="4.5703125" customWidth="1"/>
    <col min="5" max="5" width="9.140625" customWidth="1"/>
    <col min="6" max="6" width="10" customWidth="1"/>
    <col min="7" max="7" width="9.5703125" customWidth="1"/>
    <col min="8" max="8" width="9.85546875" customWidth="1"/>
    <col min="9" max="9" width="10" customWidth="1"/>
    <col min="10" max="10" width="1" customWidth="1"/>
    <col min="11" max="11" width="4.85546875" customWidth="1"/>
    <col min="12" max="12" width="4.7109375" customWidth="1"/>
    <col min="13" max="13" width="4.85546875" customWidth="1"/>
    <col min="14" max="14" width="0.7109375" customWidth="1"/>
    <col min="15" max="15" width="5.28515625" customWidth="1"/>
    <col min="16" max="16" width="5.42578125" customWidth="1"/>
    <col min="17" max="17" width="5.28515625" customWidth="1"/>
    <col min="18" max="18" width="0.7109375" customWidth="1"/>
    <col min="19" max="19" width="3.28515625" customWidth="1"/>
    <col min="20" max="20" width="4.28515625" customWidth="1"/>
    <col min="21" max="21" width="4.5703125" customWidth="1"/>
    <col min="22" max="22" width="3.7109375" customWidth="1"/>
    <col min="23" max="23" width="8.28515625" customWidth="1"/>
    <col min="24" max="24" width="8.5703125" customWidth="1"/>
    <col min="25" max="25" width="7.140625" customWidth="1"/>
    <col min="26" max="26" width="10.28515625" customWidth="1"/>
    <col min="27" max="27" width="13.42578125" customWidth="1"/>
    <col min="28" max="28" width="6.28515625" customWidth="1"/>
    <col min="29" max="29" width="6.42578125" customWidth="1"/>
    <col min="30" max="30" width="4.28515625" customWidth="1"/>
    <col min="31" max="31" width="8.7109375" customWidth="1"/>
    <col min="32" max="32" width="1" style="2" customWidth="1"/>
    <col min="33" max="33" width="10.28515625" customWidth="1"/>
    <col min="34" max="34" width="3.42578125" customWidth="1"/>
    <col min="35" max="35" width="26.5703125" customWidth="1"/>
    <col min="36" max="36" width="1" customWidth="1"/>
    <col min="37" max="37" width="58.140625" customWidth="1"/>
    <col min="38" max="38" width="1" customWidth="1"/>
    <col min="39" max="39" width="0" hidden="1" customWidth="1"/>
    <col min="40" max="40" width="14.5703125" customWidth="1"/>
    <col min="41" max="41" width="16.140625" customWidth="1"/>
    <col min="42" max="42" width="10.140625" customWidth="1"/>
    <col min="43" max="43" width="7.7109375" customWidth="1"/>
    <col min="44" max="44" width="7.42578125" bestFit="1" customWidth="1"/>
    <col min="45" max="45" width="11" customWidth="1"/>
    <col min="46" max="46" width="7.42578125" customWidth="1"/>
    <col min="47" max="47" width="10.5703125" customWidth="1"/>
    <col min="48" max="48" width="12.42578125" customWidth="1"/>
    <col min="49" max="49" width="12" customWidth="1"/>
    <col min="50" max="50" width="13.28515625" customWidth="1"/>
    <col min="51" max="51" width="9.85546875" customWidth="1"/>
    <col min="52" max="52" width="8.5703125" customWidth="1"/>
  </cols>
  <sheetData>
    <row r="1" spans="1:53" ht="48" customHeight="1">
      <c r="A1" s="134" t="s">
        <v>25</v>
      </c>
      <c r="B1" s="134"/>
      <c r="C1" s="134"/>
      <c r="D1" s="134"/>
      <c r="E1" s="134"/>
      <c r="F1" s="134"/>
      <c r="G1" s="134"/>
      <c r="H1" s="134"/>
      <c r="I1" s="134"/>
      <c r="J1" s="13"/>
      <c r="K1" s="134" t="s">
        <v>30</v>
      </c>
      <c r="L1" s="134"/>
      <c r="M1" s="134"/>
      <c r="N1" s="27"/>
      <c r="O1" s="134" t="s">
        <v>22</v>
      </c>
      <c r="P1" s="134"/>
      <c r="Q1" s="134"/>
      <c r="R1" s="46"/>
      <c r="S1" s="134" t="s">
        <v>40</v>
      </c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38"/>
      <c r="AG1" s="105" t="s">
        <v>21</v>
      </c>
      <c r="AH1" s="14"/>
      <c r="AI1" s="109" t="s">
        <v>0</v>
      </c>
      <c r="AJ1" s="14"/>
      <c r="AK1" s="109" t="s">
        <v>14</v>
      </c>
      <c r="AL1" s="4"/>
      <c r="AM1" s="5" t="s">
        <v>1</v>
      </c>
      <c r="AN1" s="149" t="s">
        <v>2</v>
      </c>
      <c r="AO1" s="149" t="s">
        <v>63</v>
      </c>
      <c r="AP1" s="149" t="s">
        <v>4</v>
      </c>
      <c r="AQ1" s="149" t="s">
        <v>5</v>
      </c>
      <c r="AR1" s="149" t="s">
        <v>6</v>
      </c>
      <c r="AS1" s="149" t="s">
        <v>7</v>
      </c>
      <c r="AT1" s="149" t="s">
        <v>8</v>
      </c>
      <c r="AU1" s="149" t="s">
        <v>9</v>
      </c>
      <c r="AV1" s="149" t="s">
        <v>10</v>
      </c>
      <c r="AW1" s="149" t="s">
        <v>11</v>
      </c>
      <c r="AX1" s="150" t="s">
        <v>12</v>
      </c>
      <c r="AY1" s="149" t="s">
        <v>15</v>
      </c>
      <c r="AZ1" s="149" t="s">
        <v>13</v>
      </c>
      <c r="BA1" s="2"/>
    </row>
    <row r="2" spans="1:53" ht="11.25" customHeight="1">
      <c r="A2" s="135" t="s">
        <v>23</v>
      </c>
      <c r="B2" s="151" t="s">
        <v>78</v>
      </c>
      <c r="C2" s="107" t="s">
        <v>37</v>
      </c>
      <c r="D2" s="107" t="s">
        <v>38</v>
      </c>
      <c r="E2" s="135" t="s">
        <v>24</v>
      </c>
      <c r="F2" s="136" t="s">
        <v>65</v>
      </c>
      <c r="G2" s="136" t="s">
        <v>67</v>
      </c>
      <c r="H2" s="136" t="s">
        <v>66</v>
      </c>
      <c r="I2" s="136" t="s">
        <v>68</v>
      </c>
      <c r="J2" s="94"/>
      <c r="K2" s="138" t="s">
        <v>19</v>
      </c>
      <c r="L2" s="138" t="s">
        <v>20</v>
      </c>
      <c r="M2" s="138" t="s">
        <v>32</v>
      </c>
      <c r="N2" s="62"/>
      <c r="O2" s="135" t="s">
        <v>20</v>
      </c>
      <c r="P2" s="135" t="s">
        <v>19</v>
      </c>
      <c r="Q2" s="138" t="s">
        <v>18</v>
      </c>
      <c r="R2" s="16"/>
      <c r="S2" s="63" t="s">
        <v>75</v>
      </c>
      <c r="T2" s="64" t="s">
        <v>35</v>
      </c>
      <c r="U2" s="65" t="s">
        <v>28</v>
      </c>
      <c r="V2" s="66" t="s">
        <v>29</v>
      </c>
      <c r="W2" s="67" t="s">
        <v>58</v>
      </c>
      <c r="X2" s="120" t="s">
        <v>59</v>
      </c>
      <c r="Y2" s="120" t="s">
        <v>76</v>
      </c>
      <c r="Z2" s="120" t="s">
        <v>77</v>
      </c>
      <c r="AA2" s="120" t="s">
        <v>80</v>
      </c>
      <c r="AB2" s="120" t="s">
        <v>35</v>
      </c>
      <c r="AC2" s="120" t="s">
        <v>81</v>
      </c>
      <c r="AD2" s="120" t="s">
        <v>47</v>
      </c>
      <c r="AE2" s="120" t="s">
        <v>82</v>
      </c>
      <c r="AF2" s="37"/>
      <c r="AG2" s="143">
        <v>2019</v>
      </c>
      <c r="AH2" s="4"/>
      <c r="AI2" s="4"/>
      <c r="AJ2" s="4"/>
      <c r="AK2" s="1"/>
      <c r="AL2" s="4"/>
      <c r="AM2" s="4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50"/>
      <c r="AY2" s="149"/>
      <c r="AZ2" s="149"/>
      <c r="BA2" s="2"/>
    </row>
    <row r="3" spans="1:53" ht="11.25" customHeight="1">
      <c r="A3" s="135"/>
      <c r="B3" s="152"/>
      <c r="C3" s="135" t="s">
        <v>36</v>
      </c>
      <c r="D3" s="135"/>
      <c r="E3" s="135"/>
      <c r="F3" s="137"/>
      <c r="G3" s="137"/>
      <c r="H3" s="137"/>
      <c r="I3" s="137"/>
      <c r="J3" s="94"/>
      <c r="K3" s="139"/>
      <c r="L3" s="139"/>
      <c r="M3" s="139"/>
      <c r="N3" s="62"/>
      <c r="O3" s="135"/>
      <c r="P3" s="135"/>
      <c r="Q3" s="135"/>
      <c r="R3" s="16"/>
      <c r="S3" s="145" t="s">
        <v>50</v>
      </c>
      <c r="T3" s="142"/>
      <c r="U3" s="131" t="s">
        <v>27</v>
      </c>
      <c r="V3" s="142"/>
      <c r="W3" s="140" t="s">
        <v>49</v>
      </c>
      <c r="X3" s="141"/>
      <c r="Y3" s="141"/>
      <c r="Z3" s="141"/>
      <c r="AA3" s="141"/>
      <c r="AB3" s="141"/>
      <c r="AC3" s="141"/>
      <c r="AD3" s="141"/>
      <c r="AE3" s="141"/>
      <c r="AF3" s="95"/>
      <c r="AG3" s="144"/>
      <c r="AH3" s="4"/>
      <c r="AI3" s="4"/>
      <c r="AJ3" s="4"/>
      <c r="AK3" s="1"/>
      <c r="AL3" s="4"/>
      <c r="AM3" s="4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4"/>
      <c r="AY3" s="14"/>
      <c r="AZ3" s="14"/>
      <c r="BA3" s="2"/>
    </row>
    <row r="4" spans="1:53" ht="33.75">
      <c r="A4" s="80">
        <v>43469</v>
      </c>
      <c r="B4" s="104">
        <v>1</v>
      </c>
      <c r="C4" s="104"/>
      <c r="D4" s="104">
        <v>1</v>
      </c>
      <c r="E4" s="92">
        <v>43480</v>
      </c>
      <c r="F4" s="40"/>
      <c r="G4" s="24">
        <v>8</v>
      </c>
      <c r="H4" s="81"/>
      <c r="I4" s="81"/>
      <c r="J4" s="95"/>
      <c r="K4" s="26">
        <v>1</v>
      </c>
      <c r="L4" s="42"/>
      <c r="M4" s="26"/>
      <c r="N4" s="94"/>
      <c r="O4" s="100"/>
      <c r="P4" s="100">
        <v>1</v>
      </c>
      <c r="Q4" s="24"/>
      <c r="R4" s="12"/>
      <c r="S4" s="47">
        <v>1</v>
      </c>
      <c r="T4" s="48"/>
      <c r="U4" s="47"/>
      <c r="V4" s="48">
        <v>1</v>
      </c>
      <c r="W4" s="47">
        <v>1</v>
      </c>
      <c r="X4" s="48"/>
      <c r="Y4" s="47"/>
      <c r="Z4" s="48"/>
      <c r="AA4" s="47"/>
      <c r="AB4" s="48"/>
      <c r="AC4" s="48"/>
      <c r="AD4" s="48"/>
      <c r="AE4" s="49"/>
      <c r="AF4" s="95"/>
      <c r="AG4" s="45">
        <v>1</v>
      </c>
      <c r="AH4" s="113"/>
      <c r="AI4" s="119" t="s">
        <v>84</v>
      </c>
      <c r="AJ4" s="7"/>
      <c r="AK4" s="8" t="s">
        <v>83</v>
      </c>
      <c r="AL4" s="6"/>
      <c r="AM4" s="6"/>
      <c r="AN4" s="94">
        <v>3</v>
      </c>
      <c r="AO4" s="94">
        <v>3</v>
      </c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3"/>
    </row>
    <row r="5" spans="1:53" ht="15.75">
      <c r="A5" s="80"/>
      <c r="B5" s="104"/>
      <c r="C5" s="104"/>
      <c r="D5" s="104"/>
      <c r="E5" s="92"/>
      <c r="F5" s="40"/>
      <c r="G5" s="24"/>
      <c r="H5" s="81"/>
      <c r="I5" s="81"/>
      <c r="J5" s="95"/>
      <c r="K5" s="26"/>
      <c r="L5" s="42"/>
      <c r="M5" s="26"/>
      <c r="N5" s="94"/>
      <c r="O5" s="100"/>
      <c r="P5" s="100"/>
      <c r="Q5" s="24"/>
      <c r="R5" s="12"/>
      <c r="S5" s="47"/>
      <c r="T5" s="48"/>
      <c r="U5" s="47"/>
      <c r="V5" s="48"/>
      <c r="W5" s="47"/>
      <c r="X5" s="48"/>
      <c r="Y5" s="47"/>
      <c r="Z5" s="48"/>
      <c r="AA5" s="47"/>
      <c r="AB5" s="48"/>
      <c r="AC5" s="48"/>
      <c r="AD5" s="48"/>
      <c r="AE5" s="49"/>
      <c r="AF5" s="95"/>
      <c r="AG5" s="45"/>
      <c r="AH5" s="113"/>
      <c r="AI5" s="114"/>
      <c r="AJ5" s="7"/>
      <c r="AK5" s="8"/>
      <c r="AL5" s="6"/>
      <c r="AM5" s="6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3"/>
    </row>
    <row r="6" spans="1:53" ht="15.75">
      <c r="A6" s="80"/>
      <c r="B6" s="118"/>
      <c r="C6" s="118"/>
      <c r="D6" s="118"/>
      <c r="E6" s="92"/>
      <c r="F6" s="40"/>
      <c r="G6" s="24"/>
      <c r="H6" s="81"/>
      <c r="I6" s="81"/>
      <c r="J6" s="116"/>
      <c r="K6" s="26"/>
      <c r="L6" s="42"/>
      <c r="M6" s="26"/>
      <c r="N6" s="115"/>
      <c r="O6" s="117"/>
      <c r="P6" s="117"/>
      <c r="Q6" s="24"/>
      <c r="R6" s="12"/>
      <c r="S6" s="47"/>
      <c r="T6" s="48"/>
      <c r="U6" s="47"/>
      <c r="V6" s="48"/>
      <c r="W6" s="47"/>
      <c r="X6" s="48"/>
      <c r="Y6" s="47"/>
      <c r="Z6" s="48"/>
      <c r="AA6" s="47"/>
      <c r="AB6" s="48"/>
      <c r="AC6" s="48"/>
      <c r="AD6" s="48"/>
      <c r="AE6" s="49"/>
      <c r="AF6" s="116"/>
      <c r="AG6" s="45"/>
      <c r="AH6" s="116"/>
      <c r="AI6" s="119"/>
      <c r="AJ6" s="7"/>
      <c r="AK6" s="8"/>
      <c r="AL6" s="6"/>
      <c r="AM6" s="6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3"/>
    </row>
    <row r="7" spans="1:53" ht="15.75">
      <c r="A7" s="80"/>
      <c r="B7" s="118"/>
      <c r="C7" s="118"/>
      <c r="D7" s="118"/>
      <c r="E7" s="92"/>
      <c r="F7" s="40"/>
      <c r="G7" s="24"/>
      <c r="H7" s="81"/>
      <c r="I7" s="81"/>
      <c r="J7" s="116"/>
      <c r="K7" s="26"/>
      <c r="L7" s="42"/>
      <c r="M7" s="26"/>
      <c r="N7" s="115"/>
      <c r="O7" s="117"/>
      <c r="P7" s="117"/>
      <c r="Q7" s="24"/>
      <c r="R7" s="12"/>
      <c r="S7" s="47"/>
      <c r="T7" s="48"/>
      <c r="U7" s="47"/>
      <c r="V7" s="48"/>
      <c r="W7" s="47"/>
      <c r="X7" s="48"/>
      <c r="Y7" s="47"/>
      <c r="Z7" s="48"/>
      <c r="AA7" s="47"/>
      <c r="AB7" s="48"/>
      <c r="AC7" s="48"/>
      <c r="AD7" s="48"/>
      <c r="AE7" s="49"/>
      <c r="AF7" s="116"/>
      <c r="AG7" s="45"/>
      <c r="AH7" s="116"/>
      <c r="AI7" s="119"/>
      <c r="AJ7" s="7"/>
      <c r="AK7" s="8"/>
      <c r="AL7" s="6"/>
      <c r="AM7" s="6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3"/>
    </row>
    <row r="8" spans="1:53" ht="15.75">
      <c r="A8" s="80"/>
      <c r="B8" s="118"/>
      <c r="C8" s="118"/>
      <c r="D8" s="118"/>
      <c r="E8" s="92"/>
      <c r="F8" s="40"/>
      <c r="G8" s="24"/>
      <c r="H8" s="81"/>
      <c r="I8" s="81"/>
      <c r="J8" s="116"/>
      <c r="K8" s="26"/>
      <c r="L8" s="42"/>
      <c r="M8" s="26"/>
      <c r="N8" s="115"/>
      <c r="O8" s="117"/>
      <c r="P8" s="117"/>
      <c r="Q8" s="24"/>
      <c r="R8" s="12"/>
      <c r="S8" s="47"/>
      <c r="T8" s="48"/>
      <c r="U8" s="47"/>
      <c r="V8" s="48"/>
      <c r="W8" s="47"/>
      <c r="X8" s="48"/>
      <c r="Y8" s="47"/>
      <c r="Z8" s="48"/>
      <c r="AA8" s="47"/>
      <c r="AB8" s="48"/>
      <c r="AC8" s="48"/>
      <c r="AD8" s="48"/>
      <c r="AE8" s="49"/>
      <c r="AF8" s="116"/>
      <c r="AG8" s="45"/>
      <c r="AH8" s="116"/>
      <c r="AI8" s="119"/>
      <c r="AJ8" s="7"/>
      <c r="AK8" s="8"/>
      <c r="AL8" s="6"/>
      <c r="AM8" s="6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3"/>
    </row>
    <row r="9" spans="1:53" ht="15.75">
      <c r="A9" s="80"/>
      <c r="B9" s="118"/>
      <c r="C9" s="118"/>
      <c r="D9" s="118"/>
      <c r="E9" s="92"/>
      <c r="F9" s="40"/>
      <c r="G9" s="24"/>
      <c r="H9" s="81"/>
      <c r="I9" s="81"/>
      <c r="J9" s="116"/>
      <c r="K9" s="26"/>
      <c r="L9" s="42"/>
      <c r="M9" s="26"/>
      <c r="N9" s="115"/>
      <c r="O9" s="117"/>
      <c r="P9" s="117"/>
      <c r="Q9" s="24"/>
      <c r="R9" s="12"/>
      <c r="S9" s="47"/>
      <c r="T9" s="48"/>
      <c r="U9" s="47"/>
      <c r="V9" s="48"/>
      <c r="W9" s="47"/>
      <c r="X9" s="48"/>
      <c r="Y9" s="47"/>
      <c r="Z9" s="48"/>
      <c r="AA9" s="47"/>
      <c r="AB9" s="48"/>
      <c r="AC9" s="48"/>
      <c r="AD9" s="48"/>
      <c r="AE9" s="49"/>
      <c r="AF9" s="116"/>
      <c r="AG9" s="45"/>
      <c r="AH9" s="116"/>
      <c r="AI9" s="119"/>
      <c r="AJ9" s="7"/>
      <c r="AK9" s="8"/>
      <c r="AL9" s="6"/>
      <c r="AM9" s="6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3"/>
    </row>
    <row r="10" spans="1:53" ht="15.75">
      <c r="A10" s="80"/>
      <c r="B10" s="118"/>
      <c r="C10" s="118"/>
      <c r="D10" s="118"/>
      <c r="E10" s="92"/>
      <c r="F10" s="40"/>
      <c r="G10" s="24"/>
      <c r="H10" s="81"/>
      <c r="I10" s="81"/>
      <c r="J10" s="116"/>
      <c r="K10" s="26"/>
      <c r="L10" s="42"/>
      <c r="M10" s="26"/>
      <c r="N10" s="115"/>
      <c r="O10" s="117"/>
      <c r="P10" s="117"/>
      <c r="Q10" s="24"/>
      <c r="R10" s="12"/>
      <c r="S10" s="47"/>
      <c r="T10" s="48"/>
      <c r="U10" s="47"/>
      <c r="V10" s="48"/>
      <c r="W10" s="47"/>
      <c r="X10" s="48"/>
      <c r="Y10" s="47"/>
      <c r="Z10" s="48"/>
      <c r="AA10" s="47"/>
      <c r="AB10" s="48"/>
      <c r="AC10" s="48"/>
      <c r="AD10" s="48"/>
      <c r="AE10" s="49"/>
      <c r="AF10" s="116"/>
      <c r="AG10" s="45"/>
      <c r="AH10" s="116"/>
      <c r="AI10" s="119"/>
      <c r="AJ10" s="7"/>
      <c r="AK10" s="8"/>
      <c r="AL10" s="6"/>
      <c r="AM10" s="6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3"/>
    </row>
    <row r="11" spans="1:53" ht="15.75">
      <c r="A11" s="80"/>
      <c r="B11" s="118"/>
      <c r="C11" s="118"/>
      <c r="D11" s="118"/>
      <c r="E11" s="92"/>
      <c r="F11" s="40"/>
      <c r="G11" s="24"/>
      <c r="H11" s="81"/>
      <c r="I11" s="81"/>
      <c r="J11" s="116"/>
      <c r="K11" s="26"/>
      <c r="L11" s="42"/>
      <c r="M11" s="26"/>
      <c r="N11" s="115"/>
      <c r="O11" s="117"/>
      <c r="P11" s="117"/>
      <c r="Q11" s="24"/>
      <c r="R11" s="12"/>
      <c r="S11" s="47"/>
      <c r="T11" s="48"/>
      <c r="U11" s="47"/>
      <c r="V11" s="48"/>
      <c r="W11" s="47"/>
      <c r="X11" s="48"/>
      <c r="Y11" s="47"/>
      <c r="Z11" s="48"/>
      <c r="AA11" s="47"/>
      <c r="AB11" s="48"/>
      <c r="AC11" s="48"/>
      <c r="AD11" s="48"/>
      <c r="AE11" s="49"/>
      <c r="AF11" s="116"/>
      <c r="AG11" s="45"/>
      <c r="AH11" s="116"/>
      <c r="AI11" s="119"/>
      <c r="AJ11" s="7"/>
      <c r="AK11" s="8"/>
      <c r="AL11" s="6"/>
      <c r="AM11" s="6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3"/>
    </row>
    <row r="12" spans="1:53" ht="15.75">
      <c r="A12" s="80"/>
      <c r="B12" s="118"/>
      <c r="C12" s="118"/>
      <c r="D12" s="118"/>
      <c r="E12" s="92"/>
      <c r="F12" s="40"/>
      <c r="G12" s="24"/>
      <c r="H12" s="81"/>
      <c r="I12" s="81"/>
      <c r="J12" s="116"/>
      <c r="K12" s="26"/>
      <c r="L12" s="42"/>
      <c r="M12" s="26"/>
      <c r="N12" s="115"/>
      <c r="O12" s="117"/>
      <c r="P12" s="117"/>
      <c r="Q12" s="24"/>
      <c r="R12" s="12"/>
      <c r="S12" s="47"/>
      <c r="T12" s="48"/>
      <c r="U12" s="47"/>
      <c r="V12" s="48"/>
      <c r="W12" s="47"/>
      <c r="X12" s="48"/>
      <c r="Y12" s="47"/>
      <c r="Z12" s="48"/>
      <c r="AA12" s="47"/>
      <c r="AB12" s="48"/>
      <c r="AC12" s="48"/>
      <c r="AD12" s="48"/>
      <c r="AE12" s="49"/>
      <c r="AF12" s="116"/>
      <c r="AG12" s="45"/>
      <c r="AH12" s="116"/>
      <c r="AI12" s="119"/>
      <c r="AJ12" s="7"/>
      <c r="AK12" s="8"/>
      <c r="AL12" s="6"/>
      <c r="AM12" s="6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3"/>
    </row>
    <row r="13" spans="1:53" ht="15.75">
      <c r="A13" s="80"/>
      <c r="B13" s="118"/>
      <c r="C13" s="118"/>
      <c r="D13" s="118"/>
      <c r="E13" s="92"/>
      <c r="F13" s="40"/>
      <c r="G13" s="24"/>
      <c r="H13" s="81"/>
      <c r="I13" s="81"/>
      <c r="J13" s="116"/>
      <c r="K13" s="26"/>
      <c r="L13" s="42"/>
      <c r="M13" s="26"/>
      <c r="N13" s="115"/>
      <c r="O13" s="117"/>
      <c r="P13" s="117"/>
      <c r="Q13" s="24"/>
      <c r="R13" s="12"/>
      <c r="S13" s="47"/>
      <c r="T13" s="48"/>
      <c r="U13" s="47"/>
      <c r="V13" s="48"/>
      <c r="W13" s="47"/>
      <c r="X13" s="48"/>
      <c r="Y13" s="47"/>
      <c r="Z13" s="48"/>
      <c r="AA13" s="47"/>
      <c r="AB13" s="48"/>
      <c r="AC13" s="48"/>
      <c r="AD13" s="48"/>
      <c r="AE13" s="49"/>
      <c r="AF13" s="116"/>
      <c r="AG13" s="45"/>
      <c r="AH13" s="116"/>
      <c r="AI13" s="119"/>
      <c r="AJ13" s="7"/>
      <c r="AK13" s="8"/>
      <c r="AL13" s="6"/>
      <c r="AM13" s="6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3"/>
    </row>
    <row r="14" spans="1:53" ht="15.75">
      <c r="A14" s="80"/>
      <c r="B14" s="118"/>
      <c r="C14" s="118"/>
      <c r="D14" s="118"/>
      <c r="E14" s="92"/>
      <c r="F14" s="40"/>
      <c r="G14" s="24"/>
      <c r="H14" s="81"/>
      <c r="I14" s="81"/>
      <c r="J14" s="116"/>
      <c r="K14" s="26"/>
      <c r="L14" s="42"/>
      <c r="M14" s="26"/>
      <c r="N14" s="115"/>
      <c r="O14" s="117"/>
      <c r="P14" s="117"/>
      <c r="Q14" s="24"/>
      <c r="R14" s="12"/>
      <c r="S14" s="47"/>
      <c r="T14" s="48"/>
      <c r="U14" s="47"/>
      <c r="V14" s="48"/>
      <c r="W14" s="47"/>
      <c r="X14" s="48"/>
      <c r="Y14" s="47"/>
      <c r="Z14" s="48"/>
      <c r="AA14" s="47"/>
      <c r="AB14" s="48"/>
      <c r="AC14" s="48"/>
      <c r="AD14" s="48"/>
      <c r="AE14" s="49"/>
      <c r="AF14" s="116"/>
      <c r="AG14" s="45"/>
      <c r="AH14" s="116"/>
      <c r="AI14" s="119"/>
      <c r="AJ14" s="7"/>
      <c r="AK14" s="8"/>
      <c r="AL14" s="6"/>
      <c r="AM14" s="6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3"/>
    </row>
    <row r="15" spans="1:53" ht="15.75">
      <c r="A15" s="80"/>
      <c r="B15" s="118"/>
      <c r="C15" s="118"/>
      <c r="D15" s="118"/>
      <c r="E15" s="92"/>
      <c r="F15" s="40"/>
      <c r="G15" s="24"/>
      <c r="H15" s="81"/>
      <c r="I15" s="81"/>
      <c r="J15" s="116"/>
      <c r="K15" s="26"/>
      <c r="L15" s="42"/>
      <c r="M15" s="26"/>
      <c r="N15" s="115"/>
      <c r="O15" s="117"/>
      <c r="P15" s="117"/>
      <c r="Q15" s="24"/>
      <c r="R15" s="12"/>
      <c r="S15" s="47"/>
      <c r="T15" s="48"/>
      <c r="U15" s="47"/>
      <c r="V15" s="48"/>
      <c r="W15" s="47"/>
      <c r="X15" s="48"/>
      <c r="Y15" s="47"/>
      <c r="Z15" s="48"/>
      <c r="AA15" s="47"/>
      <c r="AB15" s="48"/>
      <c r="AC15" s="48"/>
      <c r="AD15" s="48"/>
      <c r="AE15" s="49"/>
      <c r="AF15" s="116"/>
      <c r="AG15" s="45"/>
      <c r="AH15" s="116"/>
      <c r="AI15" s="119"/>
      <c r="AJ15" s="7"/>
      <c r="AK15" s="8"/>
      <c r="AL15" s="6"/>
      <c r="AM15" s="6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3"/>
    </row>
    <row r="16" spans="1:53" ht="15.75">
      <c r="A16" s="80"/>
      <c r="B16" s="118"/>
      <c r="C16" s="118"/>
      <c r="D16" s="118"/>
      <c r="E16" s="92"/>
      <c r="F16" s="40"/>
      <c r="G16" s="24"/>
      <c r="H16" s="81"/>
      <c r="I16" s="81"/>
      <c r="J16" s="116"/>
      <c r="K16" s="26"/>
      <c r="L16" s="42"/>
      <c r="M16" s="26"/>
      <c r="N16" s="115"/>
      <c r="O16" s="117"/>
      <c r="P16" s="117"/>
      <c r="Q16" s="24"/>
      <c r="R16" s="12"/>
      <c r="S16" s="47"/>
      <c r="T16" s="48"/>
      <c r="U16" s="47"/>
      <c r="V16" s="48"/>
      <c r="W16" s="47"/>
      <c r="X16" s="48"/>
      <c r="Y16" s="47"/>
      <c r="Z16" s="48"/>
      <c r="AA16" s="47"/>
      <c r="AB16" s="48"/>
      <c r="AC16" s="48"/>
      <c r="AD16" s="48"/>
      <c r="AE16" s="49"/>
      <c r="AF16" s="116"/>
      <c r="AG16" s="45"/>
      <c r="AH16" s="116"/>
      <c r="AI16" s="119"/>
      <c r="AJ16" s="7"/>
      <c r="AK16" s="8"/>
      <c r="AL16" s="6"/>
      <c r="AM16" s="6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3"/>
    </row>
    <row r="17" spans="1:53" ht="15.75">
      <c r="A17" s="80"/>
      <c r="B17" s="118"/>
      <c r="C17" s="118"/>
      <c r="D17" s="118"/>
      <c r="E17" s="92"/>
      <c r="F17" s="40"/>
      <c r="G17" s="24"/>
      <c r="H17" s="81"/>
      <c r="I17" s="81"/>
      <c r="J17" s="116"/>
      <c r="K17" s="26"/>
      <c r="L17" s="42"/>
      <c r="M17" s="26"/>
      <c r="N17" s="115"/>
      <c r="O17" s="117"/>
      <c r="P17" s="117"/>
      <c r="Q17" s="24"/>
      <c r="R17" s="12"/>
      <c r="S17" s="47"/>
      <c r="T17" s="48"/>
      <c r="U17" s="47"/>
      <c r="V17" s="48"/>
      <c r="W17" s="47"/>
      <c r="X17" s="48"/>
      <c r="Y17" s="47"/>
      <c r="Z17" s="48"/>
      <c r="AA17" s="47"/>
      <c r="AB17" s="48"/>
      <c r="AC17" s="48"/>
      <c r="AD17" s="48"/>
      <c r="AE17" s="49"/>
      <c r="AF17" s="116"/>
      <c r="AG17" s="45"/>
      <c r="AH17" s="116"/>
      <c r="AI17" s="119"/>
      <c r="AJ17" s="7"/>
      <c r="AK17" s="8"/>
      <c r="AL17" s="6"/>
      <c r="AM17" s="6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3"/>
    </row>
    <row r="18" spans="1:53" ht="15.75">
      <c r="A18" s="80"/>
      <c r="B18" s="118"/>
      <c r="C18" s="118"/>
      <c r="D18" s="118"/>
      <c r="E18" s="92"/>
      <c r="F18" s="40"/>
      <c r="G18" s="24"/>
      <c r="H18" s="81"/>
      <c r="I18" s="81"/>
      <c r="J18" s="116"/>
      <c r="K18" s="26"/>
      <c r="L18" s="42"/>
      <c r="M18" s="26"/>
      <c r="N18" s="115"/>
      <c r="O18" s="117"/>
      <c r="P18" s="117"/>
      <c r="Q18" s="24"/>
      <c r="R18" s="12"/>
      <c r="S18" s="47"/>
      <c r="T18" s="48"/>
      <c r="U18" s="47"/>
      <c r="V18" s="48"/>
      <c r="W18" s="47"/>
      <c r="X18" s="48"/>
      <c r="Y18" s="47"/>
      <c r="Z18" s="48"/>
      <c r="AA18" s="47"/>
      <c r="AB18" s="48"/>
      <c r="AC18" s="48"/>
      <c r="AD18" s="48"/>
      <c r="AE18" s="49"/>
      <c r="AF18" s="116"/>
      <c r="AG18" s="45"/>
      <c r="AH18" s="116"/>
      <c r="AI18" s="119"/>
      <c r="AJ18" s="7"/>
      <c r="AK18" s="8"/>
      <c r="AL18" s="6"/>
      <c r="AM18" s="6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3"/>
    </row>
    <row r="19" spans="1:53" ht="15.75">
      <c r="A19" s="80"/>
      <c r="B19" s="118"/>
      <c r="C19" s="118"/>
      <c r="D19" s="118"/>
      <c r="E19" s="92"/>
      <c r="F19" s="40"/>
      <c r="G19" s="24"/>
      <c r="H19" s="81"/>
      <c r="I19" s="81"/>
      <c r="J19" s="116"/>
      <c r="K19" s="26"/>
      <c r="L19" s="42"/>
      <c r="M19" s="26"/>
      <c r="N19" s="115"/>
      <c r="O19" s="117"/>
      <c r="P19" s="117"/>
      <c r="Q19" s="24"/>
      <c r="R19" s="12"/>
      <c r="S19" s="47"/>
      <c r="T19" s="48"/>
      <c r="U19" s="47"/>
      <c r="V19" s="48"/>
      <c r="W19" s="47"/>
      <c r="X19" s="48"/>
      <c r="Y19" s="47"/>
      <c r="Z19" s="48"/>
      <c r="AA19" s="47"/>
      <c r="AB19" s="48"/>
      <c r="AC19" s="48"/>
      <c r="AD19" s="48"/>
      <c r="AE19" s="49"/>
      <c r="AF19" s="116"/>
      <c r="AG19" s="45"/>
      <c r="AH19" s="116"/>
      <c r="AI19" s="119"/>
      <c r="AJ19" s="7"/>
      <c r="AK19" s="8"/>
      <c r="AL19" s="6"/>
      <c r="AM19" s="6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3"/>
    </row>
    <row r="20" spans="1:53" ht="15.75">
      <c r="A20" s="80"/>
      <c r="B20" s="118"/>
      <c r="C20" s="118"/>
      <c r="D20" s="118"/>
      <c r="E20" s="92"/>
      <c r="F20" s="40"/>
      <c r="G20" s="24"/>
      <c r="H20" s="81"/>
      <c r="I20" s="81"/>
      <c r="J20" s="116"/>
      <c r="K20" s="26"/>
      <c r="L20" s="42"/>
      <c r="M20" s="26"/>
      <c r="N20" s="115"/>
      <c r="O20" s="117"/>
      <c r="P20" s="117"/>
      <c r="Q20" s="24"/>
      <c r="R20" s="12"/>
      <c r="S20" s="47"/>
      <c r="T20" s="48"/>
      <c r="U20" s="47"/>
      <c r="V20" s="48"/>
      <c r="W20" s="47"/>
      <c r="X20" s="48"/>
      <c r="Y20" s="47"/>
      <c r="Z20" s="48"/>
      <c r="AA20" s="47"/>
      <c r="AB20" s="48"/>
      <c r="AC20" s="48"/>
      <c r="AD20" s="48"/>
      <c r="AE20" s="49"/>
      <c r="AF20" s="116"/>
      <c r="AG20" s="45"/>
      <c r="AH20" s="116"/>
      <c r="AI20" s="119"/>
      <c r="AJ20" s="7"/>
      <c r="AK20" s="8"/>
      <c r="AL20" s="6"/>
      <c r="AM20" s="6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3"/>
    </row>
    <row r="21" spans="1:53" ht="15.75">
      <c r="A21" s="80"/>
      <c r="B21" s="118"/>
      <c r="C21" s="118"/>
      <c r="D21" s="118"/>
      <c r="E21" s="92"/>
      <c r="F21" s="40"/>
      <c r="G21" s="24"/>
      <c r="H21" s="81"/>
      <c r="I21" s="81"/>
      <c r="J21" s="116"/>
      <c r="K21" s="26"/>
      <c r="L21" s="42"/>
      <c r="M21" s="26"/>
      <c r="N21" s="115"/>
      <c r="O21" s="117"/>
      <c r="P21" s="117"/>
      <c r="Q21" s="24"/>
      <c r="R21" s="12"/>
      <c r="S21" s="47"/>
      <c r="T21" s="48"/>
      <c r="U21" s="47"/>
      <c r="V21" s="48"/>
      <c r="W21" s="47"/>
      <c r="X21" s="48"/>
      <c r="Y21" s="47"/>
      <c r="Z21" s="48"/>
      <c r="AA21" s="47"/>
      <c r="AB21" s="48"/>
      <c r="AC21" s="48"/>
      <c r="AD21" s="48"/>
      <c r="AE21" s="49"/>
      <c r="AF21" s="116"/>
      <c r="AG21" s="45"/>
      <c r="AH21" s="116"/>
      <c r="AI21" s="119"/>
      <c r="AJ21" s="7"/>
      <c r="AK21" s="8"/>
      <c r="AL21" s="6"/>
      <c r="AM21" s="6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3"/>
    </row>
    <row r="22" spans="1:53" ht="15.75">
      <c r="A22" s="80"/>
      <c r="B22" s="118"/>
      <c r="C22" s="118"/>
      <c r="D22" s="118"/>
      <c r="E22" s="92"/>
      <c r="F22" s="40"/>
      <c r="G22" s="24"/>
      <c r="H22" s="81"/>
      <c r="I22" s="81"/>
      <c r="J22" s="116"/>
      <c r="K22" s="26"/>
      <c r="L22" s="42"/>
      <c r="M22" s="26"/>
      <c r="N22" s="115"/>
      <c r="O22" s="117"/>
      <c r="P22" s="117"/>
      <c r="Q22" s="24"/>
      <c r="R22" s="12"/>
      <c r="S22" s="47"/>
      <c r="T22" s="48"/>
      <c r="U22" s="47"/>
      <c r="V22" s="48"/>
      <c r="W22" s="47"/>
      <c r="X22" s="48"/>
      <c r="Y22" s="47"/>
      <c r="Z22" s="48"/>
      <c r="AA22" s="47"/>
      <c r="AB22" s="48"/>
      <c r="AC22" s="48"/>
      <c r="AD22" s="48"/>
      <c r="AE22" s="49"/>
      <c r="AF22" s="116"/>
      <c r="AG22" s="45"/>
      <c r="AH22" s="116"/>
      <c r="AI22" s="119"/>
      <c r="AJ22" s="7"/>
      <c r="AK22" s="8"/>
      <c r="AL22" s="6"/>
      <c r="AM22" s="6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3"/>
    </row>
    <row r="23" spans="1:53" ht="15.75">
      <c r="A23" s="80"/>
      <c r="B23" s="118"/>
      <c r="C23" s="118"/>
      <c r="D23" s="118"/>
      <c r="E23" s="92"/>
      <c r="F23" s="40"/>
      <c r="G23" s="24"/>
      <c r="H23" s="81"/>
      <c r="I23" s="81"/>
      <c r="J23" s="116"/>
      <c r="K23" s="26"/>
      <c r="L23" s="42"/>
      <c r="M23" s="26"/>
      <c r="N23" s="115"/>
      <c r="O23" s="117"/>
      <c r="P23" s="117"/>
      <c r="Q23" s="24"/>
      <c r="R23" s="12"/>
      <c r="S23" s="47"/>
      <c r="T23" s="48"/>
      <c r="U23" s="47"/>
      <c r="V23" s="48"/>
      <c r="W23" s="47"/>
      <c r="X23" s="48"/>
      <c r="Y23" s="47"/>
      <c r="Z23" s="48"/>
      <c r="AA23" s="47"/>
      <c r="AB23" s="48"/>
      <c r="AC23" s="48"/>
      <c r="AD23" s="48"/>
      <c r="AE23" s="49"/>
      <c r="AF23" s="116"/>
      <c r="AG23" s="45"/>
      <c r="AH23" s="116"/>
      <c r="AI23" s="119"/>
      <c r="AJ23" s="7"/>
      <c r="AK23" s="8"/>
      <c r="AL23" s="6"/>
      <c r="AM23" s="6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3"/>
    </row>
    <row r="24" spans="1:53" ht="15.75">
      <c r="A24" s="80"/>
      <c r="B24" s="118"/>
      <c r="C24" s="118"/>
      <c r="D24" s="118"/>
      <c r="E24" s="92"/>
      <c r="F24" s="40"/>
      <c r="G24" s="24"/>
      <c r="H24" s="81"/>
      <c r="I24" s="81"/>
      <c r="J24" s="116"/>
      <c r="K24" s="26"/>
      <c r="L24" s="42"/>
      <c r="M24" s="26"/>
      <c r="N24" s="115"/>
      <c r="O24" s="117"/>
      <c r="P24" s="117"/>
      <c r="Q24" s="24"/>
      <c r="R24" s="12"/>
      <c r="S24" s="47"/>
      <c r="T24" s="48"/>
      <c r="U24" s="47"/>
      <c r="V24" s="48"/>
      <c r="W24" s="47"/>
      <c r="X24" s="48"/>
      <c r="Y24" s="47"/>
      <c r="Z24" s="48"/>
      <c r="AA24" s="47"/>
      <c r="AB24" s="48"/>
      <c r="AC24" s="48"/>
      <c r="AD24" s="48"/>
      <c r="AE24" s="49"/>
      <c r="AF24" s="116"/>
      <c r="AG24" s="45"/>
      <c r="AH24" s="116"/>
      <c r="AI24" s="119"/>
      <c r="AJ24" s="7"/>
      <c r="AK24" s="8"/>
      <c r="AL24" s="6"/>
      <c r="AM24" s="6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3"/>
    </row>
    <row r="25" spans="1:53" ht="15.75">
      <c r="A25" s="80"/>
      <c r="B25" s="118"/>
      <c r="C25" s="118"/>
      <c r="D25" s="118"/>
      <c r="E25" s="92"/>
      <c r="F25" s="40"/>
      <c r="G25" s="24"/>
      <c r="H25" s="81"/>
      <c r="I25" s="81"/>
      <c r="J25" s="116"/>
      <c r="K25" s="26"/>
      <c r="L25" s="42"/>
      <c r="M25" s="26"/>
      <c r="N25" s="115"/>
      <c r="O25" s="117"/>
      <c r="P25" s="117"/>
      <c r="Q25" s="24"/>
      <c r="R25" s="12"/>
      <c r="S25" s="47"/>
      <c r="T25" s="48"/>
      <c r="U25" s="47"/>
      <c r="V25" s="48"/>
      <c r="W25" s="47"/>
      <c r="X25" s="48"/>
      <c r="Y25" s="47"/>
      <c r="Z25" s="48"/>
      <c r="AA25" s="47"/>
      <c r="AB25" s="48"/>
      <c r="AC25" s="48"/>
      <c r="AD25" s="48"/>
      <c r="AE25" s="49"/>
      <c r="AF25" s="116"/>
      <c r="AG25" s="45"/>
      <c r="AH25" s="116"/>
      <c r="AI25" s="119"/>
      <c r="AJ25" s="7"/>
      <c r="AK25" s="8"/>
      <c r="AL25" s="6"/>
      <c r="AM25" s="6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3"/>
    </row>
    <row r="26" spans="1:53" ht="15.75">
      <c r="A26" s="80"/>
      <c r="B26" s="118"/>
      <c r="C26" s="118"/>
      <c r="D26" s="118"/>
      <c r="E26" s="92"/>
      <c r="F26" s="40"/>
      <c r="G26" s="24"/>
      <c r="H26" s="81"/>
      <c r="I26" s="81"/>
      <c r="J26" s="116"/>
      <c r="K26" s="26"/>
      <c r="L26" s="42"/>
      <c r="M26" s="26"/>
      <c r="N26" s="115"/>
      <c r="O26" s="117"/>
      <c r="P26" s="117"/>
      <c r="Q26" s="24"/>
      <c r="R26" s="12"/>
      <c r="S26" s="47"/>
      <c r="T26" s="48"/>
      <c r="U26" s="47"/>
      <c r="V26" s="48"/>
      <c r="W26" s="47"/>
      <c r="X26" s="48"/>
      <c r="Y26" s="47"/>
      <c r="Z26" s="48"/>
      <c r="AA26" s="47"/>
      <c r="AB26" s="48"/>
      <c r="AC26" s="48"/>
      <c r="AD26" s="48"/>
      <c r="AE26" s="49"/>
      <c r="AF26" s="116"/>
      <c r="AG26" s="45"/>
      <c r="AH26" s="116"/>
      <c r="AI26" s="119"/>
      <c r="AJ26" s="7"/>
      <c r="AK26" s="8"/>
      <c r="AL26" s="6"/>
      <c r="AM26" s="6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3"/>
    </row>
    <row r="27" spans="1:53" ht="15.75">
      <c r="A27" s="80"/>
      <c r="B27" s="118"/>
      <c r="C27" s="118"/>
      <c r="D27" s="118"/>
      <c r="E27" s="92"/>
      <c r="F27" s="40"/>
      <c r="G27" s="24"/>
      <c r="H27" s="81"/>
      <c r="I27" s="81"/>
      <c r="J27" s="116"/>
      <c r="K27" s="26"/>
      <c r="L27" s="42"/>
      <c r="M27" s="26"/>
      <c r="N27" s="115"/>
      <c r="O27" s="117"/>
      <c r="P27" s="117"/>
      <c r="Q27" s="24"/>
      <c r="R27" s="12"/>
      <c r="S27" s="47"/>
      <c r="T27" s="48"/>
      <c r="U27" s="47"/>
      <c r="V27" s="48"/>
      <c r="W27" s="47"/>
      <c r="X27" s="48"/>
      <c r="Y27" s="47"/>
      <c r="Z27" s="48"/>
      <c r="AA27" s="47"/>
      <c r="AB27" s="48"/>
      <c r="AC27" s="48"/>
      <c r="AD27" s="48"/>
      <c r="AE27" s="49"/>
      <c r="AF27" s="116"/>
      <c r="AG27" s="45"/>
      <c r="AH27" s="116"/>
      <c r="AI27" s="119"/>
      <c r="AJ27" s="7"/>
      <c r="AK27" s="8"/>
      <c r="AL27" s="6"/>
      <c r="AM27" s="6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3"/>
    </row>
    <row r="28" spans="1:53" ht="15.75">
      <c r="A28" s="80"/>
      <c r="B28" s="118"/>
      <c r="C28" s="118"/>
      <c r="D28" s="118"/>
      <c r="E28" s="92"/>
      <c r="F28" s="40"/>
      <c r="G28" s="24"/>
      <c r="H28" s="81"/>
      <c r="I28" s="81"/>
      <c r="J28" s="116"/>
      <c r="K28" s="26"/>
      <c r="L28" s="42"/>
      <c r="M28" s="26"/>
      <c r="N28" s="115"/>
      <c r="O28" s="117"/>
      <c r="P28" s="117"/>
      <c r="Q28" s="24"/>
      <c r="R28" s="12"/>
      <c r="S28" s="47"/>
      <c r="T28" s="48"/>
      <c r="U28" s="47"/>
      <c r="V28" s="48"/>
      <c r="W28" s="47"/>
      <c r="X28" s="48"/>
      <c r="Y28" s="47"/>
      <c r="Z28" s="48"/>
      <c r="AA28" s="47"/>
      <c r="AB28" s="48"/>
      <c r="AC28" s="48"/>
      <c r="AD28" s="48"/>
      <c r="AE28" s="49"/>
      <c r="AF28" s="116"/>
      <c r="AG28" s="45"/>
      <c r="AH28" s="116"/>
      <c r="AI28" s="119"/>
      <c r="AJ28" s="7"/>
      <c r="AK28" s="8"/>
      <c r="AL28" s="6"/>
      <c r="AM28" s="6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3"/>
    </row>
    <row r="29" spans="1:53" ht="15.75">
      <c r="A29" s="80"/>
      <c r="B29" s="118"/>
      <c r="C29" s="118"/>
      <c r="D29" s="118"/>
      <c r="E29" s="92"/>
      <c r="F29" s="40"/>
      <c r="G29" s="24"/>
      <c r="H29" s="81"/>
      <c r="I29" s="81"/>
      <c r="J29" s="116"/>
      <c r="K29" s="26"/>
      <c r="L29" s="42"/>
      <c r="M29" s="26"/>
      <c r="N29" s="115"/>
      <c r="O29" s="117"/>
      <c r="P29" s="117"/>
      <c r="Q29" s="24"/>
      <c r="R29" s="12"/>
      <c r="S29" s="47"/>
      <c r="T29" s="48"/>
      <c r="U29" s="47"/>
      <c r="V29" s="48"/>
      <c r="W29" s="47"/>
      <c r="X29" s="48"/>
      <c r="Y29" s="47"/>
      <c r="Z29" s="48"/>
      <c r="AA29" s="47"/>
      <c r="AB29" s="48"/>
      <c r="AC29" s="48"/>
      <c r="AD29" s="48"/>
      <c r="AE29" s="49"/>
      <c r="AF29" s="116"/>
      <c r="AG29" s="45"/>
      <c r="AH29" s="116"/>
      <c r="AI29" s="119"/>
      <c r="AJ29" s="7"/>
      <c r="AK29" s="8"/>
      <c r="AL29" s="6"/>
      <c r="AM29" s="6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3"/>
    </row>
    <row r="30" spans="1:53">
      <c r="A30" s="2"/>
      <c r="B30" s="106">
        <f>SUM(B4:B26)</f>
        <v>1</v>
      </c>
      <c r="C30" s="61">
        <f>SUM(C4:C26)</f>
        <v>0</v>
      </c>
      <c r="D30" s="106">
        <f>SUM(D4:D26)</f>
        <v>1</v>
      </c>
      <c r="E30" s="2"/>
      <c r="F30" s="41">
        <f>SUM(F4:F26)</f>
        <v>0</v>
      </c>
      <c r="G30" s="25">
        <f>SUM(G4:G26)</f>
        <v>8</v>
      </c>
      <c r="H30" s="86">
        <f>SUM(H4:H29)</f>
        <v>0</v>
      </c>
      <c r="I30" s="39">
        <f>SUM(I4:I26)</f>
        <v>0</v>
      </c>
      <c r="J30" s="25"/>
      <c r="K30" s="59">
        <f>SUM(K4:K26)</f>
        <v>1</v>
      </c>
      <c r="L30" s="57">
        <f>SUM(L4:L26)</f>
        <v>0</v>
      </c>
      <c r="M30" s="57">
        <f>SUM(M4:M26)</f>
        <v>0</v>
      </c>
      <c r="N30" s="2"/>
      <c r="O30" s="51">
        <f>SUM(O4:O26)</f>
        <v>0</v>
      </c>
      <c r="P30" s="51">
        <f>SUM(P4:P26)</f>
        <v>1</v>
      </c>
      <c r="Q30" s="53">
        <f>SUM(Q4:Q26)</f>
        <v>0</v>
      </c>
      <c r="R30" s="2"/>
      <c r="S30" s="101">
        <f>SUM(S4:S26)</f>
        <v>1</v>
      </c>
      <c r="T30" s="99">
        <f>SUM(T4:T26)</f>
        <v>0</v>
      </c>
      <c r="U30" s="97">
        <f>SUM(U4:U26)</f>
        <v>0</v>
      </c>
      <c r="V30" s="96">
        <f>SUM(V4:V26)</f>
        <v>1</v>
      </c>
      <c r="W30" s="99">
        <f>SUM(W4:W26)</f>
        <v>1</v>
      </c>
      <c r="X30" s="99">
        <f>SUM(X4:X26)</f>
        <v>0</v>
      </c>
      <c r="Y30" s="99">
        <f>SUM(Y4:Y26)</f>
        <v>0</v>
      </c>
      <c r="Z30" s="99">
        <f>SUM(Z4:Z26)</f>
        <v>0</v>
      </c>
      <c r="AA30" s="101">
        <f>SUM(AA4:AA26)</f>
        <v>0</v>
      </c>
      <c r="AB30" s="101">
        <f>SUM(AB4:AB26)</f>
        <v>0</v>
      </c>
      <c r="AC30" s="99">
        <f>SUM(AC4:AC26)</f>
        <v>0</v>
      </c>
      <c r="AD30" s="99">
        <f>SUM(AD4:AD26)</f>
        <v>0</v>
      </c>
      <c r="AE30" s="99">
        <f>SUM(AE4:AE26)</f>
        <v>0</v>
      </c>
      <c r="AF30" s="95">
        <f>SUM(AF4:AF26)</f>
        <v>0</v>
      </c>
      <c r="AG30" s="34"/>
      <c r="AH30" s="12"/>
      <c r="AI30" s="18"/>
      <c r="AJ30" s="12"/>
      <c r="AK30" s="18"/>
      <c r="AL30" s="12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12"/>
    </row>
    <row r="31" spans="1:53" ht="15" customHeight="1">
      <c r="A31" s="68"/>
      <c r="B31" s="2"/>
      <c r="C31" s="74">
        <f>(C30/B30)</f>
        <v>0</v>
      </c>
      <c r="D31" s="74">
        <f>(D30/B30)</f>
        <v>1</v>
      </c>
      <c r="E31" s="2"/>
      <c r="F31" s="2"/>
      <c r="G31" s="2"/>
      <c r="H31" s="2"/>
      <c r="I31" s="29"/>
      <c r="J31" s="29"/>
      <c r="K31" s="60"/>
      <c r="L31" s="58"/>
      <c r="M31" s="58"/>
      <c r="N31" s="2"/>
      <c r="O31" s="52" t="e">
        <f>(O30/F36)</f>
        <v>#DIV/0!</v>
      </c>
      <c r="P31" s="52" t="e">
        <f>(P30/F36)</f>
        <v>#DIV/0!</v>
      </c>
      <c r="Q31" s="54" t="e">
        <f>(Q30/F36)</f>
        <v>#DIV/0!</v>
      </c>
      <c r="R31" s="2"/>
      <c r="S31" s="55"/>
      <c r="T31" s="43"/>
      <c r="U31" s="50" t="e">
        <f>(U30/F36)</f>
        <v>#DIV/0!</v>
      </c>
      <c r="V31" s="50" t="e">
        <f>(V30/F36)</f>
        <v>#DIV/0!</v>
      </c>
      <c r="W31" s="56"/>
      <c r="X31" s="56"/>
      <c r="Y31" s="56"/>
      <c r="Z31" s="56"/>
      <c r="AA31" s="50"/>
      <c r="AB31" s="50"/>
      <c r="AC31" s="56"/>
      <c r="AD31" s="43"/>
      <c r="AE31" s="44"/>
      <c r="AF31" s="2">
        <f>SUM(AF30)</f>
        <v>0</v>
      </c>
      <c r="AG31" s="33"/>
      <c r="AH31" s="2"/>
      <c r="AI31" s="2"/>
      <c r="AJ31" s="12"/>
      <c r="AK31" s="10" t="s">
        <v>79</v>
      </c>
      <c r="AL31" s="12"/>
      <c r="AN31" s="19">
        <f>SUM(AN4:AN30)</f>
        <v>3</v>
      </c>
      <c r="AO31" s="19">
        <f t="shared" ref="AO31:AZ31" si="0">SUM(AO4:AO30)</f>
        <v>3</v>
      </c>
      <c r="AP31" s="19">
        <f t="shared" si="0"/>
        <v>0</v>
      </c>
      <c r="AQ31" s="19">
        <f t="shared" si="0"/>
        <v>0</v>
      </c>
      <c r="AR31" s="19">
        <f t="shared" si="0"/>
        <v>0</v>
      </c>
      <c r="AS31" s="19">
        <f t="shared" si="0"/>
        <v>0</v>
      </c>
      <c r="AT31" s="19">
        <f t="shared" si="0"/>
        <v>0</v>
      </c>
      <c r="AU31" s="19">
        <f t="shared" si="0"/>
        <v>0</v>
      </c>
      <c r="AV31" s="19">
        <f t="shared" si="0"/>
        <v>0</v>
      </c>
      <c r="AW31" s="19">
        <f t="shared" si="0"/>
        <v>0</v>
      </c>
      <c r="AX31" s="19">
        <f t="shared" si="0"/>
        <v>0</v>
      </c>
      <c r="AY31" s="19">
        <f t="shared" si="0"/>
        <v>0</v>
      </c>
      <c r="AZ31" s="19">
        <f t="shared" si="0"/>
        <v>0</v>
      </c>
      <c r="BA31" s="2">
        <f>(AO31+AP31+AQ31+AR31+AS31+AT31+AU31+AV31+AW31+AX31+AY31+AZ31)</f>
        <v>3</v>
      </c>
    </row>
    <row r="32" spans="1:53" ht="15.75" customHeight="1">
      <c r="A32" s="31"/>
      <c r="B32" s="70"/>
      <c r="C32" s="111" t="s">
        <v>37</v>
      </c>
      <c r="D32" s="111" t="s">
        <v>38</v>
      </c>
      <c r="E32" s="28"/>
      <c r="F32" s="2"/>
      <c r="G32" s="2"/>
      <c r="H32" s="2"/>
      <c r="I32" s="30"/>
      <c r="J32" s="30"/>
      <c r="K32" s="126" t="s">
        <v>19</v>
      </c>
      <c r="L32" s="126" t="s">
        <v>31</v>
      </c>
      <c r="M32" s="132" t="s">
        <v>32</v>
      </c>
      <c r="N32" s="2"/>
      <c r="O32" s="130" t="s">
        <v>20</v>
      </c>
      <c r="P32" s="130" t="s">
        <v>26</v>
      </c>
      <c r="Q32" s="130" t="s">
        <v>18</v>
      </c>
      <c r="R32" s="2"/>
      <c r="S32" s="102" t="s">
        <v>34</v>
      </c>
      <c r="T32" s="103" t="s">
        <v>35</v>
      </c>
      <c r="U32" s="102" t="s">
        <v>28</v>
      </c>
      <c r="V32" s="110" t="s">
        <v>29</v>
      </c>
      <c r="W32" s="103" t="s">
        <v>42</v>
      </c>
      <c r="X32" s="103" t="s">
        <v>43</v>
      </c>
      <c r="Y32" s="103" t="s">
        <v>44</v>
      </c>
      <c r="Z32" s="103" t="s">
        <v>39</v>
      </c>
      <c r="AA32" s="102" t="s">
        <v>45</v>
      </c>
      <c r="AB32" s="103" t="s">
        <v>35</v>
      </c>
      <c r="AC32" s="103" t="s">
        <v>46</v>
      </c>
      <c r="AD32" s="103" t="s">
        <v>47</v>
      </c>
      <c r="AE32" s="108" t="s">
        <v>48</v>
      </c>
      <c r="AF32" s="95"/>
      <c r="AG32" s="72">
        <f>(W30+X30+Y30+Z30+AA30+AC30+AB30+AD30+AE30)</f>
        <v>1</v>
      </c>
      <c r="AH32" s="2"/>
      <c r="AI32" s="2"/>
      <c r="AJ32" s="2"/>
      <c r="AK32" s="2"/>
      <c r="AL32" s="12"/>
      <c r="AN32" s="2"/>
      <c r="AO32" s="20">
        <f>(AO31/AN31)</f>
        <v>1</v>
      </c>
      <c r="AP32" s="20">
        <f>(AP31/AN31)</f>
        <v>0</v>
      </c>
      <c r="AQ32" s="20">
        <f>(AQ31/AN31)</f>
        <v>0</v>
      </c>
      <c r="AR32" s="20">
        <f>(AR31/AN31)</f>
        <v>0</v>
      </c>
      <c r="AS32" s="20">
        <f>(AS31/AN31)</f>
        <v>0</v>
      </c>
      <c r="AT32" s="20">
        <f>(AT31/AN31)</f>
        <v>0</v>
      </c>
      <c r="AU32" s="20">
        <f>(AU31/AN31)</f>
        <v>0</v>
      </c>
      <c r="AV32" s="20">
        <f>(AV31/AN31)</f>
        <v>0</v>
      </c>
      <c r="AW32" s="20">
        <f>(AW31/AN31)</f>
        <v>0</v>
      </c>
      <c r="AX32" s="20">
        <f>(AX31/AN31)</f>
        <v>0</v>
      </c>
      <c r="AY32" s="20">
        <f>(AY31/AN31)</f>
        <v>0</v>
      </c>
      <c r="AZ32" s="20">
        <f>(AZ31/AN31)</f>
        <v>0</v>
      </c>
      <c r="BA32" s="21">
        <f>(AO32+AP32+AQ32+AR32+AS32+AT32+AU32+AV32+AW32+AX32+AY32+AZ32)</f>
        <v>1</v>
      </c>
    </row>
    <row r="33" spans="1:53" ht="15.75" customHeight="1">
      <c r="A33" s="31"/>
      <c r="B33" s="71" t="s">
        <v>17</v>
      </c>
      <c r="C33" s="148" t="s">
        <v>36</v>
      </c>
      <c r="D33" s="148"/>
      <c r="E33" s="28"/>
      <c r="F33" s="2"/>
      <c r="G33" s="2"/>
      <c r="H33" s="2"/>
      <c r="I33" s="30"/>
      <c r="J33" s="30"/>
      <c r="K33" s="131"/>
      <c r="L33" s="131"/>
      <c r="M33" s="133"/>
      <c r="N33" s="2"/>
      <c r="O33" s="130"/>
      <c r="P33" s="130"/>
      <c r="Q33" s="130"/>
      <c r="R33" s="2"/>
      <c r="S33" s="126" t="s">
        <v>33</v>
      </c>
      <c r="T33" s="127"/>
      <c r="U33" s="126" t="s">
        <v>27</v>
      </c>
      <c r="V33" s="128"/>
      <c r="W33" s="123" t="s">
        <v>49</v>
      </c>
      <c r="X33" s="124"/>
      <c r="Y33" s="124"/>
      <c r="Z33" s="124"/>
      <c r="AA33" s="124"/>
      <c r="AB33" s="124"/>
      <c r="AC33" s="124"/>
      <c r="AD33" s="124"/>
      <c r="AE33" s="125"/>
      <c r="AF33" s="37"/>
      <c r="AG33" s="9"/>
      <c r="AH33" s="2"/>
      <c r="AI33" s="2"/>
      <c r="AJ33" s="2"/>
      <c r="AK33" s="2"/>
      <c r="AL33" s="12"/>
      <c r="AN33" s="2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1"/>
    </row>
    <row r="34" spans="1:53" ht="45.75" customHeight="1">
      <c r="A34" s="36"/>
      <c r="B34" s="134" t="s">
        <v>52</v>
      </c>
      <c r="C34" s="134"/>
      <c r="D34" s="134"/>
      <c r="E34" s="36"/>
      <c r="F34" s="2"/>
      <c r="G34" s="82"/>
      <c r="H34" s="82"/>
      <c r="I34" s="32"/>
      <c r="J34" s="32"/>
      <c r="K34" s="121" t="s">
        <v>30</v>
      </c>
      <c r="L34" s="121"/>
      <c r="M34" s="121"/>
      <c r="N34" s="2"/>
      <c r="O34" s="121" t="s">
        <v>22</v>
      </c>
      <c r="P34" s="121"/>
      <c r="Q34" s="121"/>
      <c r="R34" s="2"/>
      <c r="S34" s="121" t="s">
        <v>40</v>
      </c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38"/>
      <c r="AG34" s="2"/>
      <c r="AH34" s="2"/>
      <c r="AI34" s="2"/>
      <c r="AJ34" s="2"/>
      <c r="AK34" s="2"/>
      <c r="AL34" s="2"/>
      <c r="AN34" s="105" t="s">
        <v>2</v>
      </c>
      <c r="AO34" s="105" t="s">
        <v>3</v>
      </c>
      <c r="AP34" s="105" t="s">
        <v>4</v>
      </c>
      <c r="AQ34" s="105" t="s">
        <v>5</v>
      </c>
      <c r="AR34" s="105" t="s">
        <v>6</v>
      </c>
      <c r="AS34" s="105" t="s">
        <v>7</v>
      </c>
      <c r="AT34" s="105" t="s">
        <v>8</v>
      </c>
      <c r="AU34" s="105" t="s">
        <v>9</v>
      </c>
      <c r="AV34" s="105" t="s">
        <v>10</v>
      </c>
      <c r="AW34" s="105" t="s">
        <v>11</v>
      </c>
      <c r="AX34" s="109" t="s">
        <v>12</v>
      </c>
      <c r="AY34" s="105" t="s">
        <v>15</v>
      </c>
      <c r="AZ34" s="105" t="s">
        <v>13</v>
      </c>
      <c r="BA34" s="2"/>
    </row>
    <row r="35" spans="1:53">
      <c r="A35" s="23"/>
      <c r="B35" s="23"/>
      <c r="C35" s="23"/>
      <c r="D35" s="23"/>
      <c r="E35" s="11"/>
      <c r="F35" s="2"/>
      <c r="G35" s="2"/>
      <c r="H35" s="2"/>
      <c r="I35" s="11"/>
      <c r="J35" s="11"/>
      <c r="K35" s="11"/>
      <c r="L35" s="11"/>
      <c r="M35" s="11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G35" s="15"/>
      <c r="AH35" s="2"/>
      <c r="AI35" s="2"/>
      <c r="AJ35" s="2"/>
      <c r="AK35" s="2"/>
      <c r="AL35" s="2"/>
      <c r="AM35" s="2"/>
      <c r="AN35" s="2"/>
      <c r="AO35" s="2"/>
      <c r="AP35" s="15"/>
      <c r="AQ35" s="2"/>
      <c r="AR35" s="2"/>
      <c r="AS35" s="2"/>
      <c r="AT35" s="85"/>
      <c r="AU35" s="2"/>
      <c r="AV35" s="2"/>
      <c r="AW35" s="2"/>
      <c r="AX35" s="2"/>
      <c r="AY35" s="2"/>
      <c r="AZ35" s="2"/>
      <c r="BA35" s="2"/>
    </row>
    <row r="36" spans="1:53" ht="18.75">
      <c r="A36" s="15" t="s">
        <v>41</v>
      </c>
      <c r="B36" s="27"/>
      <c r="C36" s="27"/>
      <c r="D36" s="27"/>
      <c r="E36" s="2"/>
      <c r="F36" s="35">
        <v>0</v>
      </c>
      <c r="G36" s="2"/>
      <c r="H36" s="2"/>
      <c r="I36" s="6" t="s">
        <v>55</v>
      </c>
      <c r="J36" s="6"/>
      <c r="K36" s="6"/>
      <c r="L36" s="6"/>
      <c r="M36" s="6"/>
      <c r="N36" s="2"/>
      <c r="O36" s="2"/>
      <c r="P36" s="122" t="e">
        <f>(B30/F36)</f>
        <v>#DIV/0!</v>
      </c>
      <c r="Q36" s="122"/>
      <c r="R36" s="2"/>
      <c r="S36" s="2"/>
      <c r="T36" s="2"/>
      <c r="U36" s="15"/>
      <c r="V36" s="2"/>
      <c r="W36" s="2"/>
      <c r="X36" s="2"/>
      <c r="Y36" s="2"/>
      <c r="Z36" s="2"/>
      <c r="AA36" s="2"/>
      <c r="AB36" s="2"/>
      <c r="AC36" s="2"/>
      <c r="AD36" s="2"/>
      <c r="AE36" s="2"/>
      <c r="AG36" s="22"/>
      <c r="AH36" s="2"/>
      <c r="AI36" s="2"/>
      <c r="AJ36" s="2"/>
      <c r="AK36" s="2"/>
      <c r="AL36" s="2"/>
      <c r="AM36" s="2"/>
      <c r="AN36" s="2"/>
      <c r="AO36" s="2"/>
      <c r="AP36" s="75" t="s">
        <v>74</v>
      </c>
      <c r="AQ36" s="75"/>
      <c r="AR36" s="93">
        <f>(AR49)</f>
        <v>0</v>
      </c>
      <c r="AS36" s="90" t="e">
        <f>(AR36/AR39)</f>
        <v>#DIV/0!</v>
      </c>
      <c r="AT36" s="79"/>
      <c r="AU36" s="2"/>
      <c r="AV36" s="2"/>
      <c r="AW36" s="2"/>
      <c r="AX36" s="2"/>
      <c r="AY36" s="2"/>
      <c r="AZ36" s="2"/>
      <c r="BA36" s="2"/>
    </row>
    <row r="37" spans="1:53">
      <c r="A37" s="15" t="s">
        <v>71</v>
      </c>
      <c r="B37" s="2"/>
      <c r="C37" s="2"/>
      <c r="D37" s="2"/>
      <c r="E37" s="2"/>
      <c r="F37" s="69">
        <f>(F36-P37)</f>
        <v>0</v>
      </c>
      <c r="G37" s="2"/>
      <c r="H37" s="2"/>
      <c r="I37" s="15" t="s">
        <v>72</v>
      </c>
      <c r="J37" s="2"/>
      <c r="K37" s="2"/>
      <c r="L37" s="2"/>
      <c r="M37" s="2"/>
      <c r="N37" s="2"/>
      <c r="O37" s="2"/>
      <c r="P37" s="146">
        <f>(H30)</f>
        <v>0</v>
      </c>
      <c r="Q37" s="146"/>
      <c r="R37" s="2"/>
      <c r="S37" s="15" t="s">
        <v>53</v>
      </c>
      <c r="T37" s="15"/>
      <c r="U37" s="15"/>
      <c r="V37" s="15"/>
      <c r="W37" s="15"/>
      <c r="X37" s="15"/>
      <c r="Y37" s="15"/>
      <c r="Z37" s="17">
        <v>0</v>
      </c>
      <c r="AA37" s="2"/>
      <c r="AB37" s="2"/>
      <c r="AC37" s="2"/>
      <c r="AD37" s="2"/>
      <c r="AE37" s="2"/>
      <c r="AG37" s="2"/>
      <c r="AH37" s="2"/>
      <c r="AI37" s="2"/>
      <c r="AJ37" s="2"/>
      <c r="AK37" s="2"/>
      <c r="AL37" s="2"/>
      <c r="AM37" s="2"/>
      <c r="AN37" s="2"/>
      <c r="AO37" s="2"/>
      <c r="AP37" s="75" t="s">
        <v>62</v>
      </c>
      <c r="AQ37" s="75"/>
      <c r="AR37" s="93">
        <v>0</v>
      </c>
      <c r="AS37" s="90" t="e">
        <f>(AR37/AR39)</f>
        <v>#DIV/0!</v>
      </c>
      <c r="AT37" s="79"/>
      <c r="AU37" s="2"/>
      <c r="AV37" s="2"/>
      <c r="AW37" s="2"/>
      <c r="AX37" s="2"/>
      <c r="AY37" s="2"/>
      <c r="AZ37" s="2"/>
      <c r="BA37" s="2"/>
    </row>
    <row r="38" spans="1:53">
      <c r="A38" s="15" t="s">
        <v>51</v>
      </c>
      <c r="B38" s="2"/>
      <c r="C38" s="2"/>
      <c r="D38" s="2"/>
      <c r="E38" s="2"/>
      <c r="F38" s="68" t="e">
        <f>(G30/F37)</f>
        <v>#DIV/0!</v>
      </c>
      <c r="G38" s="2"/>
      <c r="H38" s="2"/>
      <c r="I38" s="15" t="s">
        <v>51</v>
      </c>
      <c r="J38" s="2"/>
      <c r="K38" s="2"/>
      <c r="L38" s="2"/>
      <c r="M38" s="2"/>
      <c r="N38" s="2"/>
      <c r="O38" s="2"/>
      <c r="P38" s="147" t="e">
        <f>(I30/P37)</f>
        <v>#DIV/0!</v>
      </c>
      <c r="Q38" s="147"/>
      <c r="R38" s="2"/>
      <c r="S38" s="15" t="s">
        <v>54</v>
      </c>
      <c r="T38" s="2"/>
      <c r="U38" s="2"/>
      <c r="V38" s="2"/>
      <c r="W38" s="2"/>
      <c r="X38" s="2"/>
      <c r="Y38" s="2"/>
      <c r="Z38" s="73">
        <f>(S30+T30)</f>
        <v>1</v>
      </c>
      <c r="AA38" s="2"/>
      <c r="AB38" s="2"/>
      <c r="AC38" s="2"/>
      <c r="AD38" s="2"/>
      <c r="AE38" s="2"/>
      <c r="AG38" s="2"/>
      <c r="AH38" s="2"/>
      <c r="AI38" s="2"/>
      <c r="AJ38" s="2"/>
      <c r="AK38" s="2"/>
      <c r="AL38" s="2"/>
      <c r="AM38" s="2"/>
      <c r="AN38" s="2"/>
      <c r="AO38" s="2"/>
      <c r="AP38" s="75" t="s">
        <v>12</v>
      </c>
      <c r="AQ38" s="75"/>
      <c r="AR38" s="93">
        <v>0</v>
      </c>
      <c r="AS38" s="90" t="e">
        <f>(AR38/AR39)</f>
        <v>#DIV/0!</v>
      </c>
      <c r="AT38" s="79"/>
      <c r="AU38" s="2"/>
      <c r="AV38" s="2"/>
      <c r="AW38" s="2"/>
      <c r="AX38" s="2"/>
      <c r="AY38" s="2"/>
      <c r="AZ38" s="2"/>
    </row>
    <row r="39" spans="1:53">
      <c r="A39" s="15" t="s">
        <v>69</v>
      </c>
      <c r="B39" s="2"/>
      <c r="C39" s="2"/>
      <c r="D39" s="2"/>
      <c r="E39" s="2"/>
      <c r="F39" s="82" t="e">
        <f>(F30/F36)</f>
        <v>#DIV/0!</v>
      </c>
      <c r="G39" s="2"/>
      <c r="H39" s="2"/>
      <c r="I39" s="15" t="s">
        <v>70</v>
      </c>
      <c r="J39" s="2"/>
      <c r="K39" s="2"/>
      <c r="L39" s="2"/>
      <c r="M39" s="2"/>
      <c r="N39" s="2"/>
      <c r="O39" s="2"/>
      <c r="P39" s="122" t="e">
        <f>(H30/F36)</f>
        <v>#DIV/0!</v>
      </c>
      <c r="Q39" s="122"/>
      <c r="R39" s="2"/>
      <c r="S39" s="2"/>
      <c r="T39" s="2"/>
      <c r="U39" s="2"/>
      <c r="V39" s="2"/>
      <c r="W39" s="2"/>
      <c r="X39" s="2"/>
      <c r="Y39" s="2"/>
      <c r="Z39" s="17">
        <f>SUM(Z37:Z38)</f>
        <v>1</v>
      </c>
      <c r="AA39" s="2"/>
      <c r="AB39" s="2"/>
      <c r="AC39" s="2"/>
      <c r="AD39" s="2"/>
      <c r="AE39" s="2"/>
      <c r="AG39" s="2"/>
      <c r="AH39" s="2"/>
      <c r="AI39" s="2"/>
      <c r="AJ39" s="2"/>
      <c r="AK39" s="2"/>
      <c r="AL39" s="2"/>
      <c r="AM39" s="2"/>
      <c r="AN39" s="2"/>
      <c r="AO39" s="2"/>
      <c r="AP39" s="75"/>
      <c r="AQ39" s="75"/>
      <c r="AR39" s="93">
        <v>0</v>
      </c>
      <c r="AS39" s="90"/>
      <c r="AT39" s="79"/>
      <c r="AU39" s="2"/>
      <c r="AV39" s="2"/>
      <c r="AW39" s="2"/>
      <c r="AX39" s="2"/>
      <c r="AY39" s="2"/>
      <c r="AZ39" s="2"/>
      <c r="BA39" s="2"/>
    </row>
    <row r="40" spans="1:53">
      <c r="A40" s="15"/>
      <c r="B40" s="2"/>
      <c r="C40" s="2"/>
      <c r="D40" s="2"/>
      <c r="E40" s="2"/>
      <c r="F40" s="2"/>
      <c r="G40" s="2"/>
      <c r="H40" s="2"/>
      <c r="I40" s="15"/>
      <c r="J40" s="2"/>
      <c r="K40" s="2"/>
      <c r="L40" s="2"/>
      <c r="M40" s="2"/>
      <c r="N40" s="2"/>
      <c r="O40" s="2"/>
      <c r="P40" s="98"/>
      <c r="Q40" s="98"/>
      <c r="R40" s="2"/>
      <c r="S40" s="2"/>
      <c r="T40" s="2"/>
      <c r="U40" s="2"/>
      <c r="V40" s="2"/>
      <c r="W40" s="2"/>
      <c r="X40" s="2"/>
      <c r="Y40" s="2"/>
      <c r="Z40" s="17"/>
      <c r="AA40" s="2"/>
      <c r="AB40" s="2"/>
      <c r="AC40" s="2"/>
      <c r="AD40" s="2"/>
      <c r="AE40" s="2"/>
      <c r="AG40" s="2"/>
      <c r="AH40" s="2"/>
      <c r="AI40" s="2"/>
      <c r="AJ40" s="2"/>
      <c r="AK40" s="2"/>
      <c r="AL40" s="2"/>
      <c r="AM40" s="2"/>
      <c r="AN40" s="2"/>
      <c r="AO40" s="2"/>
      <c r="AR40" s="112"/>
      <c r="AS40" s="69"/>
      <c r="AT40" s="79"/>
      <c r="AU40" s="2"/>
      <c r="AV40" s="2"/>
      <c r="AW40" s="2"/>
      <c r="AX40" s="2"/>
      <c r="AY40" s="2"/>
      <c r="AZ40" s="2"/>
      <c r="BA40" s="2"/>
    </row>
    <row r="41" spans="1:53" ht="18.75">
      <c r="A41" s="15" t="s">
        <v>16</v>
      </c>
      <c r="B41" s="69"/>
      <c r="C41" s="69"/>
      <c r="D41" s="69"/>
      <c r="E41" s="69"/>
      <c r="F41" s="87">
        <f>(AF30)</f>
        <v>0</v>
      </c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75" t="s">
        <v>56</v>
      </c>
      <c r="AQ41" s="75"/>
      <c r="AR41" s="93">
        <v>0</v>
      </c>
      <c r="AS41" s="89" t="e">
        <f>(AR41/AR49)</f>
        <v>#DIV/0!</v>
      </c>
      <c r="AT41" s="88"/>
      <c r="AU41" s="69"/>
      <c r="AV41" s="69"/>
      <c r="AW41" s="69"/>
      <c r="AX41" s="82"/>
      <c r="AY41" s="69"/>
      <c r="AZ41" s="69"/>
      <c r="BA41" s="69"/>
    </row>
    <row r="42" spans="1:53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75" t="s">
        <v>64</v>
      </c>
      <c r="AR42" s="93">
        <v>0</v>
      </c>
      <c r="AS42" s="89" t="e">
        <f>(AR42/AR49)</f>
        <v>#DIV/0!</v>
      </c>
      <c r="AU42" s="69"/>
      <c r="AV42" s="69"/>
      <c r="AW42" s="69"/>
      <c r="AX42" s="69"/>
      <c r="AY42" s="69"/>
      <c r="AZ42" s="69"/>
      <c r="BA42" s="69"/>
    </row>
    <row r="43" spans="1:53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75" t="s">
        <v>8</v>
      </c>
      <c r="AR43" s="93">
        <v>0</v>
      </c>
      <c r="AS43" s="89" t="e">
        <f>(AR43/AR49)</f>
        <v>#DIV/0!</v>
      </c>
      <c r="AU43" s="69"/>
      <c r="AV43" s="69"/>
      <c r="AW43" s="69"/>
      <c r="AX43" s="69"/>
      <c r="AY43" s="69"/>
      <c r="AZ43" s="69"/>
      <c r="BA43" s="69"/>
    </row>
    <row r="44" spans="1:53">
      <c r="AP44" s="75" t="s">
        <v>73</v>
      </c>
      <c r="AR44" s="93">
        <v>0</v>
      </c>
      <c r="AS44" s="89" t="e">
        <f>(AR44/AR49)</f>
        <v>#DIV/0!</v>
      </c>
    </row>
    <row r="45" spans="1:53">
      <c r="AI45" s="83"/>
      <c r="AP45" s="75" t="s">
        <v>61</v>
      </c>
      <c r="AR45" s="93">
        <v>0</v>
      </c>
      <c r="AS45" s="89" t="e">
        <f>(AR45/AR49)</f>
        <v>#DIV/0!</v>
      </c>
    </row>
    <row r="46" spans="1:53">
      <c r="AP46" s="75" t="s">
        <v>60</v>
      </c>
      <c r="AR46" s="93">
        <v>0</v>
      </c>
      <c r="AS46" s="89" t="e">
        <f>(AR46/AR49)</f>
        <v>#DIV/0!</v>
      </c>
    </row>
    <row r="47" spans="1:53">
      <c r="AP47" s="76" t="s">
        <v>57</v>
      </c>
      <c r="AR47" s="93">
        <v>0</v>
      </c>
      <c r="AS47" s="89" t="e">
        <f>(AR47/AR49)</f>
        <v>#DIV/0!</v>
      </c>
    </row>
    <row r="48" spans="1:53">
      <c r="AP48" s="75" t="s">
        <v>13</v>
      </c>
      <c r="AQ48" s="76"/>
      <c r="AR48" s="84">
        <v>0</v>
      </c>
      <c r="AS48" s="89" t="e">
        <f>(AR48/AR49)</f>
        <v>#DIV/0!</v>
      </c>
      <c r="AT48" s="78"/>
    </row>
    <row r="49" spans="42:46">
      <c r="AR49" s="91">
        <f>SUM(AR41:AR48)</f>
        <v>0</v>
      </c>
    </row>
    <row r="50" spans="42:46">
      <c r="AP50" s="75"/>
      <c r="AQ50" s="76"/>
      <c r="AR50" s="75"/>
      <c r="AS50" s="76"/>
      <c r="AT50" s="77"/>
    </row>
    <row r="51" spans="42:46">
      <c r="AP51" s="75"/>
      <c r="AQ51" s="76"/>
      <c r="AR51" s="75"/>
      <c r="AS51" s="76"/>
      <c r="AT51" s="77"/>
    </row>
    <row r="52" spans="42:46">
      <c r="AP52" s="75"/>
      <c r="AQ52" s="76"/>
      <c r="AR52" s="75"/>
      <c r="AS52" s="76"/>
      <c r="AT52" s="77"/>
    </row>
    <row r="53" spans="42:46">
      <c r="AP53" s="75"/>
      <c r="AQ53" s="76"/>
      <c r="AR53" s="75"/>
      <c r="AS53" s="76"/>
      <c r="AT53" s="77"/>
    </row>
    <row r="54" spans="42:46">
      <c r="AP54" s="75"/>
      <c r="AQ54" s="76"/>
      <c r="AR54" s="75"/>
      <c r="AS54" s="76"/>
      <c r="AT54" s="77"/>
    </row>
  </sheetData>
  <mergeCells count="53">
    <mergeCell ref="AW1:AW2"/>
    <mergeCell ref="AX1:AX2"/>
    <mergeCell ref="AY1:AY2"/>
    <mergeCell ref="AZ1:AZ2"/>
    <mergeCell ref="A2:A3"/>
    <mergeCell ref="B2:B3"/>
    <mergeCell ref="E2:E3"/>
    <mergeCell ref="F2:F3"/>
    <mergeCell ref="G2:G3"/>
    <mergeCell ref="AP1:AP2"/>
    <mergeCell ref="AQ1:AQ2"/>
    <mergeCell ref="AR1:AR2"/>
    <mergeCell ref="AS1:AS2"/>
    <mergeCell ref="AT1:AT2"/>
    <mergeCell ref="AU1:AU2"/>
    <mergeCell ref="A1:I1"/>
    <mergeCell ref="C3:D3"/>
    <mergeCell ref="S3:T3"/>
    <mergeCell ref="U3:V3"/>
    <mergeCell ref="W3:AE3"/>
    <mergeCell ref="AV1:AV2"/>
    <mergeCell ref="K1:M1"/>
    <mergeCell ref="O1:Q1"/>
    <mergeCell ref="S1:AE1"/>
    <mergeCell ref="AN1:AN2"/>
    <mergeCell ref="AO1:AO2"/>
    <mergeCell ref="H2:H3"/>
    <mergeCell ref="I2:I3"/>
    <mergeCell ref="K2:K3"/>
    <mergeCell ref="L2:L3"/>
    <mergeCell ref="M2:M3"/>
    <mergeCell ref="O2:O3"/>
    <mergeCell ref="P2:P3"/>
    <mergeCell ref="Q2:Q3"/>
    <mergeCell ref="AG2:AG3"/>
    <mergeCell ref="S33:T33"/>
    <mergeCell ref="U33:V33"/>
    <mergeCell ref="W33:AE33"/>
    <mergeCell ref="S34:AE34"/>
    <mergeCell ref="K32:K33"/>
    <mergeCell ref="L32:L33"/>
    <mergeCell ref="M32:M33"/>
    <mergeCell ref="O32:O33"/>
    <mergeCell ref="P32:P33"/>
    <mergeCell ref="Q32:Q33"/>
    <mergeCell ref="P36:Q36"/>
    <mergeCell ref="P37:Q37"/>
    <mergeCell ref="P38:Q38"/>
    <mergeCell ref="P39:Q39"/>
    <mergeCell ref="C33:D33"/>
    <mergeCell ref="B34:D34"/>
    <mergeCell ref="K34:M34"/>
    <mergeCell ref="O34:Q34"/>
  </mergeCells>
  <pageMargins left="0.7" right="0.7" top="0.75" bottom="0.75" header="0.3" footer="0.3"/>
  <pageSetup scale="58" orientation="portrait" r:id="rId1"/>
  <colBreaks count="2" manualBreakCount="2">
    <brk id="20" max="294" man="1"/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 2019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mmfunes</dc:creator>
  <cp:lastModifiedBy>aperez</cp:lastModifiedBy>
  <cp:lastPrinted>2018-08-08T14:24:59Z</cp:lastPrinted>
  <dcterms:created xsi:type="dcterms:W3CDTF">2014-06-04T19:14:20Z</dcterms:created>
  <dcterms:modified xsi:type="dcterms:W3CDTF">2019-02-28T16:49:40Z</dcterms:modified>
</cp:coreProperties>
</file>