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0" windowHeight="6795" tabRatio="879" activeTab="4"/>
  </bookViews>
  <sheets>
    <sheet name="Seguro-Fidelidad Final enviado" sheetId="34" r:id="rId1"/>
    <sheet name="Anexo 1" sheetId="15" r:id="rId2"/>
    <sheet name="Anexo 2" sheetId="16" r:id="rId3"/>
    <sheet name="Anexo 3" sheetId="17" r:id="rId4"/>
    <sheet name="Anexo 4" sheetId="18" r:id="rId5"/>
    <sheet name="Anexo 5" sheetId="19" r:id="rId6"/>
    <sheet name="Anexo 6" sheetId="21" r:id="rId7"/>
    <sheet name="Anexo 7" sheetId="20" r:id="rId8"/>
    <sheet name="Anexo 8" sheetId="23" r:id="rId9"/>
    <sheet name="Anexo 9" sheetId="24" r:id="rId10"/>
    <sheet name="Anexo 10" sheetId="25" r:id="rId11"/>
    <sheet name="Anexo 11" sheetId="26" r:id="rId12"/>
    <sheet name="Anexo 12" sheetId="27" r:id="rId13"/>
    <sheet name="Anexo del 13 al 18" sheetId="28" r:id="rId14"/>
    <sheet name="Anexo del 19 al 24" sheetId="29" r:id="rId15"/>
    <sheet name="Anexo 25" sheetId="31" r:id="rId16"/>
    <sheet name="Anexo 26" sheetId="30" r:id="rId17"/>
    <sheet name="Anexo 27" sheetId="32" r:id="rId18"/>
    <sheet name="Anexo 28" sheetId="13" r:id="rId19"/>
    <sheet name="Anexo 29" sheetId="12" r:id="rId20"/>
    <sheet name="Anexo30" sheetId="8" r:id="rId21"/>
    <sheet name="Anexo 31" sheetId="6" r:id="rId22"/>
    <sheet name="Anexo32" sheetId="11" r:id="rId23"/>
    <sheet name="Anexo 33" sheetId="4" r:id="rId24"/>
    <sheet name="Anexo 34" sheetId="5" r:id="rId25"/>
    <sheet name="Anexos 35" sheetId="10" r:id="rId26"/>
    <sheet name="Anexo 36" sheetId="9" r:id="rId27"/>
    <sheet name="Anexos 37" sheetId="3" r:id="rId28"/>
  </sheets>
  <definedNames>
    <definedName name="_xlnm._FilterDatabase" localSheetId="25" hidden="1">'Anexos 35'!$B$4:$F$137</definedName>
    <definedName name="_xlnm._FilterDatabase" localSheetId="27" hidden="1">'Anexos 37'!$B$4:$F$134</definedName>
    <definedName name="_xlnm._FilterDatabase" localSheetId="0" hidden="1">'Seguro-Fidelidad Final enviado'!$A$6:$Q$51</definedName>
    <definedName name="_xlnm.Print_Area" localSheetId="10">'Anexo 10'!$B$1:$F$9</definedName>
    <definedName name="_xlnm.Print_Area" localSheetId="11">'Anexo 11'!$B$1:$F$24</definedName>
    <definedName name="_xlnm.Print_Area" localSheetId="12">'Anexo 12'!$B$1:$F$28</definedName>
    <definedName name="_xlnm.Print_Area" localSheetId="2">'Anexo 2'!$B$1:$F$22</definedName>
    <definedName name="_xlnm.Print_Area" localSheetId="15">'Anexo 25'!$B$1:$F$6</definedName>
    <definedName name="_xlnm.Print_Area" localSheetId="16">'Anexo 26'!$B$1:$F$11</definedName>
    <definedName name="_xlnm.Print_Area" localSheetId="17">'Anexo 27'!$B$4:$F$70</definedName>
    <definedName name="_xlnm.Print_Area" localSheetId="18">'Anexo 28'!$B$3:$F$90</definedName>
    <definedName name="_xlnm.Print_Area" localSheetId="19">'Anexo 29'!$B$6:$F$113</definedName>
    <definedName name="_xlnm.Print_Area" localSheetId="3">'Anexo 3'!$B$1:$F$13</definedName>
    <definedName name="_xlnm.Print_Area" localSheetId="21">'Anexo 31'!$B$2:$F$8</definedName>
    <definedName name="_xlnm.Print_Area" localSheetId="23">'Anexo 33'!$B$2:$F$15</definedName>
    <definedName name="_xlnm.Print_Area" localSheetId="24">'Anexo 34'!$B$2:$F$8</definedName>
    <definedName name="_xlnm.Print_Area" localSheetId="26">'Anexo 36'!$B$3:$F$9</definedName>
    <definedName name="_xlnm.Print_Area" localSheetId="4">'Anexo 4'!$B$1:$F$21</definedName>
    <definedName name="_xlnm.Print_Area" localSheetId="5">'Anexo 5'!$B$1:$F$22</definedName>
    <definedName name="_xlnm.Print_Area" localSheetId="6">'Anexo 6'!$B$1:$F$12</definedName>
    <definedName name="_xlnm.Print_Area" localSheetId="7">'Anexo 7'!$B$1:$F$14</definedName>
    <definedName name="_xlnm.Print_Area" localSheetId="8">'Anexo 8'!$B$1:$F$12</definedName>
    <definedName name="_xlnm.Print_Area" localSheetId="9">'Anexo 9'!$B$1:$F$9</definedName>
    <definedName name="_xlnm.Print_Area" localSheetId="13">'Anexo del 13 al 18'!$B$1:$F$77</definedName>
    <definedName name="_xlnm.Print_Area" localSheetId="14">'Anexo del 19 al 24'!$B$1:$F$75</definedName>
    <definedName name="_xlnm.Print_Area" localSheetId="20">Anexo30!$B$1:$F$9</definedName>
    <definedName name="_xlnm.Print_Area" localSheetId="22">Anexo32!$B$4:$F$120</definedName>
    <definedName name="_xlnm.Print_Area" localSheetId="25">'Anexos 35'!$B$4:$F$139</definedName>
    <definedName name="_xlnm.Print_Area" localSheetId="27">'Anexos 37'!$B$4:$F$136</definedName>
    <definedName name="_xlnm.Print_Area" localSheetId="0">'Seguro-Fidelidad Final enviado'!$C$1:$O$51</definedName>
    <definedName name="_xlnm.Print_Titles" localSheetId="17">'Anexo 27'!$2:$3</definedName>
    <definedName name="_xlnm.Print_Titles" localSheetId="18">'Anexo 28'!$1:$2</definedName>
    <definedName name="_xlnm.Print_Titles" localSheetId="19">'Anexo 29'!$4:$5</definedName>
    <definedName name="_xlnm.Print_Titles" localSheetId="22">Anexo32!$2:$3</definedName>
    <definedName name="_xlnm.Print_Titles" localSheetId="25">'Anexos 35'!$2:$3</definedName>
    <definedName name="_xlnm.Print_Titles" localSheetId="27">'Anexos 37'!$2:$3</definedName>
    <definedName name="_xlnm.Print_Titles" localSheetId="0">'Seguro-Fidelidad Final enviado'!$1:$3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7"/>
  <c r="F26"/>
  <c r="F112" i="12"/>
  <c r="F89" i="13"/>
  <c r="N20" i="34"/>
  <c r="N18"/>
  <c r="N52" l="1"/>
  <c r="F23" i="26"/>
  <c r="F10" i="30" l="1"/>
  <c r="F57" i="29"/>
  <c r="F76" i="28"/>
  <c r="F57"/>
  <c r="F8" i="8" l="1"/>
  <c r="F7" i="6"/>
  <c r="F14" i="4" l="1"/>
  <c r="F7" i="5"/>
  <c r="F138" i="10"/>
  <c r="F8" i="9"/>
  <c r="F135" i="3"/>
  <c r="F69" i="32"/>
  <c r="F5" i="31"/>
  <c r="F74" i="29"/>
  <c r="F50"/>
  <c r="F37"/>
  <c r="F30"/>
  <c r="F22"/>
  <c r="F50" i="28" l="1"/>
  <c r="F37"/>
  <c r="F30"/>
  <c r="F22"/>
  <c r="F27" i="27" l="1"/>
  <c r="F8" i="25"/>
  <c r="F8" i="24"/>
  <c r="F11" i="23"/>
  <c r="F11" i="21"/>
  <c r="F13" i="20" l="1"/>
  <c r="F21" i="19"/>
  <c r="F20" i="18"/>
  <c r="F12" i="17"/>
  <c r="F21" i="16"/>
  <c r="F10" i="15"/>
  <c r="F9"/>
  <c r="F8"/>
  <c r="F7"/>
  <c r="F6"/>
  <c r="F5"/>
  <c r="F4"/>
  <c r="F3"/>
  <c r="F11" s="1"/>
  <c r="F119" i="11" l="1"/>
</calcChain>
</file>

<file path=xl/sharedStrings.xml><?xml version="1.0" encoding="utf-8"?>
<sst xmlns="http://schemas.openxmlformats.org/spreadsheetml/2006/main" count="3355" uniqueCount="680">
  <si>
    <t>N° AMPO</t>
  </si>
  <si>
    <t>CAJA</t>
  </si>
  <si>
    <t>CAJA-1</t>
  </si>
  <si>
    <t>CÓDIGO DE  CONTRATO U ORDEN DE COMPRA</t>
  </si>
  <si>
    <t>324-A</t>
  </si>
  <si>
    <t>01-02/6-A</t>
  </si>
  <si>
    <t>04-01/187-C</t>
  </si>
  <si>
    <t xml:space="preserve">SEGUROS DEL PACIFICO, S.A. </t>
  </si>
  <si>
    <t>04-01/193-C</t>
  </si>
  <si>
    <t xml:space="preserve">SEGURO E INVERSIONES,S.A </t>
  </si>
  <si>
    <t>04-01/154-C</t>
  </si>
  <si>
    <t>1020634/2002</t>
  </si>
  <si>
    <t>03-AF-SNF/2002</t>
  </si>
  <si>
    <t>0402 02 DAA-SNF/2003</t>
  </si>
  <si>
    <t>1020898/2003</t>
  </si>
  <si>
    <t>No. 04-02 17 DAA/SNF/2004</t>
  </si>
  <si>
    <t>ASEGURADORA SUIZA SALVADOREÑA, S.A.</t>
  </si>
  <si>
    <t>4010320/2005</t>
  </si>
  <si>
    <t>04010414/2005</t>
  </si>
  <si>
    <t>4020299/2005</t>
  </si>
  <si>
    <t>04010177/2006</t>
  </si>
  <si>
    <t>4010323/2006</t>
  </si>
  <si>
    <t>446
447
448</t>
  </si>
  <si>
    <t>CSS/CD/002/2008PR-SNF</t>
  </si>
  <si>
    <t>0102/0101/2010</t>
  </si>
  <si>
    <t>SCOTIA SEGUROS, S.A.</t>
  </si>
  <si>
    <t>DAC0246</t>
  </si>
  <si>
    <t>246</t>
  </si>
  <si>
    <t>LG/0105/033/2010</t>
  </si>
  <si>
    <t>0104/0031/2010</t>
  </si>
  <si>
    <t>0202/0031/2010</t>
  </si>
  <si>
    <t>LG/0201/0052/2010</t>
  </si>
  <si>
    <t>LG/0402/0066/2010</t>
  </si>
  <si>
    <t>LG/0102/0129/2011</t>
  </si>
  <si>
    <t>LG/0105/0033/2011</t>
  </si>
  <si>
    <t>DAC0286</t>
  </si>
  <si>
    <t>286</t>
  </si>
  <si>
    <t>LG/0104/0053/2011</t>
  </si>
  <si>
    <t>LG/0202/0043/2011</t>
  </si>
  <si>
    <t>DAC0290</t>
  </si>
  <si>
    <t>290</t>
  </si>
  <si>
    <t>LG/0201/0068/2011</t>
  </si>
  <si>
    <t>LG/0403/0054/2011</t>
  </si>
  <si>
    <t>DAC0302</t>
  </si>
  <si>
    <t>302</t>
  </si>
  <si>
    <t>LG/0402/071/2011</t>
  </si>
  <si>
    <t>LG/0402/072/2011</t>
  </si>
  <si>
    <t>1233-1234-1235-1236-1237-1238</t>
  </si>
  <si>
    <t>DAC0330
DAC0331
DAC0332</t>
  </si>
  <si>
    <t>330-331-332</t>
  </si>
  <si>
    <t>CPS/001/LP/002/2012/PR</t>
  </si>
  <si>
    <t>Por definir</t>
  </si>
  <si>
    <t>1534
1535</t>
  </si>
  <si>
    <t>DACI 0407</t>
  </si>
  <si>
    <t>407</t>
  </si>
  <si>
    <t>OC/002/CD/004/2013/PR
OC/003/CD/004/2013/PR
OC/004/CD/004/2013/PR
OC/005/CD/004/2013/PR
OC/006/CD/004/2013/PR
OC/007/CD/004/2013/PR
OC/008/CD/004/2013/PR
OC/009/CD/004/2013/PR</t>
  </si>
  <si>
    <t>1760, 1761, 1762, 1763, 1764, 1765, 1766, 1767</t>
  </si>
  <si>
    <t>465-466</t>
  </si>
  <si>
    <t>DACI0479</t>
  </si>
  <si>
    <t>479</t>
  </si>
  <si>
    <t>LG/FAE SINAMP/0012/2014</t>
  </si>
  <si>
    <t>LG/0301/0129/2014</t>
  </si>
  <si>
    <t>DACI0465, DACI0466</t>
  </si>
  <si>
    <t>DACI 0566</t>
  </si>
  <si>
    <t>566</t>
  </si>
  <si>
    <t>LG/1001/0152/2015</t>
  </si>
  <si>
    <t>DACI 0547</t>
  </si>
  <si>
    <t>547</t>
  </si>
  <si>
    <t>LG/0301/0048/2015</t>
  </si>
  <si>
    <t xml:space="preserve">CSS/002/CD/002/2016/PR </t>
  </si>
  <si>
    <t>Contrato No. 05/DAA-SNF/2001</t>
  </si>
  <si>
    <t>No. 04-01 37 AF/SNF/2004</t>
  </si>
  <si>
    <t>No. 04-01 24 AF/SNF/2004</t>
  </si>
  <si>
    <t>01020887/2004</t>
  </si>
  <si>
    <t>NO.</t>
  </si>
  <si>
    <t>TIPO DE PÓLIZA DE SEGURO</t>
  </si>
  <si>
    <t>LG/0104/0007/2017</t>
  </si>
  <si>
    <t>RP/02/CD/002/2016/PR</t>
  </si>
  <si>
    <t>FECHA DE CONTRATACIÓN</t>
  </si>
  <si>
    <t>√</t>
  </si>
  <si>
    <t>FIDELIDAD</t>
  </si>
  <si>
    <t>NOMBRE DEL EMPLEADO</t>
  </si>
  <si>
    <t xml:space="preserve">  CARGOS ASEGURADOS</t>
  </si>
  <si>
    <t>A.G</t>
  </si>
  <si>
    <t>Morena Elizabeth Rivas de García</t>
  </si>
  <si>
    <t>Ordenador de pagos.</t>
  </si>
  <si>
    <t>Francisco Rodríguez Arteaga</t>
  </si>
  <si>
    <t>Refrendario de Cuenta Institucional.</t>
  </si>
  <si>
    <t>Jorge Alberto  Herrera Castellanos</t>
  </si>
  <si>
    <t>Titular de Cuentas Institucional y Embargos Judiciales.</t>
  </si>
  <si>
    <t>José Armando Escobar Barrillas</t>
  </si>
  <si>
    <t>Refrendario Cuenta Institucional.</t>
  </si>
  <si>
    <t>Rigoberto Palacios  Panameño</t>
  </si>
  <si>
    <t>Contador Institucional.</t>
  </si>
  <si>
    <t xml:space="preserve">José Federico Navarro Hernández </t>
  </si>
  <si>
    <t>Titular de Cuenta de Salarios.</t>
  </si>
  <si>
    <t>Jorge Iván Ayala García</t>
  </si>
  <si>
    <t>Director de Adquisiciones y Contrataciones Institucional.</t>
  </si>
  <si>
    <t xml:space="preserve">Fredy Edgardo Flores Jerónimo </t>
  </si>
  <si>
    <t>Titular de la Cuenta de Proveedores.</t>
  </si>
  <si>
    <t xml:space="preserve">Pagador de la cuenta corriente : MH-Presidencia de la República/Secretaría de Inclusión Social, Proyecto Ciudad Mujer 5644 BID-/2525/OC-ES (Acuerdo # 95 ) </t>
  </si>
  <si>
    <t>Pagador de la cuenta corriente : MH-Presidencia de la República, CONJUVE-FOCAP-MH-Presidencia de la República-SIS-Ciudad Mujer-PACSES y MH- Presidencia de la República- SIS- Inclusión Social PACSES (ACUERDO 348)</t>
  </si>
  <si>
    <t>Pagador de la cuenta corriente : MH-Presidencia de la República-SIS-ATN/MG-13345-ES Acuerdo 445)</t>
  </si>
  <si>
    <t>Pagador de la cuenta corriente: MH-Presidencia de la República-SIS-ATN/FJ-13201-ES Acuerdo 446)</t>
  </si>
  <si>
    <t>José del Carmen  Cruz Melgar</t>
  </si>
  <si>
    <t>Jefe de Almacén</t>
  </si>
  <si>
    <t>Jaime Francisco  Solórzano</t>
  </si>
  <si>
    <t>Refrendario de Cuenta de Salarios.</t>
  </si>
  <si>
    <t>William Franklin Portan Martínez</t>
  </si>
  <si>
    <t>Titular de Cuenta de Becas.</t>
  </si>
  <si>
    <t>Ivette Marisol Tejada de Vásquez</t>
  </si>
  <si>
    <t>Refrendario de Cuenta Proveedores y Becas.</t>
  </si>
  <si>
    <t xml:space="preserve">Refrendaria de la Cuenta Corriente: MH-Presidencia de la República/Secretaría de Inclusión Social, Proyecto Ciudad MUJER 5644 BID-/2525/OC-ES (Acuerdo # 95 ) </t>
  </si>
  <si>
    <t>Refrendaria de la cuenta corriente : MH-Presidencia de la República, CONJUVE-FOCAP-MH-Presidencia de la República-SIS-Ciudad Mujer-PACSES y MH- Presidencia de la República- SIS- Inclusión Social PACSES (ACUERDO 348)</t>
  </si>
  <si>
    <t>Refrendaria de la cuenta corriente : MH-Presidencia de la República-SIS-ATN/MG-13345-ES Acuerdo 445)</t>
  </si>
  <si>
    <t>Refrendaria de la cuenta corriente: MH-Presidencia de la República-SIS-ATN/FJ-13201-ES Acuerdo 446)</t>
  </si>
  <si>
    <t>José Federico Navarro Hernández</t>
  </si>
  <si>
    <t>Refrendario de cuenta de proveedores</t>
  </si>
  <si>
    <t>Romeo Alejandro Claros López</t>
  </si>
  <si>
    <t>Jefe de Activo Fijo</t>
  </si>
  <si>
    <t xml:space="preserve">Refrendario de la Cuenta Corriente: MH-Presidencia de la República/Secretaría de Inclusión Social, Proyecto Ciudad MUJER 5644 BID-/2525/OC-ES (Acuerdo # 95 ) </t>
  </si>
  <si>
    <t>Refrendario de la cuenta corriente : MH-Presidencia de la República, CONJUVE-FOCAP-MH-Presidencia de la República-SIS-Ciudad Mujer-PACSES y MH- Presidencia de la República- SIS- Inclusión Social PACSES (ACUERDO 348)</t>
  </si>
  <si>
    <t>Refrendario de la cuenta corriente : MH-Presidencia de la República-SIS-ATN/MG-13345-ES Acuerdo 445)</t>
  </si>
  <si>
    <t>Refrendario de la cuenta corriente: MH-Presidencia de la República-SIS-ATN/FJ-13201-ES Acuerdo 446)</t>
  </si>
  <si>
    <t>Refrendario de fondo circulante de monto fijo de la Presidencia de la República</t>
  </si>
  <si>
    <t>Jefe de Transporte y Taller y Control de Combustible.</t>
  </si>
  <si>
    <t>Daysi Armida Díaz Álvarez</t>
  </si>
  <si>
    <t>Refrendario de cuentas  Embargos Judiciales.</t>
  </si>
  <si>
    <t xml:space="preserve">Jenny Raquel Quevedo de Jordán </t>
  </si>
  <si>
    <t>Titular  cuenta fondo circulante de monto fijo de la Presidencia de la República</t>
  </si>
  <si>
    <t>Norma Estela Vásquez Sigüenza</t>
  </si>
  <si>
    <t>Refrendario Fondo Circulante de Monto Fijo de la Presidencia de la República.</t>
  </si>
  <si>
    <t>C.10</t>
  </si>
  <si>
    <t>Ana  Carolina Vásquez Villeda</t>
  </si>
  <si>
    <t>Administrador.</t>
  </si>
  <si>
    <t>Susana  Herrera Lemus</t>
  </si>
  <si>
    <t>Encargado de la Custodia y Manejo de Vales de Combustible.</t>
  </si>
  <si>
    <t>Jorge Hernández Cortez</t>
  </si>
  <si>
    <t>Guarda Almacén.</t>
  </si>
  <si>
    <t>José Santos Ramos Bonilla</t>
  </si>
  <si>
    <t>Técnico de Compras.</t>
  </si>
  <si>
    <t>Oscar Armando  Martínez Linares</t>
  </si>
  <si>
    <t>Encargado de Activo Fijo.</t>
  </si>
  <si>
    <t>S.Gob.</t>
  </si>
  <si>
    <t>Asistente del Secretario (responsable de los Cupones de Combustible)</t>
  </si>
  <si>
    <t>Claudia Teresa Avelar Meza</t>
  </si>
  <si>
    <t>Asesora de despacho</t>
  </si>
  <si>
    <t>Franzi Hasbún Barake</t>
  </si>
  <si>
    <t>Secretario de Gobernabilidad</t>
  </si>
  <si>
    <t>Nuria Marilyn Rivas Arias</t>
  </si>
  <si>
    <t>Coordinador Administrativo Financiero</t>
  </si>
  <si>
    <t>Colaborador Administrativo</t>
  </si>
  <si>
    <t>Encargado de Fondos Rotativos.</t>
  </si>
  <si>
    <t>Coordinador de Proyectos</t>
  </si>
  <si>
    <t>Refrendaria</t>
  </si>
  <si>
    <t>SALJ</t>
  </si>
  <si>
    <t>Susana Elizabeth Martínez Ramirez</t>
  </si>
  <si>
    <t>Resguardo o Custodia de Combustible y Manejo de Bodega de Materiales de Oficina.</t>
  </si>
  <si>
    <t>Francisco Rubén Alvarado Fuentes</t>
  </si>
  <si>
    <t>Encargado del Proyecto.</t>
  </si>
  <si>
    <t>Luis Mario Soriano García</t>
  </si>
  <si>
    <t>Encargado del Fondo Rotativo.</t>
  </si>
  <si>
    <t>Susana Elizabeth Martínez Ramírez</t>
  </si>
  <si>
    <t>Secop</t>
  </si>
  <si>
    <t>Responsable  de Manejo y control de Cupones de combustibles</t>
  </si>
  <si>
    <t>Encargada del Fondo Circulante de Monto Fijo Servicio de Comunicación Oficial de la Presidencia Ad Honorem</t>
  </si>
  <si>
    <t>Secretario de Comunicaciones</t>
  </si>
  <si>
    <t>Coordinador Administrativo Financiero ( Refrendaria  de FCMF Servicio de Comunicación Oficial de la Presidencia Ad Honorem)</t>
  </si>
  <si>
    <t>Colaborador Administrativo (Refrendaria  de FCMF Servicio de Comunicación Oficial de la Presidencia Ad Honorem)</t>
  </si>
  <si>
    <t>SIS/CM-CO</t>
  </si>
  <si>
    <t>Matilde Guadalupe Hernández de Espinoza</t>
  </si>
  <si>
    <t>Subsecretario de  la Secretaría de Inclusión Social</t>
  </si>
  <si>
    <t>Tania Cedillos Gonzalez</t>
  </si>
  <si>
    <t>Directora General de  la Secretaría de Inclusión Social</t>
  </si>
  <si>
    <t>Roxana Elizabeth Gutiérrez de Figueroa</t>
  </si>
  <si>
    <t>Jefe Administración Financiera</t>
  </si>
  <si>
    <t>Claudia Esmeralda Cárcamo de Martínez</t>
  </si>
  <si>
    <t>Encargada del Fondo Circulante de Monto Fijo</t>
  </si>
  <si>
    <t>Laura Margarita Ramírez de García</t>
  </si>
  <si>
    <t>Técnico DACI de la Secretaría de Inclusión Social / Ciudad Mujer</t>
  </si>
  <si>
    <t>Bárbara Romero Rodriguez</t>
  </si>
  <si>
    <t>Directora de Centro Ciudad Mujer Lourdes Colon</t>
  </si>
  <si>
    <t>Jennifer Ivon Pérez Ramírez</t>
  </si>
  <si>
    <t>Encargada de Almacén / Centro Ciudad Mujer Lourdes Colón</t>
  </si>
  <si>
    <t>Dora Carolina Cruz de Trejo</t>
  </si>
  <si>
    <t>Encargada de control y distribución de vales de combustible / Centro Ciudad Mujer Lourdes Colón</t>
  </si>
  <si>
    <t>Encargada de Caja Chica/ Centro Ciudad Mujer Lourdes Colón</t>
  </si>
  <si>
    <t>Refrendario del Fondo Circulante de Monto Fijo/ Centro Ciudad Mujer Lourdes Colón</t>
  </si>
  <si>
    <t>SIS/CM-USU</t>
  </si>
  <si>
    <t>Margarita Aparicio</t>
  </si>
  <si>
    <t>Directora de Centro Ciudad Mujer Usulután</t>
  </si>
  <si>
    <t>María Aracely Castro de Basurto</t>
  </si>
  <si>
    <t>Suleyma Elizabeth Flores Escobar</t>
  </si>
  <si>
    <t>Encargada de almacén Centro Ciudad Mujer Usulután</t>
  </si>
  <si>
    <t>Encargada de Caja Chica /Centro Ciudad Mujer Usulután</t>
  </si>
  <si>
    <t>SIS/CM-SA</t>
  </si>
  <si>
    <t>Rosa María Centeno Valle</t>
  </si>
  <si>
    <t>Directora de Centro Ciudad Mujer Santa Ana</t>
  </si>
  <si>
    <t>Maria Ester Pérez</t>
  </si>
  <si>
    <t>Encargada de Caja Chica /Centro Ciudad Mujer Santa Ana</t>
  </si>
  <si>
    <t>SIS/CM-S Mar</t>
  </si>
  <si>
    <t>Sandra Margarita Morales</t>
  </si>
  <si>
    <t>Directora de Centro Ciudad Mujer San Martín</t>
  </si>
  <si>
    <t>Jessica Arias</t>
  </si>
  <si>
    <t>Encargada de almacén Ciudad Mujer San Martín</t>
  </si>
  <si>
    <t>Encargada de Caja Chica /Centro Ciudad Mujer San Martin</t>
  </si>
  <si>
    <t>SIS/CM-SM</t>
  </si>
  <si>
    <t>María Ester Wembesg Hernández</t>
  </si>
  <si>
    <t>Directora de Centro Ciudad Mujer San Miguel</t>
  </si>
  <si>
    <t>Nidia Marcela Medina Vásquez</t>
  </si>
  <si>
    <t xml:space="preserve">Nora Lisseth Sara Soto </t>
  </si>
  <si>
    <t>Encargada de almacén Ciudad Mujer San Miguel</t>
  </si>
  <si>
    <t>Encargada de Caja Chica /Centro Ciudad Mujer San Miguel</t>
  </si>
  <si>
    <t>SIS/CM-MO</t>
  </si>
  <si>
    <t>Ana Mercedes Sánchez Vides</t>
  </si>
  <si>
    <t xml:space="preserve">Ruth Elena Hernández Claro </t>
  </si>
  <si>
    <t>Silvia Yaneth Muñoz Martínez</t>
  </si>
  <si>
    <t>Ruth Eleonor  Hernández Claro</t>
  </si>
  <si>
    <t>SIS/IS</t>
  </si>
  <si>
    <t>Ingrid Soraida Pacheco de Alfaro</t>
  </si>
  <si>
    <t>Colaborador de Adquisiciones y Contrataciones (uaci).</t>
  </si>
  <si>
    <t>Milton Iván Montenegro Martínez</t>
  </si>
  <si>
    <t>Técnico Contable.</t>
  </si>
  <si>
    <t>Marta Lidia Sánchez de Suncin</t>
  </si>
  <si>
    <t>Margarita Martínez Pérez</t>
  </si>
  <si>
    <t>Encargado del Fondo Circulante de Monto Fijo.</t>
  </si>
  <si>
    <t>Encargado del Fondo Rotativo – Fondo de Actividades Prioritarias.</t>
  </si>
  <si>
    <t>María Esmeralda Paniagua Vásquez</t>
  </si>
  <si>
    <t>Rafael Fernando García</t>
  </si>
  <si>
    <t>Jefe de Departamento Financiero.</t>
  </si>
  <si>
    <t>José Mauricio Vásquez</t>
  </si>
  <si>
    <t>Ordenador de Pagos.</t>
  </si>
  <si>
    <t>Pagador de Bienes y Servicios.</t>
  </si>
  <si>
    <t>Refrendario de Cheques.</t>
  </si>
  <si>
    <t xml:space="preserve">Marta Lidia Sánchez de Suncin </t>
  </si>
  <si>
    <t>Refrendario de Cheques del Fondo Rotativo-Fondo de Actividades Prioritarias.</t>
  </si>
  <si>
    <t>Marta Silvia Callejas de Marroquín</t>
  </si>
  <si>
    <t>Jefe de Departamento Administrativo.</t>
  </si>
  <si>
    <t>Melvin Antonio Salguero Marinero</t>
  </si>
  <si>
    <t>Coordinador de Transporte</t>
  </si>
  <si>
    <t>Angélica Alejandra Cuadra Carballo</t>
  </si>
  <si>
    <t>Coordinador Técnico</t>
  </si>
  <si>
    <t>Jefe de Unidad Ejecutora</t>
  </si>
  <si>
    <t>SIS/DA</t>
  </si>
  <si>
    <t>Wendy Rogel de Fuentes</t>
  </si>
  <si>
    <t>Directora</t>
  </si>
  <si>
    <t>Pedro Miguel Évora</t>
  </si>
  <si>
    <t>Gerente de Bodegas.</t>
  </si>
  <si>
    <t>Dinora del Carmen Ciudad Real de Aguirre</t>
  </si>
  <si>
    <t>Gerente de Operaciones</t>
  </si>
  <si>
    <t>Jefe de Bodega</t>
  </si>
  <si>
    <t>Ricardo Alberto Monroy López</t>
  </si>
  <si>
    <t>Víctor Manuel  Mejía Ruiz</t>
  </si>
  <si>
    <t>Bodeguero.</t>
  </si>
  <si>
    <t>Maura Francisca  Morales Torres</t>
  </si>
  <si>
    <t>Encargado del Fondo Rotativo de Proyectos y Fondo Circulante.</t>
  </si>
  <si>
    <t>Claudia Beranice Cuatro</t>
  </si>
  <si>
    <t>Refrendario de Cheques Fondos de Proyectos y Fondo Circulante.</t>
  </si>
  <si>
    <t>Daysi Guadalupe de la Cruz  de Flamenco</t>
  </si>
  <si>
    <t>Jorge Antonio de La Cruz</t>
  </si>
  <si>
    <t>Técnico de  Adquisiciones y Contrataciones (UACI).</t>
  </si>
  <si>
    <t>Cristina Isabel  Saravia de Peña</t>
  </si>
  <si>
    <t>Encargado de la Custodia y manejo de Vales de Combustible.</t>
  </si>
  <si>
    <t>Mirna Elizabeth Aguilar Ramirez</t>
  </si>
  <si>
    <t>Encargado de Inventario de Activos Fijos.</t>
  </si>
  <si>
    <t>Manuel de Jesús López</t>
  </si>
  <si>
    <t>INJUVE</t>
  </si>
  <si>
    <t>Directora General</t>
  </si>
  <si>
    <t>Gerente Administrativa</t>
  </si>
  <si>
    <t xml:space="preserve"> Silvia del Carmen Pedraza</t>
  </si>
  <si>
    <t xml:space="preserve">Jefe de Compras </t>
  </si>
  <si>
    <t>Héctor  Manuel Sandoval  Mercedes</t>
  </si>
  <si>
    <t>Jefe  UFI</t>
  </si>
  <si>
    <t xml:space="preserve"> Contador Institucional</t>
  </si>
  <si>
    <t xml:space="preserve"> Amanda Graciela cabrera de Barahona</t>
  </si>
  <si>
    <t>Coordinador de Activo Fijo.</t>
  </si>
  <si>
    <t>Carmen Cecilia Ruiz</t>
  </si>
  <si>
    <t>Encargada de caja Chica y combustible</t>
  </si>
  <si>
    <t>Julio Cesar Sáez</t>
  </si>
  <si>
    <t>Encargado de Bodega</t>
  </si>
  <si>
    <t>SINAMP</t>
  </si>
  <si>
    <t>Ana Carolina Vásquez Villeda</t>
  </si>
  <si>
    <t>Administrador del Fondo de Actividades Especiales del Sistema Nacional de Medios Públicos de la Secretaría de Gobernabilidad y Comunicaciones de La Presidencia.</t>
  </si>
  <si>
    <t>Colector del Fondo de Actividades Especiales del Sistema Nacional de Medios Públicos de la Secretaría de Gobernabilidad y  Comunicaciones de La Presidencia..</t>
  </si>
  <si>
    <t>Carlos Ulises  López Anzora</t>
  </si>
  <si>
    <t>Pagador del Fondo de Actividades Especiales del Sistema Nacional de Medios Públicos de la Secretaría de Gobernabilidad y Comunicaciones de La Presidencia.</t>
  </si>
  <si>
    <t>Oscar Venancio Ramírez López</t>
  </si>
  <si>
    <t>Adán Enrique  Zúniga Medina</t>
  </si>
  <si>
    <t>Susana Herrera Lemus</t>
  </si>
  <si>
    <t>Encargado del Fondo circulante y caja chica del Fondo de Actividades Especiales del Sistema Nacional de Medios Públicos de La Secretaría de Gobernabilidad y Comunicaciones de La Presidencia.</t>
  </si>
  <si>
    <t>S.TRANS</t>
  </si>
  <si>
    <t>Liliana Magali Arriola Cruz</t>
  </si>
  <si>
    <t>Colaborador Administrativo (responsable de los Cupones de Combustible)</t>
  </si>
  <si>
    <t>Julia Marta Orellana Hércules</t>
  </si>
  <si>
    <t>Directora Ejecutiva</t>
  </si>
  <si>
    <t>Marcos Enrique Rodríguez González</t>
  </si>
  <si>
    <t>Secretario de Participación, Transparencia y Anticorrupción</t>
  </si>
  <si>
    <t>Oscar José Cárcamo Cisneros</t>
  </si>
  <si>
    <t>94-A</t>
  </si>
  <si>
    <t>Del 01/01/2014 al 31/12/2014</t>
  </si>
  <si>
    <t>Del 01/01/2015 al 31/12/2015</t>
  </si>
  <si>
    <t>Mario Armando Cruz Arana</t>
  </si>
  <si>
    <t>Edgar Edmundo Álvarez</t>
  </si>
  <si>
    <t>Asesora del despacho</t>
  </si>
  <si>
    <t>Secretario de Gobernabilidad y comunicaciones</t>
  </si>
  <si>
    <t>José Antonio Morales Tomás</t>
  </si>
  <si>
    <t>Arturo Cruz Castro</t>
  </si>
  <si>
    <t xml:space="preserve">Matilde Guadalupe Hernández de Espinoza </t>
  </si>
  <si>
    <t>Guadalupe Cecibel Guardado</t>
  </si>
  <si>
    <t>Total</t>
  </si>
  <si>
    <t>María Teresa Arévalo Castillo</t>
  </si>
  <si>
    <t>Luis Alonso Benítez</t>
  </si>
  <si>
    <t>Francisco Balmore Zavala Ponce</t>
  </si>
  <si>
    <t>Manuel de la Cruz López</t>
  </si>
  <si>
    <t>Refrendario Cuenta Institucional y fondo circulante.</t>
  </si>
  <si>
    <t>CANAL-10</t>
  </si>
  <si>
    <t>SECOP</t>
  </si>
  <si>
    <t>SAE-S GOB.</t>
  </si>
  <si>
    <t>José Hernández Castro</t>
  </si>
  <si>
    <t>Carlos Rafael Urquilla Bonilla</t>
  </si>
  <si>
    <t>Evelyn Yasmara Palacios de Valle</t>
  </si>
  <si>
    <t>Director General</t>
  </si>
  <si>
    <t>Carlos Roberto Barillas Escobar</t>
  </si>
  <si>
    <t xml:space="preserve"> Marta Alicia Arias de Canales</t>
  </si>
  <si>
    <t>Jefe de Compras y Suplente Contable de Projovenes II</t>
  </si>
  <si>
    <t xml:space="preserve"> Manuel Guillermo Villalobos Montes</t>
  </si>
  <si>
    <t>Iris Ester Chacón de Guzmán</t>
  </si>
  <si>
    <t>Encargada de caja Chica Fondos UE</t>
  </si>
  <si>
    <t>Oscar Antonio Torrento Caishpal</t>
  </si>
  <si>
    <t>SAE</t>
  </si>
  <si>
    <t>Eugenio Chicas </t>
  </si>
  <si>
    <t>Nuria Marilyn  Arias</t>
  </si>
  <si>
    <t>Francisco Rodriguez Arteaga</t>
  </si>
  <si>
    <t>José Armando Escobar Barillas</t>
  </si>
  <si>
    <t>Blanca Margarita  Sánchez Vda. de Chávez</t>
  </si>
  <si>
    <t>Jorge Ivan Ayala García</t>
  </si>
  <si>
    <t>Refrendario de cuenta de salarios</t>
  </si>
  <si>
    <t>Coordinador de Transporte.</t>
  </si>
  <si>
    <t>Milagro de la Paz Cerón Villatoro</t>
  </si>
  <si>
    <t>Milton Ivan  Montenegro Martínez</t>
  </si>
  <si>
    <t>Jefe Financiero.</t>
  </si>
  <si>
    <t>Jefe de Unidad Administrativa.</t>
  </si>
  <si>
    <t>Directora de Centro Ciudad Mujer San Martin</t>
  </si>
  <si>
    <t>Jenny Raquel Quevedo de Jordan</t>
  </si>
  <si>
    <t>Ver Anexo 9</t>
  </si>
  <si>
    <t>Administrador e cupones de combustible</t>
  </si>
  <si>
    <t>Encargado de asignar cupones de combustible</t>
  </si>
  <si>
    <t>DAA</t>
  </si>
  <si>
    <t>Elizabeth Eugenia Rodriguez Urrutia</t>
  </si>
  <si>
    <t>Jefe de Encargados de bodega</t>
  </si>
  <si>
    <t>José René Paz</t>
  </si>
  <si>
    <t>Encargado de bodega de Zapotitan</t>
  </si>
  <si>
    <t>Encargado de bodega de San Miguel</t>
  </si>
  <si>
    <t>William Antonio Herrera</t>
  </si>
  <si>
    <t>Encargado de bodega de Santa Ana</t>
  </si>
  <si>
    <t>Ver Anexo 10</t>
  </si>
  <si>
    <t>Ordenador de pagos del Ministerio de Hacienda</t>
  </si>
  <si>
    <t>Jefe de Unidad Financiera</t>
  </si>
  <si>
    <t>Pagador General Auxiliar</t>
  </si>
  <si>
    <t>Refrendario</t>
  </si>
  <si>
    <t>Carlos Mauricio Iraheta</t>
  </si>
  <si>
    <t>Pagador Especifico</t>
  </si>
  <si>
    <t>Federico Navarro</t>
  </si>
  <si>
    <t>Ana Isabel  Borja Vásquez</t>
  </si>
  <si>
    <t>Encargado  del fondo para servicios Administrativos</t>
  </si>
  <si>
    <t>Carlos Enrique Ramírez</t>
  </si>
  <si>
    <t>Raúl Armando Guevara Valladares</t>
  </si>
  <si>
    <t>Encargado  del fondo de Becarios en el Exterior</t>
  </si>
  <si>
    <t>Daysi Marlene Romero Roque</t>
  </si>
  <si>
    <t>Francisco  Alejandro Aguirre Gonzalez</t>
  </si>
  <si>
    <t>Ver Anexo 14</t>
  </si>
  <si>
    <t>SNF</t>
  </si>
  <si>
    <t>Sonia del Carmen Asbun Flamenco</t>
  </si>
  <si>
    <t>Ordenadora de pagos</t>
  </si>
  <si>
    <t>Pagadora de bienes y servicios</t>
  </si>
  <si>
    <t>Marta Lidia Sánchez de Suncín</t>
  </si>
  <si>
    <t>Refrendaria de cheques</t>
  </si>
  <si>
    <t>Jefe de División Financiera</t>
  </si>
  <si>
    <t>Colaborador UACI</t>
  </si>
  <si>
    <t>Marta Silvia Callejas Burgos de Marroquín</t>
  </si>
  <si>
    <t>Ver Anexo 17</t>
  </si>
  <si>
    <t>SNF-DAA</t>
  </si>
  <si>
    <t>Ana Jesús  Muñoz de García</t>
  </si>
  <si>
    <t>Julia Raquel de Orellana</t>
  </si>
  <si>
    <t xml:space="preserve">Sandra Isabel Solorzano Hernández </t>
  </si>
  <si>
    <t>Sandra Eugenia  Martínez de Rosales</t>
  </si>
  <si>
    <t xml:space="preserve"> Julia Raquel  de Orellana</t>
  </si>
  <si>
    <t>Patricia Jeannette Vásquez de Mendoza</t>
  </si>
  <si>
    <t>Carlos Cuantemoc Soriano Portillo</t>
  </si>
  <si>
    <t>Fabricio Ivan Castillo Hernández</t>
  </si>
  <si>
    <t>Jorge Antonio de la Cruz</t>
  </si>
  <si>
    <t>Encargo del Fondo Rotativo de Proyectos</t>
  </si>
  <si>
    <t>Refrendario de cheques fondos de proyectos</t>
  </si>
  <si>
    <t>Jefe UACI, de la Presidencia de la República para proyectos de la DAA/SNF</t>
  </si>
  <si>
    <t>Encargado de fondos circulante  de monto fijo de la DAA/SNF</t>
  </si>
  <si>
    <t>Administrador General  de Cupones de Combustibles</t>
  </si>
  <si>
    <t>Encargado General  de Cupones de Combustibles</t>
  </si>
  <si>
    <t>Gerente de Operaciones / Jefe de Bodegueros</t>
  </si>
  <si>
    <t>Bodeguero</t>
  </si>
  <si>
    <t>Encargado de Inventario de Activo Fijo</t>
  </si>
  <si>
    <t>Proveedor</t>
  </si>
  <si>
    <t>Ver Anexo 19</t>
  </si>
  <si>
    <t xml:space="preserve"> SUMAS  ASEGURADAS  US$ </t>
  </si>
  <si>
    <t xml:space="preserve"> SUMAS  ASEGURADAS US$ </t>
  </si>
  <si>
    <t>Ver Anexo 23</t>
  </si>
  <si>
    <t>Rosa Clara Leonor Rico  Martínez</t>
  </si>
  <si>
    <t>Guarda Almacén</t>
  </si>
  <si>
    <t>Ver Anexo 24</t>
  </si>
  <si>
    <t>Marcos Antonio Alvarado</t>
  </si>
  <si>
    <t>Milagro  de la Paz Cerón Villatoro</t>
  </si>
  <si>
    <t>María Esmeralda Paniagua</t>
  </si>
  <si>
    <t>Encargada de la Custodia de Vales de Combustibles</t>
  </si>
  <si>
    <t>Ester Liliam Durán Peña de Renderos</t>
  </si>
  <si>
    <t>Aída Verónica Simán de Betancourt</t>
  </si>
  <si>
    <t>Ester Liliam Duran Peña de Renderos</t>
  </si>
  <si>
    <t>Julia Raquel Aguilar</t>
  </si>
  <si>
    <t>Roberto López Vásquez</t>
  </si>
  <si>
    <t>Encargado de Abastecimiento de Combustible a vehículos</t>
  </si>
  <si>
    <t>Magdaleno De Jesús Ángel Crespín</t>
  </si>
  <si>
    <t>Encargado de Guarda Almacén</t>
  </si>
  <si>
    <t>Amalia Montano Pineda de Méndez</t>
  </si>
  <si>
    <t>Blanca Margarita Sánchez de Chávez</t>
  </si>
  <si>
    <t>Pagador Auxiliar de Salarios</t>
  </si>
  <si>
    <t>Héctor Armando Amaya Garzona</t>
  </si>
  <si>
    <t>Carlos David  Pérez Claros</t>
  </si>
  <si>
    <t>Esmeralda Elizabeth Hernández Ascencio</t>
  </si>
  <si>
    <t>Pagador Auxiliar de la Presidencia de la República</t>
  </si>
  <si>
    <t>Fredy Edgardo Flores Jerónimo</t>
  </si>
  <si>
    <t>Guardalmacén</t>
  </si>
  <si>
    <t>Refrendario de cheques del fondo circulante  de monto fijo  de la DAA/SNF</t>
  </si>
  <si>
    <t>Ricardo Alberto  Monroy López</t>
  </si>
  <si>
    <t>Carlos Rodríguez Batres</t>
  </si>
  <si>
    <t>Magdaleno de Jesús Crespín</t>
  </si>
  <si>
    <t>Encargada del Fondo Circulante de Monto fijo, Fortalecimiento Familiar Atención Familiar- SNF- Presidencia de la República.</t>
  </si>
  <si>
    <t xml:space="preserve">Refrendaria de la Cuenta Corriente: MH-Presidencia de la República/Secretaría de Inclusión Social, Proyecto Ciudad Mujer 5644 BID-/2525/OC-ES (Acuerdo # 95 ) </t>
  </si>
  <si>
    <t>Maria Daysi  Urías de Dabub</t>
  </si>
  <si>
    <t xml:space="preserve"> Cambio a Refrendario de cuentas  Embargos Judiciales.</t>
  </si>
  <si>
    <t>Leónidas Edgardo Romero</t>
  </si>
  <si>
    <t>Ítalo Antonio Umaña</t>
  </si>
  <si>
    <t>Claudia Berenice Cuatro</t>
  </si>
  <si>
    <t>Karla Benavides</t>
  </si>
  <si>
    <t>Encargada de control y distribución de vales de combustible/Centro Ciudad Mujer Usulután</t>
  </si>
  <si>
    <t>Rocío Luna de García</t>
  </si>
  <si>
    <t>Encargada de control y distribución de vales de combustible/Centro Ciudad Mujer Santa Ana</t>
  </si>
  <si>
    <t>Encargada de Almacén Centro Ciudad Mujer Santa Ana</t>
  </si>
  <si>
    <t>Milagro Núñez</t>
  </si>
  <si>
    <t>Encargada de control y distribución de vales de combustible/Centro Ciudad Mujer San Martín</t>
  </si>
  <si>
    <t>Encargada de control y distribución de vales de combustible/Centro Ciudad Mujer San Miguel</t>
  </si>
  <si>
    <t>Directora de Centro Ciudad Mujer Morazán</t>
  </si>
  <si>
    <t>Encargada de control y distribución de vales de combustible/Centro Ciudad Mujer Morazán</t>
  </si>
  <si>
    <t>Encargada de almacén Ciudad Mujer Morazán</t>
  </si>
  <si>
    <t>Encargada de Caja Chica /Centro Ciudad Mujer Morazán</t>
  </si>
  <si>
    <t>Colaborador de Adquisiciones y Contrataciones (UACI).</t>
  </si>
  <si>
    <t>Miguel Ángel  Pereira Ayala</t>
  </si>
  <si>
    <t>Subdirector  Administrativo financiero</t>
  </si>
  <si>
    <t>Subdirectora Técnica y Administrativa del Proyecto Projovenes II</t>
  </si>
  <si>
    <t>Edith Guadalupe Acevedo de Jiménez</t>
  </si>
  <si>
    <t>José Alejandro Zelaya  Villalobos</t>
  </si>
  <si>
    <t>Esmeralda  Hernández Funes</t>
  </si>
  <si>
    <t xml:space="preserve"> Técnica en área de tesorería</t>
  </si>
  <si>
    <t>Coordinador de Activo Fijo y Almacén</t>
  </si>
  <si>
    <t>Sub-secretario de Gobernabilidad y Modernización del estado</t>
  </si>
  <si>
    <t>Yeimy Elizabeth Muñoz Moran</t>
  </si>
  <si>
    <t>Crissia Suhan Chávez García</t>
  </si>
  <si>
    <t>Subdirectora Técnica</t>
  </si>
  <si>
    <t>Amílcar Hermógenes Escalante Quintanilla</t>
  </si>
  <si>
    <t>José Emilio Chávez</t>
  </si>
  <si>
    <t>Claudia Roxana Clavel Álvarez</t>
  </si>
  <si>
    <t>Edgar Edmundo Álvarez Garay</t>
  </si>
  <si>
    <t>José Antonio Morales Carbonell</t>
  </si>
  <si>
    <t>Kenny Evangelina Hernández</t>
  </si>
  <si>
    <t>Refrendario Cuenta Institucional, fondo circulante, y caja chica del fondo de actividades especiales del   Sistema Nacional de Medios Públicos de la Secretaría de comunicaciones de La Presidencia.</t>
  </si>
  <si>
    <t>Refrendario Cuenta Institucional y fondo circulante y caja chica del fondo de actividades especiales del   Sistema Nacional de Medios Públicos de la Secretaría de comunicaciones de La Presidencia.</t>
  </si>
  <si>
    <t>José Antonio Morales Carbonel</t>
  </si>
  <si>
    <t>Subsecretario  de Gobernabilidad y modernización del estado</t>
  </si>
  <si>
    <t>Refrendario de pagos por gastos efectuados a través del fondo de actividades especiales del   Sistema Nacional de Medios Públicos de la Secretaría de comunicaciones de La Presidencia.</t>
  </si>
  <si>
    <t>Ver Anexo 37</t>
  </si>
  <si>
    <t>Ordenador de Pagos</t>
  </si>
  <si>
    <t>Nestor Andrés Martínez Castellanos</t>
  </si>
  <si>
    <t xml:space="preserve">Encargada del fondo rotativo de Actividades Prioritarias  SNF Proyecto 2445 </t>
  </si>
  <si>
    <t>Jefe UACI</t>
  </si>
  <si>
    <t>Refrendario de cheques</t>
  </si>
  <si>
    <t>José Ernesto Criollo Mendoza</t>
  </si>
  <si>
    <t>CNSP</t>
  </si>
  <si>
    <t>Custodia de Vales de combustible</t>
  </si>
  <si>
    <t>Sin nombre de persona</t>
  </si>
  <si>
    <t>Encargado de fondo circulante</t>
  </si>
  <si>
    <t>Resguardo o custodia de combustible y manejo de bodega de materiales de oficina</t>
  </si>
  <si>
    <t>Ordenador de pagos</t>
  </si>
  <si>
    <t>Jefe de la Unidad Financiera</t>
  </si>
  <si>
    <t>Pagadora Auxiliar de bienes y servicios</t>
  </si>
  <si>
    <t>Encargado del fondo de Becarios en el Exterior</t>
  </si>
  <si>
    <t>Encargado del fondo Circulante y Activo Fijo</t>
  </si>
  <si>
    <t>Encargado de la custodia y manejo de los vales de  combustible.</t>
  </si>
  <si>
    <t>Encargado del fondo Circulante y monto Fijo</t>
  </si>
  <si>
    <t>Encargado del fondo rotativo-Fondo de Actividades Prioritarias</t>
  </si>
  <si>
    <t>Jefe Administartivo Financiero</t>
  </si>
  <si>
    <t>Pagador de Bienes y Servicios</t>
  </si>
  <si>
    <t>Refrendario de Cheques</t>
  </si>
  <si>
    <t>SNF-A FAMILIAR</t>
  </si>
  <si>
    <t>Sub-Total</t>
  </si>
  <si>
    <t>Gerente de Operaciones-Jefe de Bodegueros</t>
  </si>
  <si>
    <t>Encargado del fondo rotativo de proyectos y Fondo circulante</t>
  </si>
  <si>
    <t>Refrendario de cheques fondos de proyectos y fondo circulante</t>
  </si>
  <si>
    <t>Encargado de Inventario de activo fijo.</t>
  </si>
  <si>
    <t>Francisco Alejandro Aguirre Gonzalez</t>
  </si>
  <si>
    <t>Refrendario de Cuentas de Proveedores</t>
  </si>
  <si>
    <t>Encargado de Activo Fijo</t>
  </si>
  <si>
    <t>Refrendario de Cuenta de Embargos Judiciales</t>
  </si>
  <si>
    <t>Maria Daysi  Urías de Dabdub</t>
  </si>
  <si>
    <t>Titular Cuenta  Fondo Circulante de Monto Fijo  de la Presidencia de la República</t>
  </si>
  <si>
    <t>Blanca Margarita Sánchez Vda. De Chávez</t>
  </si>
  <si>
    <t>Edgar Otoniel Del Cid</t>
  </si>
  <si>
    <t>Jefe de Servicios Generales</t>
  </si>
  <si>
    <t>María del Carmen Estrada Aguilar</t>
  </si>
  <si>
    <t>Encargada de Fondo Circulante</t>
  </si>
  <si>
    <t>Gloribel Beralis García Sarco</t>
  </si>
  <si>
    <t>Refrendario de Fondo Circulante</t>
  </si>
  <si>
    <t>Encargado de Activo  Fijo</t>
  </si>
  <si>
    <t>SIS/DAA</t>
  </si>
  <si>
    <t>Guillermo  Antonio Amaya López</t>
  </si>
  <si>
    <t>Lemmy Mariana Anabelle Hernández de Cárcamo</t>
  </si>
  <si>
    <t>Encargado de Fondo Circulante</t>
  </si>
  <si>
    <t>Encargada de control y distribución de vales de combustible</t>
  </si>
  <si>
    <t xml:space="preserve">Encargada de Almacén </t>
  </si>
  <si>
    <t>Refrendario del Fondo Circulante de Monto Fijo</t>
  </si>
  <si>
    <t>Bodegueros</t>
  </si>
  <si>
    <t>Roberto Palacios  Panameño</t>
  </si>
  <si>
    <t>Francisco Alejandro Aguirre González</t>
  </si>
  <si>
    <t>Refrendario de Cuenta Proveedores.</t>
  </si>
  <si>
    <t>José  del Carmen Cruz Melgar</t>
  </si>
  <si>
    <t>Refrendario de Cuenta Embargos Judiciales.</t>
  </si>
  <si>
    <t>Daysi Armida  Díaz Álvarez</t>
  </si>
  <si>
    <t>Titular cuenta Fondo Circulante de Monto fijo de la Presidencia de la República.</t>
  </si>
  <si>
    <t>Maria Daysi  Urias de Dabdub</t>
  </si>
  <si>
    <t>José Federico  Navarrete Hernández</t>
  </si>
  <si>
    <t>Custodia de Vales de Combustibles.</t>
  </si>
  <si>
    <t>Edgar Otoniel Del Cid Cruz</t>
  </si>
  <si>
    <t>Encargado de Fondo Circulante.</t>
  </si>
  <si>
    <t>Maria del Carmen Estrada de Aguilar</t>
  </si>
  <si>
    <t>Coordinadora de Compras.</t>
  </si>
  <si>
    <t>Refrendario de Fondo Circulante.</t>
  </si>
  <si>
    <t>Guillermo Antonio  Amaya López</t>
  </si>
  <si>
    <t>Encargado de Fondo Circulante (finanzas).</t>
  </si>
  <si>
    <t>Dinorah del Carmen Ciudad Real de Aguirre</t>
  </si>
  <si>
    <t>Leonides Edagardo Romero</t>
  </si>
  <si>
    <t>Italo Antonio Umaña</t>
  </si>
  <si>
    <t>Subsecretario de  la Secretaría de Inclusión Social</t>
  </si>
  <si>
    <t>Rosa Marcarita Cruz</t>
  </si>
  <si>
    <t>Directora de Ciudad Mujer Lourdes Colom</t>
  </si>
  <si>
    <t>Motorista de la Secretaría de Inclusión Social / Ciudad Mujer</t>
  </si>
  <si>
    <t>Jefe de Servicios Generales de la Secretaría de Inclusión Social / Ciudad Mujer</t>
  </si>
  <si>
    <t>Especialista de Recursos Humanos de la Secretaría de Inclusión Social / Ciudad Mujer</t>
  </si>
  <si>
    <t>SIS/CM</t>
  </si>
  <si>
    <t>ANEXO SOBRE PERSONAS INCLUIDAS EN PÓLIZAS DE SEGURO DE FIDELIDAD</t>
  </si>
  <si>
    <t>ANEXO No. 9</t>
  </si>
  <si>
    <t>LÍNEA DE TRABAJO</t>
  </si>
  <si>
    <t>ANEXO No. 37</t>
  </si>
  <si>
    <t>ANEXO No. 23</t>
  </si>
  <si>
    <t>ANEXO No. 17</t>
  </si>
  <si>
    <t>ANEXO No. 14</t>
  </si>
  <si>
    <t>ANEXO No. 10</t>
  </si>
  <si>
    <t xml:space="preserve">MÉDICO </t>
  </si>
  <si>
    <t>HOSPITALARIO</t>
  </si>
  <si>
    <t>VIDA</t>
  </si>
  <si>
    <t xml:space="preserve">CSS/002/CD/001/2014/PR </t>
  </si>
  <si>
    <t xml:space="preserve">PR-CSS/002/CD/001/2014/PR </t>
  </si>
  <si>
    <t>Del 01/04/2000 al 01-04-2001</t>
  </si>
  <si>
    <t>Del 01/04/2001 al 01/04-2002</t>
  </si>
  <si>
    <t>Del 01/07/2001 al 31/08/2001</t>
  </si>
  <si>
    <t>Del 02/09/2001 al 02/09/2002</t>
  </si>
  <si>
    <t>Del 01/06/2001 al 01/06/2002</t>
  </si>
  <si>
    <t>Del 01/03/2001 al 31/12/2001</t>
  </si>
  <si>
    <t>INTERNACIONAL DE SEGUROS, S.A.</t>
  </si>
  <si>
    <t>Del 01/04/2002 al 01/04/2003</t>
  </si>
  <si>
    <t xml:space="preserve">Del 01/01/2003 al 31/12/2003 </t>
  </si>
  <si>
    <t>Del 01/04/2003 al 01/04/2004</t>
  </si>
  <si>
    <t>Del 01/09/2004 al 01/08/2005</t>
  </si>
  <si>
    <t>Del 02/06/2004 al 31/08/2004</t>
  </si>
  <si>
    <t>Del 01/06/2002 al 01/06/2003</t>
  </si>
  <si>
    <t>Del 01/07/2004 al 01/08/2004</t>
  </si>
  <si>
    <t>Del 01/04/2004 al 01/04/2005</t>
  </si>
  <si>
    <t>Del 01/09/2005 al 31/08/2006</t>
  </si>
  <si>
    <t>Del 01/03/2006 al 29/03/2007</t>
  </si>
  <si>
    <t>Del 18/08/2008 al 18/08/2009</t>
  </si>
  <si>
    <t>Del 23/04/2010 al 23/04/2011</t>
  </si>
  <si>
    <t>Del 23/04/2011 al 23/04/2012</t>
  </si>
  <si>
    <t>Del 01/05/2012 al 31/12/2012</t>
  </si>
  <si>
    <t>Del 01/01/2013 al 31/12/2013</t>
  </si>
  <si>
    <t>Del 11/04/2014 al 31/12/2014</t>
  </si>
  <si>
    <t>Del 20/08/2014 al 31/12/2014</t>
  </si>
  <si>
    <t>Del 01/03/2015 al 31/12/2015</t>
  </si>
  <si>
    <t>Del 01/01/2016 al 31/12/2016</t>
  </si>
  <si>
    <t>Del 15/04/2011 al 15/08/2012</t>
  </si>
  <si>
    <t>Del 01/11/2015 al 31/12/2015</t>
  </si>
  <si>
    <t>Del 01/01/2017 al 31/12/2017</t>
  </si>
  <si>
    <t>LA CENTRAL DE FIANZAS, S.A.</t>
  </si>
  <si>
    <t>No.</t>
  </si>
  <si>
    <t>Total sumas aseguradas</t>
  </si>
  <si>
    <t>Total primas pagadas</t>
  </si>
  <si>
    <t>NO. Orig</t>
  </si>
  <si>
    <t>Ver Anexo 1</t>
  </si>
  <si>
    <t>ANEXO No. 1</t>
  </si>
  <si>
    <t>Del 01/09/2005 al 31/12/2005</t>
  </si>
  <si>
    <t>Del 01/11/2005 al 31/03/2006</t>
  </si>
  <si>
    <t>Del 31/05/2006 al 12/12/2006</t>
  </si>
  <si>
    <t>Ver Anexo 2</t>
  </si>
  <si>
    <t>ANEXO No. 2</t>
  </si>
  <si>
    <t>Ver Anexo 3</t>
  </si>
  <si>
    <t>ANEXO No. 3</t>
  </si>
  <si>
    <t>Ver Anexo 4</t>
  </si>
  <si>
    <t>ANEXO No. 4</t>
  </si>
  <si>
    <t>Ver Anexo 5</t>
  </si>
  <si>
    <t>ANEXO No. 5</t>
  </si>
  <si>
    <t>ANEXO No. 6</t>
  </si>
  <si>
    <t>Ver Anexo 6</t>
  </si>
  <si>
    <t>Ver Anexo 7</t>
  </si>
  <si>
    <t>ANEXO No. 7</t>
  </si>
  <si>
    <t>Ver Anexo 8</t>
  </si>
  <si>
    <t>ANEXO No. 8</t>
  </si>
  <si>
    <t>ANEXO No. 11</t>
  </si>
  <si>
    <t>ANEXO No. 12</t>
  </si>
  <si>
    <t>Ver Anexo 13</t>
  </si>
  <si>
    <t>Ver Anexo 15</t>
  </si>
  <si>
    <t>Ver Anexo 16</t>
  </si>
  <si>
    <t>Ver Anexo 18</t>
  </si>
  <si>
    <t>ANEXO No. 13</t>
  </si>
  <si>
    <t>ANEXO No. 15</t>
  </si>
  <si>
    <t>ANEXO No. 16</t>
  </si>
  <si>
    <t>ANEXO No. 18</t>
  </si>
  <si>
    <t>Ver Anexo 20</t>
  </si>
  <si>
    <t>Ver Anexo 21</t>
  </si>
  <si>
    <t>Ver Anexo 22</t>
  </si>
  <si>
    <t>ANEXO No.19</t>
  </si>
  <si>
    <t>ANEXO No.20</t>
  </si>
  <si>
    <t>ANEXO No. 21</t>
  </si>
  <si>
    <t>ANEXO No. 22</t>
  </si>
  <si>
    <t>ANEXO No.24</t>
  </si>
  <si>
    <t>ANEXO No. 25</t>
  </si>
  <si>
    <t>Ver Anexo 25</t>
  </si>
  <si>
    <t>Ver Anexo 26</t>
  </si>
  <si>
    <t>ANEXO No.26</t>
  </si>
  <si>
    <t>ANEXO DEL 27</t>
  </si>
  <si>
    <t>Ver Anexo 27</t>
  </si>
  <si>
    <t>Anexo No.28</t>
  </si>
  <si>
    <t>ANEXO No.  28</t>
  </si>
  <si>
    <t>Ver Anexo 29</t>
  </si>
  <si>
    <t>ANEXO No. 29</t>
  </si>
  <si>
    <t>Ver Anexo 30</t>
  </si>
  <si>
    <t>ANEXO No. 30</t>
  </si>
  <si>
    <t>Ver Anexo 31</t>
  </si>
  <si>
    <t>ANEXO No. 31</t>
  </si>
  <si>
    <t>Ver Anexo 32</t>
  </si>
  <si>
    <t>ANEXO No.  32</t>
  </si>
  <si>
    <t>Ver Anexo 33</t>
  </si>
  <si>
    <t>ANEXO No. 33</t>
  </si>
  <si>
    <t>Ver Anexo 34</t>
  </si>
  <si>
    <t>ANEXO No. 34</t>
  </si>
  <si>
    <t>Ver Anexo 35</t>
  </si>
  <si>
    <t>ANEXO No. 35</t>
  </si>
  <si>
    <t>Ver Anexo 36</t>
  </si>
  <si>
    <t>ANEXO No. 36</t>
  </si>
  <si>
    <t>CSS/LP/002/2006/PR</t>
  </si>
  <si>
    <t>PERSONAS Y SUMAS ASEGURADAS</t>
  </si>
  <si>
    <t xml:space="preserve">Información desde 1989 a 1999: Para el período comprendido entre 1989 y 1999 no se encontró documentación. </t>
  </si>
  <si>
    <r>
      <rPr>
        <b/>
        <sz val="9"/>
        <color theme="1"/>
        <rFont val="Calibri"/>
        <family val="2"/>
        <scheme val="minor"/>
      </rPr>
      <t xml:space="preserve">              Ver Anexo 12</t>
    </r>
    <r>
      <rPr>
        <sz val="9"/>
        <color theme="1"/>
        <rFont val="Calibri"/>
        <family val="2"/>
        <scheme val="minor"/>
      </rPr>
      <t xml:space="preserve">
En el documento no se indica o detalla el personal asegurado pero sí la suma asegurada</t>
    </r>
  </si>
  <si>
    <r>
      <rPr>
        <b/>
        <sz val="9"/>
        <color theme="1"/>
        <rFont val="Calibri"/>
        <family val="2"/>
        <scheme val="minor"/>
      </rPr>
      <t xml:space="preserve">             Ver Anexo 11</t>
    </r>
    <r>
      <rPr>
        <sz val="9"/>
        <color theme="1"/>
        <rFont val="Calibri"/>
        <family val="2"/>
        <scheme val="minor"/>
      </rPr>
      <t xml:space="preserve">
En el documento no se indica o detalla el personal asegurado pero sí la suma aseguradas.</t>
    </r>
  </si>
  <si>
    <t>PERIODO DE VIGENCIA</t>
  </si>
  <si>
    <t xml:space="preserve">Informe  sobre requerimiento de Información Referencia 139-2017 (2) relacionado con la contratación de pólizas de seguro de personas durante el período del 31 de diciembre de 1989 a  2016 y al 31 de marzo de 2017. </t>
  </si>
  <si>
    <t xml:space="preserve">MONTO DE LAS PRIMAS PAGADAS </t>
  </si>
  <si>
    <t>PROVEEDOR ADJUDICADO</t>
  </si>
  <si>
    <t xml:space="preserve"> SUMAS ASEGURADAS  US$ </t>
  </si>
  <si>
    <t>Silvia del Carmen Pedraza</t>
  </si>
  <si>
    <t>Amanda Graciela cabrera de Barahona</t>
  </si>
  <si>
    <t xml:space="preserve">Luis Alberto Escobar </t>
  </si>
  <si>
    <t>Luis Alberto Escobar</t>
  </si>
  <si>
    <t>Esmeralda Hernández Funes</t>
  </si>
  <si>
    <t>Alejandra Gabriela Sandoval Soriano</t>
  </si>
  <si>
    <t>Del 01/11/2004 al 31/05/2006</t>
  </si>
  <si>
    <t>El expdiente no consta el detalle personas y sumas aseguradas.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</si>
</sst>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hadow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318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4" fontId="7" fillId="0" borderId="3" xfId="4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3" xfId="4" applyFont="1" applyFill="1" applyBorder="1" applyAlignment="1">
      <alignment vertical="center"/>
    </xf>
    <xf numFmtId="0" fontId="8" fillId="0" borderId="0" xfId="0" applyFont="1" applyFill="1"/>
    <xf numFmtId="0" fontId="8" fillId="0" borderId="4" xfId="0" applyFont="1" applyFill="1" applyBorder="1" applyAlignment="1">
      <alignment vertical="center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/>
    </xf>
    <xf numFmtId="0" fontId="7" fillId="0" borderId="26" xfId="5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44" fontId="0" fillId="0" borderId="0" xfId="4" applyFont="1"/>
    <xf numFmtId="0" fontId="9" fillId="0" borderId="3" xfId="0" applyFont="1" applyFill="1" applyBorder="1" applyAlignment="1">
      <alignment horizontal="justify" vertical="top"/>
    </xf>
    <xf numFmtId="0" fontId="9" fillId="0" borderId="3" xfId="0" applyFont="1" applyFill="1" applyBorder="1" applyAlignment="1">
      <alignment vertical="top"/>
    </xf>
    <xf numFmtId="43" fontId="0" fillId="0" borderId="0" xfId="1" applyFont="1"/>
    <xf numFmtId="0" fontId="9" fillId="0" borderId="30" xfId="0" applyFont="1" applyFill="1" applyBorder="1" applyAlignment="1">
      <alignment vertical="center"/>
    </xf>
    <xf numFmtId="0" fontId="9" fillId="0" borderId="30" xfId="0" applyFont="1" applyFill="1" applyBorder="1" applyAlignment="1">
      <alignment horizontal="justify" vertical="center"/>
    </xf>
    <xf numFmtId="43" fontId="0" fillId="0" borderId="0" xfId="1" applyFont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/>
    </xf>
    <xf numFmtId="0" fontId="9" fillId="0" borderId="39" xfId="0" applyFont="1" applyFill="1" applyBorder="1" applyAlignment="1">
      <alignment horizontal="justify" vertical="center"/>
    </xf>
    <xf numFmtId="0" fontId="9" fillId="0" borderId="40" xfId="0" applyFont="1" applyFill="1" applyBorder="1" applyAlignment="1">
      <alignment horizontal="justify" vertical="center"/>
    </xf>
    <xf numFmtId="0" fontId="9" fillId="0" borderId="42" xfId="0" applyFont="1" applyFill="1" applyBorder="1" applyAlignment="1">
      <alignment vertical="center"/>
    </xf>
    <xf numFmtId="0" fontId="9" fillId="0" borderId="36" xfId="0" applyFont="1" applyFill="1" applyBorder="1" applyAlignment="1">
      <alignment horizontal="justify" vertical="center"/>
    </xf>
    <xf numFmtId="0" fontId="9" fillId="0" borderId="3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center" vertical="top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justify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0" fillId="0" borderId="0" xfId="0" applyFont="1"/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4" fontId="11" fillId="0" borderId="34" xfId="4" applyFont="1" applyBorder="1" applyAlignment="1">
      <alignment horizontal="center" vertical="center"/>
    </xf>
    <xf numFmtId="44" fontId="12" fillId="0" borderId="9" xfId="4" applyFont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justify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0" fillId="0" borderId="3" xfId="0" applyFont="1" applyBorder="1"/>
    <xf numFmtId="0" fontId="14" fillId="0" borderId="3" xfId="0" applyFont="1" applyBorder="1" applyAlignment="1">
      <alignment vertical="top" wrapText="1"/>
    </xf>
    <xf numFmtId="0" fontId="0" fillId="0" borderId="20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justify" wrapText="1"/>
    </xf>
    <xf numFmtId="0" fontId="0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wrapText="1"/>
    </xf>
    <xf numFmtId="0" fontId="0" fillId="0" borderId="3" xfId="0" applyFont="1" applyFill="1" applyBorder="1" applyAlignment="1">
      <alignment horizontal="justify" wrapText="1"/>
    </xf>
    <xf numFmtId="0" fontId="9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justify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/>
    </xf>
    <xf numFmtId="0" fontId="13" fillId="0" borderId="3" xfId="0" applyFont="1" applyBorder="1" applyAlignment="1">
      <alignment horizontal="justify" vertical="top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justify" vertical="top" wrapText="1"/>
    </xf>
    <xf numFmtId="0" fontId="0" fillId="0" borderId="0" xfId="0" applyFont="1" applyAlignment="1"/>
    <xf numFmtId="0" fontId="0" fillId="0" borderId="3" xfId="0" applyFont="1" applyBorder="1" applyAlignment="1">
      <alignment vertical="center"/>
    </xf>
    <xf numFmtId="0" fontId="13" fillId="0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justify"/>
    </xf>
    <xf numFmtId="0" fontId="0" fillId="0" borderId="3" xfId="0" applyFont="1" applyBorder="1" applyAlignment="1">
      <alignment horizontal="left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justify" wrapText="1"/>
    </xf>
    <xf numFmtId="0" fontId="13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justify"/>
    </xf>
    <xf numFmtId="0" fontId="0" fillId="0" borderId="3" xfId="0" applyFont="1" applyBorder="1" applyAlignment="1">
      <alignment horizontal="justify" vertical="top" wrapText="1"/>
    </xf>
    <xf numFmtId="43" fontId="11" fillId="0" borderId="34" xfId="1" applyFont="1" applyBorder="1" applyAlignment="1">
      <alignment horizontal="center" vertical="center"/>
    </xf>
    <xf numFmtId="43" fontId="12" fillId="0" borderId="9" xfId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4" fontId="12" fillId="0" borderId="0" xfId="4" applyFont="1" applyFill="1" applyBorder="1" applyAlignment="1"/>
    <xf numFmtId="0" fontId="9" fillId="0" borderId="27" xfId="0" applyFont="1" applyFill="1" applyBorder="1" applyAlignment="1">
      <alignment horizontal="center" vertical="center"/>
    </xf>
    <xf numFmtId="44" fontId="9" fillId="0" borderId="22" xfId="4" applyFont="1" applyFill="1" applyBorder="1" applyAlignment="1">
      <alignment horizontal="right" vertical="center"/>
    </xf>
    <xf numFmtId="44" fontId="9" fillId="0" borderId="7" xfId="4" applyFont="1" applyFill="1" applyBorder="1" applyAlignment="1">
      <alignment vertical="center"/>
    </xf>
    <xf numFmtId="0" fontId="9" fillId="0" borderId="10" xfId="0" applyFont="1" applyBorder="1" applyAlignment="1">
      <alignment horizontal="justify" vertical="center" wrapText="1"/>
    </xf>
    <xf numFmtId="0" fontId="12" fillId="0" borderId="35" xfId="0" applyFont="1" applyFill="1" applyBorder="1" applyAlignment="1">
      <alignment vertical="top"/>
    </xf>
    <xf numFmtId="0" fontId="11" fillId="0" borderId="32" xfId="0" applyFont="1" applyFill="1" applyBorder="1"/>
    <xf numFmtId="0" fontId="9" fillId="0" borderId="30" xfId="0" applyFont="1" applyBorder="1" applyAlignment="1">
      <alignment horizontal="center" vertical="center"/>
    </xf>
    <xf numFmtId="44" fontId="9" fillId="0" borderId="31" xfId="4" applyFont="1" applyFill="1" applyBorder="1" applyAlignment="1">
      <alignment vertical="center"/>
    </xf>
    <xf numFmtId="0" fontId="4" fillId="0" borderId="0" xfId="0" applyFont="1"/>
    <xf numFmtId="0" fontId="8" fillId="0" borderId="4" xfId="0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3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32" xfId="0" applyFont="1" applyBorder="1"/>
    <xf numFmtId="44" fontId="8" fillId="0" borderId="4" xfId="4" applyFont="1" applyFill="1" applyBorder="1" applyAlignment="1">
      <alignment horizontal="center" vertical="center"/>
    </xf>
    <xf numFmtId="44" fontId="8" fillId="0" borderId="3" xfId="4" applyFont="1" applyFill="1" applyBorder="1" applyAlignment="1">
      <alignment horizontal="center" vertical="center"/>
    </xf>
    <xf numFmtId="44" fontId="17" fillId="0" borderId="3" xfId="4" applyFont="1" applyFill="1" applyBorder="1" applyAlignment="1" applyProtection="1">
      <alignment horizontal="center" vertical="center" wrapText="1"/>
      <protection locked="0"/>
    </xf>
    <xf numFmtId="44" fontId="8" fillId="0" borderId="3" xfId="4" applyFont="1" applyFill="1" applyBorder="1" applyAlignment="1">
      <alignment horizontal="center" vertical="center" wrapText="1"/>
    </xf>
    <xf numFmtId="44" fontId="8" fillId="0" borderId="3" xfId="4" applyFont="1" applyFill="1" applyBorder="1" applyAlignment="1">
      <alignment horizontal="justify" vertical="center" wrapText="1"/>
    </xf>
    <xf numFmtId="44" fontId="7" fillId="0" borderId="3" xfId="4" applyFont="1" applyFill="1" applyBorder="1" applyAlignment="1">
      <alignment horizontal="center" vertical="center" wrapText="1"/>
    </xf>
    <xf numFmtId="44" fontId="4" fillId="0" borderId="0" xfId="4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" fontId="15" fillId="0" borderId="33" xfId="0" applyNumberFormat="1" applyFont="1" applyBorder="1" applyAlignment="1">
      <alignment horizontal="right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20" fillId="0" borderId="13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46" xfId="0" applyFont="1" applyFill="1" applyBorder="1"/>
    <xf numFmtId="0" fontId="16" fillId="0" borderId="46" xfId="0" applyFont="1" applyBorder="1" applyAlignment="1">
      <alignment horizontal="center"/>
    </xf>
    <xf numFmtId="0" fontId="16" fillId="0" borderId="46" xfId="0" applyFont="1" applyBorder="1"/>
    <xf numFmtId="0" fontId="16" fillId="0" borderId="46" xfId="0" applyFont="1" applyBorder="1" applyAlignment="1">
      <alignment horizontal="justify" vertical="center" wrapText="1"/>
    </xf>
    <xf numFmtId="0" fontId="16" fillId="0" borderId="46" xfId="0" applyFont="1" applyBorder="1" applyAlignment="1">
      <alignment horizontal="center" vertical="center" wrapText="1"/>
    </xf>
    <xf numFmtId="44" fontId="16" fillId="0" borderId="46" xfId="4" applyFont="1" applyBorder="1" applyAlignment="1">
      <alignment vertical="center"/>
    </xf>
    <xf numFmtId="0" fontId="16" fillId="0" borderId="46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14" fontId="7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4" fontId="7" fillId="0" borderId="26" xfId="4" applyFont="1" applyFill="1" applyBorder="1" applyAlignment="1" applyProtection="1">
      <alignment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44" fontId="2" fillId="0" borderId="0" xfId="4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Fill="1" applyBorder="1"/>
    <xf numFmtId="0" fontId="11" fillId="0" borderId="35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44" fontId="11" fillId="0" borderId="45" xfId="4" applyFont="1" applyFill="1" applyBorder="1" applyAlignment="1">
      <alignment vertical="center"/>
    </xf>
    <xf numFmtId="44" fontId="11" fillId="0" borderId="45" xfId="4" applyFont="1" applyFill="1" applyBorder="1"/>
    <xf numFmtId="0" fontId="0" fillId="0" borderId="0" xfId="0" applyFont="1" applyBorder="1" applyAlignment="1">
      <alignment vertical="center"/>
    </xf>
    <xf numFmtId="44" fontId="5" fillId="0" borderId="22" xfId="4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44" fontId="12" fillId="0" borderId="17" xfId="4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3" fontId="12" fillId="0" borderId="17" xfId="1" applyFont="1" applyBorder="1" applyAlignment="1">
      <alignment horizontal="center" vertical="center" wrapText="1"/>
    </xf>
    <xf numFmtId="44" fontId="5" fillId="0" borderId="22" xfId="4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4" fontId="9" fillId="0" borderId="31" xfId="4" applyFont="1" applyBorder="1" applyAlignment="1">
      <alignment horizontal="center" vertical="center" wrapText="1"/>
    </xf>
    <xf numFmtId="44" fontId="9" fillId="0" borderId="7" xfId="4" applyFont="1" applyFill="1" applyBorder="1" applyAlignment="1">
      <alignment horizontal="right" vertical="center"/>
    </xf>
    <xf numFmtId="44" fontId="9" fillId="0" borderId="22" xfId="4" applyFont="1" applyFill="1" applyBorder="1" applyAlignment="1">
      <alignment horizontal="justify" vertical="center"/>
    </xf>
    <xf numFmtId="44" fontId="9" fillId="0" borderId="37" xfId="4" applyFont="1" applyFill="1" applyBorder="1" applyAlignment="1">
      <alignment horizontal="justify" vertical="center"/>
    </xf>
    <xf numFmtId="44" fontId="9" fillId="0" borderId="7" xfId="4" applyFont="1" applyFill="1" applyBorder="1" applyAlignment="1">
      <alignment horizontal="justify" vertical="center"/>
    </xf>
    <xf numFmtId="44" fontId="9" fillId="0" borderId="28" xfId="4" applyFont="1" applyFill="1" applyBorder="1" applyAlignment="1">
      <alignment horizontal="justify" vertical="center"/>
    </xf>
    <xf numFmtId="44" fontId="12" fillId="0" borderId="37" xfId="4" applyFont="1" applyFill="1" applyBorder="1" applyAlignment="1"/>
    <xf numFmtId="44" fontId="0" fillId="0" borderId="22" xfId="4" applyFont="1" applyFill="1" applyBorder="1" applyAlignment="1">
      <alignment horizontal="right" vertical="center" wrapText="1"/>
    </xf>
    <xf numFmtId="44" fontId="12" fillId="0" borderId="37" xfId="4" applyFont="1" applyFill="1" applyBorder="1" applyAlignment="1">
      <alignment vertical="center"/>
    </xf>
    <xf numFmtId="0" fontId="11" fillId="0" borderId="46" xfId="0" applyFont="1" applyFill="1" applyBorder="1"/>
    <xf numFmtId="44" fontId="12" fillId="0" borderId="51" xfId="4" applyFont="1" applyFill="1" applyBorder="1" applyAlignment="1"/>
    <xf numFmtId="0" fontId="12" fillId="0" borderId="41" xfId="0" applyFont="1" applyFill="1" applyBorder="1" applyAlignment="1">
      <alignment horizontal="left" vertical="center"/>
    </xf>
    <xf numFmtId="0" fontId="12" fillId="0" borderId="52" xfId="0" applyFont="1" applyFill="1" applyBorder="1" applyAlignment="1">
      <alignment horizontal="left" vertical="center"/>
    </xf>
    <xf numFmtId="44" fontId="0" fillId="0" borderId="0" xfId="4" applyFont="1" applyFill="1"/>
    <xf numFmtId="44" fontId="11" fillId="0" borderId="34" xfId="4" applyFont="1" applyFill="1" applyBorder="1" applyAlignment="1">
      <alignment horizontal="center" vertical="center"/>
    </xf>
    <xf numFmtId="44" fontId="12" fillId="0" borderId="9" xfId="4" applyFont="1" applyFill="1" applyBorder="1" applyAlignment="1">
      <alignment horizontal="center" vertical="center" wrapText="1"/>
    </xf>
    <xf numFmtId="44" fontId="0" fillId="0" borderId="22" xfId="4" applyFont="1" applyFill="1" applyBorder="1" applyAlignment="1">
      <alignment vertical="center"/>
    </xf>
    <xf numFmtId="44" fontId="9" fillId="0" borderId="22" xfId="4" applyFont="1" applyFill="1" applyBorder="1" applyAlignment="1">
      <alignment horizontal="right" vertical="top"/>
    </xf>
    <xf numFmtId="44" fontId="0" fillId="0" borderId="22" xfId="4" applyFont="1" applyFill="1" applyBorder="1"/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0" xfId="0" applyFont="1" applyBorder="1" applyAlignment="1">
      <alignment horizontal="justify" vertical="center"/>
    </xf>
    <xf numFmtId="0" fontId="9" fillId="0" borderId="21" xfId="0" applyFont="1" applyBorder="1" applyAlignment="1">
      <alignment horizontal="center" vertical="center"/>
    </xf>
    <xf numFmtId="43" fontId="9" fillId="0" borderId="22" xfId="1" applyFont="1" applyBorder="1" applyAlignment="1">
      <alignment horizontal="right" vertical="center"/>
    </xf>
    <xf numFmtId="43" fontId="0" fillId="0" borderId="22" xfId="1" applyFont="1" applyBorder="1" applyAlignment="1">
      <alignment horizontal="right" wrapText="1"/>
    </xf>
    <xf numFmtId="43" fontId="13" fillId="0" borderId="22" xfId="1" applyFont="1" applyBorder="1" applyAlignment="1">
      <alignment horizontal="right" wrapText="1"/>
    </xf>
    <xf numFmtId="43" fontId="13" fillId="0" borderId="22" xfId="1" applyFont="1" applyBorder="1" applyAlignment="1">
      <alignment horizontal="right" vertical="top" wrapText="1"/>
    </xf>
    <xf numFmtId="43" fontId="13" fillId="0" borderId="22" xfId="1" applyFont="1" applyBorder="1" applyAlignment="1">
      <alignment horizontal="right" vertical="center" wrapText="1"/>
    </xf>
    <xf numFmtId="44" fontId="13" fillId="0" borderId="22" xfId="4" applyFont="1" applyBorder="1" applyAlignment="1">
      <alignment horizontal="right" vertical="center" wrapText="1"/>
    </xf>
    <xf numFmtId="44" fontId="9" fillId="0" borderId="31" xfId="4" applyFont="1" applyBorder="1" applyAlignment="1">
      <alignment horizontal="right" vertical="center"/>
    </xf>
    <xf numFmtId="44" fontId="9" fillId="0" borderId="22" xfId="4" applyFont="1" applyBorder="1" applyAlignment="1">
      <alignment horizontal="right" vertical="center"/>
    </xf>
    <xf numFmtId="44" fontId="0" fillId="0" borderId="22" xfId="4" applyFont="1" applyBorder="1" applyAlignment="1">
      <alignment horizontal="right" vertical="center" wrapText="1"/>
    </xf>
    <xf numFmtId="44" fontId="0" fillId="0" borderId="22" xfId="4" applyFont="1" applyBorder="1" applyAlignment="1">
      <alignment horizontal="right" wrapText="1"/>
    </xf>
    <xf numFmtId="44" fontId="0" fillId="0" borderId="22" xfId="4" applyFont="1" applyBorder="1" applyAlignment="1">
      <alignment horizontal="right"/>
    </xf>
    <xf numFmtId="44" fontId="13" fillId="0" borderId="22" xfId="4" applyFont="1" applyBorder="1" applyAlignment="1">
      <alignment horizontal="right" wrapText="1"/>
    </xf>
    <xf numFmtId="44" fontId="0" fillId="0" borderId="22" xfId="4" applyFont="1" applyBorder="1"/>
    <xf numFmtId="44" fontId="0" fillId="0" borderId="22" xfId="4" applyFont="1" applyBorder="1" applyAlignment="1">
      <alignment horizontal="right" vertical="top" wrapText="1"/>
    </xf>
    <xf numFmtId="44" fontId="13" fillId="0" borderId="22" xfId="4" applyFont="1" applyBorder="1" applyAlignment="1">
      <alignment horizontal="right" vertical="top" wrapText="1"/>
    </xf>
    <xf numFmtId="44" fontId="15" fillId="0" borderId="33" xfId="4" applyFont="1" applyBorder="1" applyAlignment="1">
      <alignment horizontal="right" vertical="center"/>
    </xf>
    <xf numFmtId="4" fontId="0" fillId="0" borderId="22" xfId="0" applyNumberFormat="1" applyFont="1" applyBorder="1" applyAlignment="1">
      <alignment horizontal="right" vertical="center" wrapText="1"/>
    </xf>
    <xf numFmtId="43" fontId="0" fillId="0" borderId="22" xfId="1" applyFont="1" applyFill="1" applyBorder="1" applyAlignment="1">
      <alignment horizontal="right" wrapText="1"/>
    </xf>
    <xf numFmtId="4" fontId="0" fillId="0" borderId="22" xfId="0" applyNumberFormat="1" applyFont="1" applyFill="1" applyBorder="1" applyAlignment="1">
      <alignment horizontal="right" wrapText="1"/>
    </xf>
    <xf numFmtId="4" fontId="0" fillId="0" borderId="22" xfId="0" applyNumberFormat="1" applyFont="1" applyFill="1" applyBorder="1" applyAlignment="1">
      <alignment horizontal="right" vertical="center"/>
    </xf>
    <xf numFmtId="43" fontId="13" fillId="0" borderId="22" xfId="1" applyFont="1" applyFill="1" applyBorder="1" applyAlignment="1">
      <alignment horizontal="right" wrapText="1"/>
    </xf>
    <xf numFmtId="4" fontId="0" fillId="0" borderId="22" xfId="0" applyNumberFormat="1" applyFont="1" applyBorder="1"/>
    <xf numFmtId="4" fontId="0" fillId="0" borderId="22" xfId="0" applyNumberFormat="1" applyFont="1" applyFill="1" applyBorder="1"/>
    <xf numFmtId="4" fontId="0" fillId="0" borderId="22" xfId="0" applyNumberFormat="1" applyFont="1" applyBorder="1" applyAlignment="1">
      <alignment horizontal="right" vertical="top" wrapText="1"/>
    </xf>
    <xf numFmtId="4" fontId="0" fillId="0" borderId="22" xfId="0" applyNumberFormat="1" applyFont="1" applyFill="1" applyBorder="1" applyAlignment="1">
      <alignment horizontal="right" vertical="top" wrapText="1"/>
    </xf>
    <xf numFmtId="4" fontId="0" fillId="0" borderId="22" xfId="0" applyNumberFormat="1" applyFont="1" applyBorder="1" applyAlignment="1">
      <alignment horizontal="right" wrapText="1"/>
    </xf>
    <xf numFmtId="44" fontId="13" fillId="0" borderId="22" xfId="4" applyFont="1" applyFill="1" applyBorder="1" applyAlignment="1">
      <alignment horizontal="right" vertical="center" wrapText="1"/>
    </xf>
    <xf numFmtId="44" fontId="11" fillId="0" borderId="45" xfId="4" applyFont="1" applyBorder="1"/>
    <xf numFmtId="44" fontId="11" fillId="0" borderId="45" xfId="4" applyFont="1" applyBorder="1" applyAlignment="1">
      <alignment vertical="center" wrapText="1"/>
    </xf>
    <xf numFmtId="44" fontId="9" fillId="0" borderId="31" xfId="4" applyFont="1" applyFill="1" applyBorder="1" applyAlignment="1">
      <alignment horizontal="right" vertical="center"/>
    </xf>
    <xf numFmtId="44" fontId="0" fillId="0" borderId="22" xfId="4" applyFont="1" applyBorder="1" applyAlignment="1">
      <alignment vertical="center"/>
    </xf>
    <xf numFmtId="44" fontId="0" fillId="0" borderId="22" xfId="4" applyFont="1" applyFill="1" applyBorder="1" applyAlignment="1">
      <alignment horizontal="right" vertical="center"/>
    </xf>
    <xf numFmtId="44" fontId="13" fillId="0" borderId="22" xfId="4" applyFont="1" applyFill="1" applyBorder="1" applyAlignment="1">
      <alignment horizontal="right" wrapText="1"/>
    </xf>
    <xf numFmtId="44" fontId="0" fillId="0" borderId="22" xfId="4" applyFont="1" applyFill="1" applyBorder="1" applyAlignment="1">
      <alignment horizontal="right" vertical="top" wrapText="1"/>
    </xf>
    <xf numFmtId="44" fontId="0" fillId="0" borderId="22" xfId="4" applyFont="1" applyFill="1" applyBorder="1" applyAlignment="1">
      <alignment horizontal="right" wrapText="1"/>
    </xf>
    <xf numFmtId="44" fontId="0" fillId="0" borderId="22" xfId="4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4" fontId="11" fillId="0" borderId="45" xfId="4" applyFont="1" applyBorder="1" applyAlignment="1">
      <alignment wrapText="1"/>
    </xf>
    <xf numFmtId="44" fontId="11" fillId="0" borderId="33" xfId="4" applyFont="1" applyBorder="1"/>
    <xf numFmtId="44" fontId="11" fillId="0" borderId="33" xfId="4" applyFont="1" applyFill="1" applyBorder="1" applyAlignment="1">
      <alignment vertical="center"/>
    </xf>
    <xf numFmtId="44" fontId="11" fillId="0" borderId="53" xfId="4" applyFont="1" applyFill="1" applyBorder="1" applyAlignment="1">
      <alignment vertical="center"/>
    </xf>
    <xf numFmtId="44" fontId="9" fillId="0" borderId="22" xfId="4" applyFont="1" applyFill="1" applyBorder="1" applyAlignment="1">
      <alignment vertical="top"/>
    </xf>
    <xf numFmtId="0" fontId="9" fillId="0" borderId="5" xfId="0" applyFont="1" applyFill="1" applyBorder="1" applyAlignment="1">
      <alignment horizontal="justify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Fill="1" applyBorder="1" applyAlignment="1">
      <alignment vertical="center"/>
    </xf>
    <xf numFmtId="0" fontId="9" fillId="0" borderId="55" xfId="0" applyFont="1" applyFill="1" applyBorder="1" applyAlignment="1">
      <alignment horizontal="justify" vertical="center"/>
    </xf>
    <xf numFmtId="44" fontId="9" fillId="0" borderId="28" xfId="4" applyFont="1" applyFill="1" applyBorder="1" applyAlignment="1">
      <alignment horizontal="right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43" fontId="7" fillId="0" borderId="0" xfId="1" applyFont="1" applyFill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44" fontId="2" fillId="0" borderId="15" xfId="4" applyFont="1" applyFill="1" applyBorder="1" applyAlignment="1" applyProtection="1">
      <alignment horizontal="center" vertical="center" wrapText="1"/>
      <protection locked="0"/>
    </xf>
    <xf numFmtId="44" fontId="2" fillId="0" borderId="44" xfId="4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7">
    <cellStyle name="Millares" xfId="1" builtinId="3"/>
    <cellStyle name="Millares 3" xfId="2"/>
    <cellStyle name="Moneda" xfId="4" builtinId="4"/>
    <cellStyle name="Moneda 2 10" xfId="6"/>
    <cellStyle name="Normal" xfId="0" builtinId="0"/>
    <cellStyle name="Normal 2" xfId="3"/>
    <cellStyle name="Normal 2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opLeftCell="C19" workbookViewId="0">
      <selection activeCell="S8" sqref="S8"/>
    </sheetView>
  </sheetViews>
  <sheetFormatPr baseColWidth="10" defaultRowHeight="15"/>
  <cols>
    <col min="1" max="1" width="4" style="120" hidden="1" customWidth="1"/>
    <col min="2" max="2" width="5.28515625" style="120" hidden="1" customWidth="1"/>
    <col min="3" max="3" width="5.5703125" style="157" customWidth="1"/>
    <col min="4" max="4" width="9.140625" style="141" hidden="1" customWidth="1"/>
    <col min="5" max="5" width="7.5703125" style="141" hidden="1" customWidth="1"/>
    <col min="6" max="6" width="1.42578125" style="120" hidden="1" customWidth="1"/>
    <col min="7" max="7" width="13.140625" style="120" customWidth="1"/>
    <col min="8" max="8" width="19.85546875" style="120" hidden="1" customWidth="1"/>
    <col min="9" max="9" width="5.7109375" style="143" customWidth="1"/>
    <col min="10" max="10" width="7.5703125" style="120" customWidth="1"/>
    <col min="11" max="11" width="11.7109375" style="120" customWidth="1"/>
    <col min="12" max="12" width="8.7109375" style="120" customWidth="1"/>
    <col min="13" max="13" width="30.85546875" style="120" customWidth="1"/>
    <col min="14" max="14" width="20.140625" style="152" customWidth="1"/>
    <col min="15" max="15" width="27.85546875" style="142" customWidth="1"/>
    <col min="16" max="16" width="1" style="288" customWidth="1"/>
    <col min="17" max="17" width="22.28515625" style="134" hidden="1" customWidth="1"/>
    <col min="18" max="16384" width="11.42578125" style="120"/>
  </cols>
  <sheetData>
    <row r="1" spans="1:17" ht="75" customHeight="1" thickBot="1">
      <c r="B1" s="158"/>
      <c r="C1" s="289" t="s">
        <v>668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  <c r="P1" s="282"/>
      <c r="Q1" s="276"/>
    </row>
    <row r="2" spans="1:17" s="3" customFormat="1" ht="24" customHeight="1" thickBot="1">
      <c r="A2" s="300" t="s">
        <v>600</v>
      </c>
      <c r="B2" s="155"/>
      <c r="C2" s="302" t="s">
        <v>597</v>
      </c>
      <c r="D2" s="304" t="s">
        <v>0</v>
      </c>
      <c r="E2" s="306" t="s">
        <v>1</v>
      </c>
      <c r="F2" s="308" t="s">
        <v>2</v>
      </c>
      <c r="G2" s="295" t="s">
        <v>78</v>
      </c>
      <c r="H2" s="295" t="s">
        <v>3</v>
      </c>
      <c r="I2" s="297" t="s">
        <v>75</v>
      </c>
      <c r="J2" s="298"/>
      <c r="K2" s="298"/>
      <c r="L2" s="299"/>
      <c r="M2" s="310" t="s">
        <v>663</v>
      </c>
      <c r="N2" s="312" t="s">
        <v>669</v>
      </c>
      <c r="O2" s="295" t="s">
        <v>667</v>
      </c>
      <c r="P2" s="178"/>
      <c r="Q2" s="295" t="s">
        <v>670</v>
      </c>
    </row>
    <row r="3" spans="1:17" s="3" customFormat="1" ht="30.75" customHeight="1" thickBot="1">
      <c r="A3" s="301"/>
      <c r="B3" s="156"/>
      <c r="C3" s="303"/>
      <c r="D3" s="305"/>
      <c r="E3" s="307"/>
      <c r="F3" s="309"/>
      <c r="G3" s="296"/>
      <c r="H3" s="296"/>
      <c r="I3" s="274" t="s">
        <v>564</v>
      </c>
      <c r="J3" s="274" t="s">
        <v>562</v>
      </c>
      <c r="K3" s="274" t="s">
        <v>563</v>
      </c>
      <c r="L3" s="274" t="s">
        <v>80</v>
      </c>
      <c r="M3" s="311"/>
      <c r="N3" s="313"/>
      <c r="O3" s="296"/>
      <c r="P3" s="178"/>
      <c r="Q3" s="296"/>
    </row>
    <row r="4" spans="1:17" s="3" customFormat="1" ht="5.25" customHeight="1" thickBot="1">
      <c r="A4" s="177"/>
      <c r="B4" s="178"/>
      <c r="C4" s="273"/>
      <c r="D4" s="270"/>
      <c r="E4" s="271"/>
      <c r="F4" s="272"/>
      <c r="G4" s="178"/>
      <c r="H4" s="178"/>
      <c r="I4" s="183"/>
      <c r="J4" s="183"/>
      <c r="K4" s="183"/>
      <c r="L4" s="183"/>
      <c r="M4" s="183"/>
      <c r="N4" s="184"/>
      <c r="O4" s="179"/>
      <c r="P4" s="178"/>
      <c r="Q4" s="179"/>
    </row>
    <row r="5" spans="1:17" s="3" customFormat="1" ht="30.75" customHeight="1" thickBot="1">
      <c r="A5" s="177"/>
      <c r="B5" s="178"/>
      <c r="C5" s="181">
        <v>1</v>
      </c>
      <c r="D5" s="1"/>
      <c r="E5" s="2"/>
      <c r="F5" s="182"/>
      <c r="G5" s="292" t="s">
        <v>664</v>
      </c>
      <c r="H5" s="293"/>
      <c r="I5" s="293"/>
      <c r="J5" s="293"/>
      <c r="K5" s="293"/>
      <c r="L5" s="293"/>
      <c r="M5" s="293"/>
      <c r="N5" s="293"/>
      <c r="O5" s="294"/>
      <c r="P5" s="283"/>
      <c r="Q5" s="275"/>
    </row>
    <row r="6" spans="1:17" s="18" customFormat="1" ht="39" customHeight="1">
      <c r="A6" s="121">
        <v>2</v>
      </c>
      <c r="B6" s="159"/>
      <c r="C6" s="180">
        <v>1</v>
      </c>
      <c r="D6" s="121">
        <v>11</v>
      </c>
      <c r="E6" s="121">
        <v>3</v>
      </c>
      <c r="F6" s="122">
        <v>3</v>
      </c>
      <c r="G6" s="123">
        <v>36622</v>
      </c>
      <c r="H6" s="121" t="s">
        <v>4</v>
      </c>
      <c r="I6" s="16"/>
      <c r="J6" s="121"/>
      <c r="K6" s="16"/>
      <c r="L6" s="121" t="s">
        <v>79</v>
      </c>
      <c r="M6" s="5" t="s">
        <v>679</v>
      </c>
      <c r="N6" s="146">
        <v>2140.542857142857</v>
      </c>
      <c r="O6" s="277" t="s">
        <v>567</v>
      </c>
      <c r="P6" s="19"/>
      <c r="Q6" s="176" t="s">
        <v>573</v>
      </c>
    </row>
    <row r="7" spans="1:17" s="18" customFormat="1" ht="24">
      <c r="A7" s="10">
        <v>9</v>
      </c>
      <c r="B7" s="160"/>
      <c r="C7" s="168">
        <v>2</v>
      </c>
      <c r="D7" s="8">
        <v>94</v>
      </c>
      <c r="E7" s="10">
        <v>25</v>
      </c>
      <c r="F7" s="17">
        <v>25</v>
      </c>
      <c r="G7" s="124">
        <v>36951</v>
      </c>
      <c r="H7" s="6" t="s">
        <v>70</v>
      </c>
      <c r="I7" s="9"/>
      <c r="J7" s="9"/>
      <c r="K7" s="10"/>
      <c r="L7" s="10" t="s">
        <v>79</v>
      </c>
      <c r="M7" s="153" t="s">
        <v>601</v>
      </c>
      <c r="N7" s="147">
        <v>1322.32</v>
      </c>
      <c r="O7" s="278" t="s">
        <v>572</v>
      </c>
      <c r="P7" s="19"/>
      <c r="Q7" s="20" t="s">
        <v>573</v>
      </c>
    </row>
    <row r="8" spans="1:17" s="18" customFormat="1" ht="48.75" customHeight="1">
      <c r="A8" s="10">
        <v>3</v>
      </c>
      <c r="B8" s="160"/>
      <c r="C8" s="168">
        <v>3</v>
      </c>
      <c r="D8" s="10">
        <v>21</v>
      </c>
      <c r="E8" s="10">
        <v>6</v>
      </c>
      <c r="F8" s="17">
        <v>6</v>
      </c>
      <c r="G8" s="124">
        <v>37011</v>
      </c>
      <c r="H8" s="10" t="s">
        <v>5</v>
      </c>
      <c r="I8" s="9"/>
      <c r="J8" s="9"/>
      <c r="K8" s="9"/>
      <c r="L8" s="10" t="s">
        <v>79</v>
      </c>
      <c r="M8" s="5" t="s">
        <v>679</v>
      </c>
      <c r="N8" s="147">
        <v>2285.9299999999998</v>
      </c>
      <c r="O8" s="278" t="s">
        <v>568</v>
      </c>
      <c r="P8" s="19"/>
      <c r="Q8" s="20" t="s">
        <v>573</v>
      </c>
    </row>
    <row r="9" spans="1:17" s="18" customFormat="1" ht="33" customHeight="1">
      <c r="A9" s="10">
        <v>8</v>
      </c>
      <c r="B9" s="160"/>
      <c r="C9" s="168">
        <v>4</v>
      </c>
      <c r="D9" s="10">
        <v>88</v>
      </c>
      <c r="E9" s="10">
        <v>24</v>
      </c>
      <c r="F9" s="17">
        <v>24</v>
      </c>
      <c r="G9" s="124">
        <v>37090</v>
      </c>
      <c r="H9" s="10" t="s">
        <v>10</v>
      </c>
      <c r="I9" s="9"/>
      <c r="J9" s="9"/>
      <c r="K9" s="9"/>
      <c r="L9" s="10" t="s">
        <v>79</v>
      </c>
      <c r="M9" s="5" t="s">
        <v>679</v>
      </c>
      <c r="N9" s="147">
        <v>3293.11</v>
      </c>
      <c r="O9" s="278" t="s">
        <v>571</v>
      </c>
      <c r="P9" s="19"/>
      <c r="Q9" s="20" t="s">
        <v>9</v>
      </c>
    </row>
    <row r="10" spans="1:17" s="18" customFormat="1" ht="33" customHeight="1">
      <c r="A10" s="10">
        <v>5</v>
      </c>
      <c r="B10" s="160"/>
      <c r="C10" s="168">
        <v>5</v>
      </c>
      <c r="D10" s="10">
        <v>84</v>
      </c>
      <c r="E10" s="10">
        <v>23</v>
      </c>
      <c r="F10" s="17">
        <v>23</v>
      </c>
      <c r="G10" s="124">
        <v>37133</v>
      </c>
      <c r="H10" s="10" t="s">
        <v>6</v>
      </c>
      <c r="I10" s="9"/>
      <c r="J10" s="9"/>
      <c r="K10" s="9"/>
      <c r="L10" s="10" t="s">
        <v>79</v>
      </c>
      <c r="M10" s="5" t="s">
        <v>679</v>
      </c>
      <c r="N10" s="147">
        <v>193.71</v>
      </c>
      <c r="O10" s="278" t="s">
        <v>569</v>
      </c>
      <c r="P10" s="19"/>
      <c r="Q10" s="20" t="s">
        <v>7</v>
      </c>
    </row>
    <row r="11" spans="1:17" s="125" customFormat="1" ht="33" customHeight="1">
      <c r="A11" s="10">
        <v>6</v>
      </c>
      <c r="B11" s="160"/>
      <c r="C11" s="168">
        <v>6</v>
      </c>
      <c r="D11" s="10">
        <v>84</v>
      </c>
      <c r="E11" s="10">
        <v>23</v>
      </c>
      <c r="F11" s="17">
        <v>23</v>
      </c>
      <c r="G11" s="124">
        <v>37141</v>
      </c>
      <c r="H11" s="10" t="s">
        <v>8</v>
      </c>
      <c r="I11" s="9"/>
      <c r="J11" s="9"/>
      <c r="K11" s="9"/>
      <c r="L11" s="10" t="s">
        <v>79</v>
      </c>
      <c r="M11" s="5" t="s">
        <v>679</v>
      </c>
      <c r="N11" s="147">
        <v>77.5</v>
      </c>
      <c r="O11" s="278" t="s">
        <v>570</v>
      </c>
      <c r="P11" s="19"/>
      <c r="Q11" s="20" t="s">
        <v>9</v>
      </c>
    </row>
    <row r="12" spans="1:17" s="18" customFormat="1" ht="33" customHeight="1">
      <c r="A12" s="10">
        <v>10</v>
      </c>
      <c r="B12" s="160"/>
      <c r="C12" s="168">
        <v>7</v>
      </c>
      <c r="D12" s="10">
        <v>127</v>
      </c>
      <c r="E12" s="10">
        <v>34</v>
      </c>
      <c r="F12" s="126">
        <v>34</v>
      </c>
      <c r="G12" s="124">
        <v>37399</v>
      </c>
      <c r="H12" s="13" t="s">
        <v>11</v>
      </c>
      <c r="I12" s="9"/>
      <c r="J12" s="9"/>
      <c r="K12" s="9"/>
      <c r="L12" s="10" t="s">
        <v>79</v>
      </c>
      <c r="M12" s="153" t="s">
        <v>606</v>
      </c>
      <c r="N12" s="147">
        <v>2285.9299999999998</v>
      </c>
      <c r="O12" s="278" t="s">
        <v>574</v>
      </c>
      <c r="P12" s="19"/>
      <c r="Q12" s="20" t="s">
        <v>573</v>
      </c>
    </row>
    <row r="13" spans="1:17" s="18" customFormat="1" ht="24" customHeight="1">
      <c r="A13" s="10">
        <v>14</v>
      </c>
      <c r="B13" s="160"/>
      <c r="C13" s="168">
        <v>8</v>
      </c>
      <c r="D13" s="10">
        <v>150</v>
      </c>
      <c r="E13" s="10">
        <v>41</v>
      </c>
      <c r="F13" s="126">
        <v>41</v>
      </c>
      <c r="G13" s="124">
        <v>37484</v>
      </c>
      <c r="H13" s="13" t="s">
        <v>12</v>
      </c>
      <c r="I13" s="9"/>
      <c r="J13" s="9"/>
      <c r="K13" s="9"/>
      <c r="L13" s="10" t="s">
        <v>79</v>
      </c>
      <c r="M13" s="153" t="s">
        <v>608</v>
      </c>
      <c r="N13" s="147">
        <v>1743.48</v>
      </c>
      <c r="O13" s="278" t="s">
        <v>579</v>
      </c>
      <c r="P13" s="19"/>
      <c r="Q13" s="20" t="s">
        <v>7</v>
      </c>
    </row>
    <row r="14" spans="1:17" s="18" customFormat="1" ht="33" customHeight="1">
      <c r="A14" s="10">
        <v>17</v>
      </c>
      <c r="B14" s="160"/>
      <c r="C14" s="168">
        <v>9</v>
      </c>
      <c r="D14" s="10">
        <v>248</v>
      </c>
      <c r="E14" s="10">
        <v>67</v>
      </c>
      <c r="F14" s="126">
        <v>67</v>
      </c>
      <c r="G14" s="124">
        <v>37659</v>
      </c>
      <c r="H14" s="10" t="s">
        <v>13</v>
      </c>
      <c r="I14" s="9"/>
      <c r="J14" s="9"/>
      <c r="K14" s="10"/>
      <c r="L14" s="10" t="s">
        <v>79</v>
      </c>
      <c r="M14" s="153" t="s">
        <v>610</v>
      </c>
      <c r="N14" s="147">
        <v>4050.05</v>
      </c>
      <c r="O14" s="278" t="s">
        <v>575</v>
      </c>
      <c r="P14" s="19"/>
      <c r="Q14" s="20" t="s">
        <v>573</v>
      </c>
    </row>
    <row r="15" spans="1:17" s="18" customFormat="1" ht="33" customHeight="1">
      <c r="A15" s="10">
        <v>19</v>
      </c>
      <c r="B15" s="160"/>
      <c r="C15" s="168">
        <v>10</v>
      </c>
      <c r="D15" s="10">
        <v>228</v>
      </c>
      <c r="E15" s="10">
        <v>61</v>
      </c>
      <c r="F15" s="126">
        <v>61</v>
      </c>
      <c r="G15" s="124">
        <v>37873</v>
      </c>
      <c r="H15" s="10" t="s">
        <v>14</v>
      </c>
      <c r="I15" s="9"/>
      <c r="J15" s="9"/>
      <c r="K15" s="9"/>
      <c r="L15" s="10" t="s">
        <v>79</v>
      </c>
      <c r="M15" s="153" t="s">
        <v>612</v>
      </c>
      <c r="N15" s="147">
        <v>2293.8200000000002</v>
      </c>
      <c r="O15" s="278" t="s">
        <v>576</v>
      </c>
      <c r="P15" s="19"/>
      <c r="Q15" s="20" t="s">
        <v>573</v>
      </c>
    </row>
    <row r="16" spans="1:17" s="18" customFormat="1" ht="30" customHeight="1">
      <c r="A16" s="10">
        <v>24</v>
      </c>
      <c r="B16" s="160"/>
      <c r="C16" s="168">
        <v>11</v>
      </c>
      <c r="D16" s="10">
        <v>331</v>
      </c>
      <c r="E16" s="10">
        <v>89</v>
      </c>
      <c r="F16" s="126">
        <v>89</v>
      </c>
      <c r="G16" s="124">
        <v>38181</v>
      </c>
      <c r="H16" s="10" t="s">
        <v>72</v>
      </c>
      <c r="I16" s="9"/>
      <c r="J16" s="9"/>
      <c r="K16" s="9"/>
      <c r="L16" s="10" t="s">
        <v>79</v>
      </c>
      <c r="M16" s="153" t="s">
        <v>615</v>
      </c>
      <c r="N16" s="147">
        <v>382.08</v>
      </c>
      <c r="O16" s="278" t="s">
        <v>578</v>
      </c>
      <c r="P16" s="19"/>
      <c r="Q16" s="20" t="s">
        <v>7</v>
      </c>
    </row>
    <row r="17" spans="1:17" s="18" customFormat="1" ht="54" customHeight="1">
      <c r="A17" s="10">
        <v>31</v>
      </c>
      <c r="B17" s="160"/>
      <c r="C17" s="168">
        <v>12</v>
      </c>
      <c r="D17" s="10">
        <v>299</v>
      </c>
      <c r="E17" s="10">
        <v>80</v>
      </c>
      <c r="F17" s="126">
        <v>80</v>
      </c>
      <c r="G17" s="124">
        <v>38224</v>
      </c>
      <c r="H17" s="10" t="s">
        <v>73</v>
      </c>
      <c r="I17" s="9"/>
      <c r="J17" s="9"/>
      <c r="K17" s="9"/>
      <c r="L17" s="10" t="s">
        <v>79</v>
      </c>
      <c r="M17" s="5" t="s">
        <v>679</v>
      </c>
      <c r="N17" s="147">
        <v>2137.42</v>
      </c>
      <c r="O17" s="278" t="s">
        <v>581</v>
      </c>
      <c r="P17" s="19"/>
      <c r="Q17" s="20" t="s">
        <v>573</v>
      </c>
    </row>
    <row r="18" spans="1:17" s="18" customFormat="1">
      <c r="A18" s="10">
        <v>23</v>
      </c>
      <c r="B18" s="160"/>
      <c r="C18" s="168">
        <v>13</v>
      </c>
      <c r="D18" s="10">
        <v>331</v>
      </c>
      <c r="E18" s="10">
        <v>89</v>
      </c>
      <c r="F18" s="126">
        <v>89</v>
      </c>
      <c r="G18" s="124">
        <v>38250</v>
      </c>
      <c r="H18" s="10" t="s">
        <v>71</v>
      </c>
      <c r="I18" s="9"/>
      <c r="J18" s="9"/>
      <c r="K18" s="9"/>
      <c r="L18" s="10" t="s">
        <v>79</v>
      </c>
      <c r="M18" s="153" t="s">
        <v>616</v>
      </c>
      <c r="N18" s="147">
        <f>1492.89-516.57</f>
        <v>976.32</v>
      </c>
      <c r="O18" s="278" t="s">
        <v>577</v>
      </c>
      <c r="P18" s="19"/>
      <c r="Q18" s="20" t="s">
        <v>7</v>
      </c>
    </row>
    <row r="19" spans="1:17" s="18" customFormat="1" ht="24">
      <c r="A19" s="10">
        <v>27</v>
      </c>
      <c r="B19" s="160"/>
      <c r="C19" s="168">
        <v>14</v>
      </c>
      <c r="D19" s="10">
        <v>334</v>
      </c>
      <c r="E19" s="10">
        <v>90</v>
      </c>
      <c r="F19" s="126">
        <v>90</v>
      </c>
      <c r="G19" s="124">
        <v>38281</v>
      </c>
      <c r="H19" s="13" t="s">
        <v>15</v>
      </c>
      <c r="I19" s="9"/>
      <c r="J19" s="9"/>
      <c r="K19" s="10"/>
      <c r="L19" s="10" t="s">
        <v>79</v>
      </c>
      <c r="M19" s="5" t="s">
        <v>679</v>
      </c>
      <c r="N19" s="147">
        <v>1133.0999999999999</v>
      </c>
      <c r="O19" s="278" t="s">
        <v>580</v>
      </c>
      <c r="P19" s="19"/>
      <c r="Q19" s="20" t="s">
        <v>7</v>
      </c>
    </row>
    <row r="20" spans="1:17" s="18" customFormat="1">
      <c r="A20" s="10">
        <v>37</v>
      </c>
      <c r="B20" s="160"/>
      <c r="C20" s="168">
        <v>15</v>
      </c>
      <c r="D20" s="127">
        <v>402</v>
      </c>
      <c r="E20" s="127">
        <v>109</v>
      </c>
      <c r="F20" s="126">
        <v>109</v>
      </c>
      <c r="G20" s="124">
        <v>38595</v>
      </c>
      <c r="H20" s="128" t="s">
        <v>17</v>
      </c>
      <c r="I20" s="9"/>
      <c r="J20" s="9"/>
      <c r="K20" s="9"/>
      <c r="L20" s="10" t="s">
        <v>79</v>
      </c>
      <c r="M20" s="153" t="s">
        <v>618</v>
      </c>
      <c r="N20" s="147">
        <f>1492.89-516.57</f>
        <v>976.32</v>
      </c>
      <c r="O20" s="278" t="s">
        <v>582</v>
      </c>
      <c r="P20" s="19"/>
      <c r="Q20" s="20" t="s">
        <v>7</v>
      </c>
    </row>
    <row r="21" spans="1:17" s="18" customFormat="1" ht="24">
      <c r="A21" s="10">
        <v>39</v>
      </c>
      <c r="B21" s="160"/>
      <c r="C21" s="168">
        <v>16</v>
      </c>
      <c r="D21" s="127">
        <v>408</v>
      </c>
      <c r="E21" s="127">
        <v>111</v>
      </c>
      <c r="F21" s="126">
        <v>111</v>
      </c>
      <c r="G21" s="124">
        <v>38657</v>
      </c>
      <c r="H21" s="127" t="s">
        <v>19</v>
      </c>
      <c r="I21" s="9"/>
      <c r="J21" s="9"/>
      <c r="K21" s="9"/>
      <c r="L21" s="10" t="s">
        <v>79</v>
      </c>
      <c r="M21" s="5" t="s">
        <v>679</v>
      </c>
      <c r="N21" s="147">
        <v>749.2</v>
      </c>
      <c r="O21" s="278" t="s">
        <v>603</v>
      </c>
      <c r="P21" s="19"/>
      <c r="Q21" s="20" t="s">
        <v>16</v>
      </c>
    </row>
    <row r="22" spans="1:17" s="18" customFormat="1">
      <c r="A22" s="10">
        <v>38</v>
      </c>
      <c r="B22" s="160"/>
      <c r="C22" s="168">
        <v>17</v>
      </c>
      <c r="D22" s="127">
        <v>403</v>
      </c>
      <c r="E22" s="127">
        <v>110</v>
      </c>
      <c r="F22" s="126">
        <v>110</v>
      </c>
      <c r="G22" s="124">
        <v>38666</v>
      </c>
      <c r="H22" s="127" t="s">
        <v>18</v>
      </c>
      <c r="I22" s="9"/>
      <c r="J22" s="9"/>
      <c r="K22" s="9"/>
      <c r="L22" s="10" t="s">
        <v>79</v>
      </c>
      <c r="M22" s="153" t="s">
        <v>344</v>
      </c>
      <c r="N22" s="147">
        <v>1779.75</v>
      </c>
      <c r="O22" s="278" t="s">
        <v>604</v>
      </c>
      <c r="P22" s="19"/>
      <c r="Q22" s="20" t="s">
        <v>7</v>
      </c>
    </row>
    <row r="23" spans="1:17" s="18" customFormat="1" ht="61.5" customHeight="1">
      <c r="A23" s="10">
        <v>40</v>
      </c>
      <c r="B23" s="160"/>
      <c r="C23" s="168">
        <v>18</v>
      </c>
      <c r="D23" s="127">
        <v>529</v>
      </c>
      <c r="E23" s="127">
        <v>144</v>
      </c>
      <c r="F23" s="126">
        <v>144</v>
      </c>
      <c r="G23" s="124">
        <v>38826</v>
      </c>
      <c r="H23" s="127" t="s">
        <v>20</v>
      </c>
      <c r="I23" s="9"/>
      <c r="J23" s="9"/>
      <c r="K23" s="9"/>
      <c r="L23" s="10" t="s">
        <v>79</v>
      </c>
      <c r="M23" s="5" t="s">
        <v>679</v>
      </c>
      <c r="N23" s="147">
        <v>297.44</v>
      </c>
      <c r="O23" s="278" t="s">
        <v>678</v>
      </c>
      <c r="P23" s="19"/>
      <c r="Q23" s="20" t="s">
        <v>7</v>
      </c>
    </row>
    <row r="24" spans="1:17" s="18" customFormat="1" ht="22.5" customHeight="1">
      <c r="A24" s="10">
        <v>42</v>
      </c>
      <c r="B24" s="160"/>
      <c r="C24" s="168">
        <v>19</v>
      </c>
      <c r="D24" s="127">
        <v>531</v>
      </c>
      <c r="E24" s="127">
        <v>145</v>
      </c>
      <c r="F24" s="126">
        <v>145</v>
      </c>
      <c r="G24" s="124">
        <v>38919</v>
      </c>
      <c r="H24" s="127" t="s">
        <v>21</v>
      </c>
      <c r="I24" s="9"/>
      <c r="J24" s="9"/>
      <c r="K24" s="9"/>
      <c r="L24" s="10" t="s">
        <v>79</v>
      </c>
      <c r="M24" s="153" t="s">
        <v>355</v>
      </c>
      <c r="N24" s="147">
        <v>1043.46</v>
      </c>
      <c r="O24" s="278" t="s">
        <v>605</v>
      </c>
      <c r="P24" s="19"/>
      <c r="Q24" s="20" t="s">
        <v>7</v>
      </c>
    </row>
    <row r="25" spans="1:17" s="130" customFormat="1" ht="66" customHeight="1">
      <c r="A25" s="10">
        <v>43</v>
      </c>
      <c r="B25" s="160"/>
      <c r="C25" s="168">
        <v>20</v>
      </c>
      <c r="D25" s="129" t="s">
        <v>22</v>
      </c>
      <c r="E25" s="127">
        <v>121</v>
      </c>
      <c r="F25" s="126">
        <v>121</v>
      </c>
      <c r="G25" s="124">
        <v>39170</v>
      </c>
      <c r="H25" s="13" t="s">
        <v>662</v>
      </c>
      <c r="I25" s="9"/>
      <c r="J25" s="9"/>
      <c r="K25" s="10"/>
      <c r="L25" s="10" t="s">
        <v>79</v>
      </c>
      <c r="M25" s="11" t="s">
        <v>666</v>
      </c>
      <c r="N25" s="147">
        <v>2624.33</v>
      </c>
      <c r="O25" s="278" t="s">
        <v>583</v>
      </c>
      <c r="P25" s="19"/>
      <c r="Q25" s="20" t="s">
        <v>596</v>
      </c>
    </row>
    <row r="26" spans="1:17" s="18" customFormat="1" ht="66" customHeight="1">
      <c r="A26" s="10">
        <v>46</v>
      </c>
      <c r="B26" s="160"/>
      <c r="C26" s="168">
        <v>21</v>
      </c>
      <c r="D26" s="127">
        <v>707</v>
      </c>
      <c r="E26" s="129">
        <v>193</v>
      </c>
      <c r="F26" s="126">
        <v>193</v>
      </c>
      <c r="G26" s="124">
        <v>39678</v>
      </c>
      <c r="H26" s="13" t="s">
        <v>23</v>
      </c>
      <c r="I26" s="9"/>
      <c r="J26" s="9"/>
      <c r="K26" s="9"/>
      <c r="L26" s="10" t="s">
        <v>79</v>
      </c>
      <c r="M26" s="11" t="s">
        <v>665</v>
      </c>
      <c r="N26" s="148">
        <v>2822.42</v>
      </c>
      <c r="O26" s="279" t="s">
        <v>584</v>
      </c>
      <c r="P26" s="284"/>
      <c r="Q26" s="20" t="s">
        <v>596</v>
      </c>
    </row>
    <row r="27" spans="1:17" s="15" customFormat="1">
      <c r="A27" s="10">
        <v>50</v>
      </c>
      <c r="B27" s="160"/>
      <c r="C27" s="168">
        <v>22</v>
      </c>
      <c r="D27" s="13">
        <v>908</v>
      </c>
      <c r="E27" s="13">
        <v>245</v>
      </c>
      <c r="F27" s="17">
        <v>245</v>
      </c>
      <c r="G27" s="124">
        <v>40245</v>
      </c>
      <c r="H27" s="13" t="s">
        <v>29</v>
      </c>
      <c r="I27" s="9"/>
      <c r="J27" s="9"/>
      <c r="K27" s="9"/>
      <c r="L27" s="10" t="s">
        <v>79</v>
      </c>
      <c r="M27" s="153" t="s">
        <v>622</v>
      </c>
      <c r="N27" s="149">
        <v>277.76</v>
      </c>
      <c r="O27" s="278" t="s">
        <v>585</v>
      </c>
      <c r="P27" s="19"/>
      <c r="Q27" s="20" t="s">
        <v>25</v>
      </c>
    </row>
    <row r="28" spans="1:17" s="15" customFormat="1">
      <c r="A28" s="10">
        <v>48</v>
      </c>
      <c r="B28" s="160"/>
      <c r="C28" s="168">
        <v>23</v>
      </c>
      <c r="D28" s="13">
        <v>897</v>
      </c>
      <c r="E28" s="13">
        <v>242</v>
      </c>
      <c r="F28" s="17">
        <v>242</v>
      </c>
      <c r="G28" s="124">
        <v>40245</v>
      </c>
      <c r="H28" s="13" t="s">
        <v>24</v>
      </c>
      <c r="I28" s="9"/>
      <c r="J28" s="9"/>
      <c r="K28" s="9"/>
      <c r="L28" s="10" t="s">
        <v>79</v>
      </c>
      <c r="M28" s="153" t="s">
        <v>370</v>
      </c>
      <c r="N28" s="149">
        <v>4297.54</v>
      </c>
      <c r="O28" s="278" t="s">
        <v>585</v>
      </c>
      <c r="P28" s="19"/>
      <c r="Q28" s="20" t="s">
        <v>25</v>
      </c>
    </row>
    <row r="29" spans="1:17" s="15" customFormat="1" ht="36">
      <c r="A29" s="10">
        <v>49</v>
      </c>
      <c r="B29" s="160"/>
      <c r="C29" s="168">
        <v>24</v>
      </c>
      <c r="D29" s="131">
        <v>912</v>
      </c>
      <c r="E29" s="131" t="s">
        <v>26</v>
      </c>
      <c r="F29" s="17" t="s">
        <v>27</v>
      </c>
      <c r="G29" s="124">
        <v>40245</v>
      </c>
      <c r="H29" s="10" t="s">
        <v>28</v>
      </c>
      <c r="I29" s="9"/>
      <c r="J29" s="9"/>
      <c r="K29" s="9"/>
      <c r="L29" s="10" t="s">
        <v>79</v>
      </c>
      <c r="M29" s="153" t="s">
        <v>623</v>
      </c>
      <c r="N29" s="149">
        <v>337.47</v>
      </c>
      <c r="O29" s="278" t="s">
        <v>585</v>
      </c>
      <c r="P29" s="19"/>
      <c r="Q29" s="20" t="s">
        <v>25</v>
      </c>
    </row>
    <row r="30" spans="1:17" s="15" customFormat="1">
      <c r="A30" s="10">
        <v>51</v>
      </c>
      <c r="B30" s="160"/>
      <c r="C30" s="168">
        <v>25</v>
      </c>
      <c r="D30" s="132">
        <v>931</v>
      </c>
      <c r="E30" s="4">
        <v>251</v>
      </c>
      <c r="F30" s="17">
        <v>251</v>
      </c>
      <c r="G30" s="124">
        <v>40245</v>
      </c>
      <c r="H30" s="132" t="s">
        <v>30</v>
      </c>
      <c r="I30" s="9"/>
      <c r="J30" s="9"/>
      <c r="K30" s="9"/>
      <c r="L30" s="10" t="s">
        <v>79</v>
      </c>
      <c r="M30" s="153" t="s">
        <v>624</v>
      </c>
      <c r="N30" s="149">
        <v>6271.5</v>
      </c>
      <c r="O30" s="278" t="s">
        <v>585</v>
      </c>
      <c r="P30" s="19"/>
      <c r="Q30" s="20" t="s">
        <v>25</v>
      </c>
    </row>
    <row r="31" spans="1:17" s="15" customFormat="1">
      <c r="A31" s="10">
        <v>52</v>
      </c>
      <c r="B31" s="160"/>
      <c r="C31" s="168">
        <v>26</v>
      </c>
      <c r="D31" s="131">
        <v>928</v>
      </c>
      <c r="E31" s="13">
        <v>250</v>
      </c>
      <c r="F31" s="17">
        <v>250</v>
      </c>
      <c r="G31" s="124">
        <v>40245</v>
      </c>
      <c r="H31" s="131" t="s">
        <v>31</v>
      </c>
      <c r="I31" s="9"/>
      <c r="J31" s="9"/>
      <c r="K31" s="9"/>
      <c r="L31" s="10" t="s">
        <v>79</v>
      </c>
      <c r="M31" s="153" t="s">
        <v>380</v>
      </c>
      <c r="N31" s="149">
        <v>940.73</v>
      </c>
      <c r="O31" s="278" t="s">
        <v>585</v>
      </c>
      <c r="P31" s="19"/>
      <c r="Q31" s="20" t="s">
        <v>25</v>
      </c>
    </row>
    <row r="32" spans="1:17" s="15" customFormat="1">
      <c r="A32" s="10">
        <v>53</v>
      </c>
      <c r="B32" s="160"/>
      <c r="C32" s="168">
        <v>27</v>
      </c>
      <c r="D32" s="13">
        <v>948</v>
      </c>
      <c r="E32" s="13">
        <v>255</v>
      </c>
      <c r="F32" s="17">
        <v>255</v>
      </c>
      <c r="G32" s="124">
        <v>40245</v>
      </c>
      <c r="H32" s="13" t="s">
        <v>32</v>
      </c>
      <c r="I32" s="9"/>
      <c r="J32" s="9"/>
      <c r="K32" s="9"/>
      <c r="L32" s="10" t="s">
        <v>79</v>
      </c>
      <c r="M32" s="153" t="s">
        <v>625</v>
      </c>
      <c r="N32" s="149">
        <v>3898.78</v>
      </c>
      <c r="O32" s="278" t="s">
        <v>585</v>
      </c>
      <c r="P32" s="19"/>
      <c r="Q32" s="20" t="s">
        <v>25</v>
      </c>
    </row>
    <row r="33" spans="1:17" s="15" customFormat="1">
      <c r="A33" s="10">
        <v>55</v>
      </c>
      <c r="B33" s="160"/>
      <c r="C33" s="168">
        <v>28</v>
      </c>
      <c r="D33" s="129">
        <v>1052</v>
      </c>
      <c r="E33" s="127">
        <v>282</v>
      </c>
      <c r="F33" s="17">
        <v>282</v>
      </c>
      <c r="G33" s="124">
        <v>40648</v>
      </c>
      <c r="H33" s="13" t="s">
        <v>33</v>
      </c>
      <c r="I33" s="9"/>
      <c r="J33" s="9"/>
      <c r="K33" s="9"/>
      <c r="L33" s="10" t="s">
        <v>79</v>
      </c>
      <c r="M33" s="153" t="s">
        <v>401</v>
      </c>
      <c r="N33" s="149">
        <v>4297.54</v>
      </c>
      <c r="O33" s="278" t="s">
        <v>586</v>
      </c>
      <c r="P33" s="19"/>
      <c r="Q33" s="20" t="s">
        <v>25</v>
      </c>
    </row>
    <row r="34" spans="1:17" s="15" customFormat="1">
      <c r="A34" s="10">
        <v>56</v>
      </c>
      <c r="B34" s="160"/>
      <c r="C34" s="168">
        <v>29</v>
      </c>
      <c r="D34" s="129">
        <v>1072</v>
      </c>
      <c r="E34" s="127">
        <v>287</v>
      </c>
      <c r="F34" s="17">
        <v>287</v>
      </c>
      <c r="G34" s="124">
        <v>40648</v>
      </c>
      <c r="H34" s="13" t="s">
        <v>34</v>
      </c>
      <c r="I34" s="9"/>
      <c r="J34" s="9"/>
      <c r="K34" s="9"/>
      <c r="L34" s="10" t="s">
        <v>79</v>
      </c>
      <c r="M34" s="153" t="s">
        <v>630</v>
      </c>
      <c r="N34" s="149">
        <v>337.47</v>
      </c>
      <c r="O34" s="278" t="s">
        <v>586</v>
      </c>
      <c r="P34" s="19"/>
      <c r="Q34" s="20" t="s">
        <v>25</v>
      </c>
    </row>
    <row r="35" spans="1:17" s="15" customFormat="1" ht="36">
      <c r="A35" s="10">
        <v>57</v>
      </c>
      <c r="B35" s="160"/>
      <c r="C35" s="168">
        <v>30</v>
      </c>
      <c r="D35" s="129">
        <v>1066</v>
      </c>
      <c r="E35" s="127" t="s">
        <v>35</v>
      </c>
      <c r="F35" s="17" t="s">
        <v>36</v>
      </c>
      <c r="G35" s="124">
        <v>40648</v>
      </c>
      <c r="H35" s="13" t="s">
        <v>37</v>
      </c>
      <c r="I35" s="9"/>
      <c r="J35" s="9"/>
      <c r="K35" s="9"/>
      <c r="L35" s="10" t="s">
        <v>79</v>
      </c>
      <c r="M35" s="153" t="s">
        <v>631</v>
      </c>
      <c r="N35" s="149">
        <v>277.76</v>
      </c>
      <c r="O35" s="278" t="s">
        <v>586</v>
      </c>
      <c r="P35" s="19"/>
      <c r="Q35" s="20" t="s">
        <v>25</v>
      </c>
    </row>
    <row r="36" spans="1:17" s="15" customFormat="1">
      <c r="A36" s="10">
        <v>58</v>
      </c>
      <c r="B36" s="160"/>
      <c r="C36" s="168">
        <v>31</v>
      </c>
      <c r="D36" s="129">
        <v>1089</v>
      </c>
      <c r="E36" s="127">
        <v>291</v>
      </c>
      <c r="F36" s="17">
        <v>291</v>
      </c>
      <c r="G36" s="124">
        <v>40648</v>
      </c>
      <c r="H36" s="13" t="s">
        <v>38</v>
      </c>
      <c r="I36" s="9"/>
      <c r="J36" s="9"/>
      <c r="K36" s="9"/>
      <c r="L36" s="10" t="s">
        <v>79</v>
      </c>
      <c r="M36" s="153" t="s">
        <v>632</v>
      </c>
      <c r="N36" s="149">
        <v>6271.5</v>
      </c>
      <c r="O36" s="278" t="s">
        <v>586</v>
      </c>
      <c r="P36" s="19"/>
      <c r="Q36" s="20" t="s">
        <v>25</v>
      </c>
    </row>
    <row r="37" spans="1:17" s="15" customFormat="1" ht="36">
      <c r="A37" s="10">
        <v>59</v>
      </c>
      <c r="B37" s="160"/>
      <c r="C37" s="168">
        <v>32</v>
      </c>
      <c r="D37" s="129">
        <v>1083</v>
      </c>
      <c r="E37" s="127" t="s">
        <v>39</v>
      </c>
      <c r="F37" s="17" t="s">
        <v>40</v>
      </c>
      <c r="G37" s="124">
        <v>40648</v>
      </c>
      <c r="H37" s="13" t="s">
        <v>41</v>
      </c>
      <c r="I37" s="9"/>
      <c r="J37" s="9"/>
      <c r="K37" s="9"/>
      <c r="L37" s="10" t="s">
        <v>79</v>
      </c>
      <c r="M37" s="153" t="s">
        <v>404</v>
      </c>
      <c r="N37" s="149">
        <v>940.73</v>
      </c>
      <c r="O37" s="278" t="s">
        <v>586</v>
      </c>
      <c r="P37" s="19"/>
      <c r="Q37" s="20" t="s">
        <v>25</v>
      </c>
    </row>
    <row r="38" spans="1:17" s="15" customFormat="1" ht="36">
      <c r="A38" s="10">
        <v>60</v>
      </c>
      <c r="B38" s="160"/>
      <c r="C38" s="168">
        <v>33</v>
      </c>
      <c r="D38" s="129">
        <v>1127</v>
      </c>
      <c r="E38" s="127" t="s">
        <v>43</v>
      </c>
      <c r="F38" s="17" t="s">
        <v>44</v>
      </c>
      <c r="G38" s="124">
        <v>40648</v>
      </c>
      <c r="H38" s="13" t="s">
        <v>45</v>
      </c>
      <c r="I38" s="9"/>
      <c r="J38" s="9"/>
      <c r="K38" s="9"/>
      <c r="L38" s="10" t="s">
        <v>79</v>
      </c>
      <c r="M38" s="153" t="s">
        <v>407</v>
      </c>
      <c r="N38" s="149">
        <v>3898.78</v>
      </c>
      <c r="O38" s="278" t="s">
        <v>586</v>
      </c>
      <c r="P38" s="19"/>
      <c r="Q38" s="20" t="s">
        <v>25</v>
      </c>
    </row>
    <row r="39" spans="1:17" s="15" customFormat="1" ht="36">
      <c r="A39" s="10">
        <v>63</v>
      </c>
      <c r="B39" s="160"/>
      <c r="C39" s="168">
        <v>34</v>
      </c>
      <c r="D39" s="129">
        <v>1127</v>
      </c>
      <c r="E39" s="127" t="s">
        <v>43</v>
      </c>
      <c r="F39" s="17" t="s">
        <v>44</v>
      </c>
      <c r="G39" s="124">
        <v>40648</v>
      </c>
      <c r="H39" s="13" t="s">
        <v>46</v>
      </c>
      <c r="I39" s="9"/>
      <c r="J39" s="9"/>
      <c r="K39" s="9"/>
      <c r="L39" s="10" t="s">
        <v>79</v>
      </c>
      <c r="M39" s="153" t="s">
        <v>639</v>
      </c>
      <c r="N39" s="149">
        <v>836.2</v>
      </c>
      <c r="O39" s="278" t="s">
        <v>586</v>
      </c>
      <c r="P39" s="19"/>
      <c r="Q39" s="20" t="s">
        <v>25</v>
      </c>
    </row>
    <row r="40" spans="1:17" s="15" customFormat="1">
      <c r="A40" s="10">
        <v>62</v>
      </c>
      <c r="B40" s="160"/>
      <c r="C40" s="168">
        <v>35</v>
      </c>
      <c r="D40" s="129">
        <v>1134</v>
      </c>
      <c r="E40" s="127">
        <v>304</v>
      </c>
      <c r="F40" s="17">
        <v>304</v>
      </c>
      <c r="G40" s="124">
        <v>40771</v>
      </c>
      <c r="H40" s="13" t="s">
        <v>42</v>
      </c>
      <c r="I40" s="9"/>
      <c r="J40" s="9"/>
      <c r="K40" s="9"/>
      <c r="L40" s="10" t="s">
        <v>79</v>
      </c>
      <c r="M40" s="153" t="s">
        <v>640</v>
      </c>
      <c r="N40" s="149">
        <v>2072.7399999999998</v>
      </c>
      <c r="O40" s="278" t="s">
        <v>593</v>
      </c>
      <c r="P40" s="19"/>
      <c r="Q40" s="20" t="s">
        <v>25</v>
      </c>
    </row>
    <row r="41" spans="1:17" s="134" customFormat="1" ht="40.5" customHeight="1">
      <c r="A41" s="10">
        <v>64</v>
      </c>
      <c r="B41" s="160"/>
      <c r="C41" s="168">
        <v>36</v>
      </c>
      <c r="D41" s="13" t="s">
        <v>47</v>
      </c>
      <c r="E41" s="13" t="s">
        <v>48</v>
      </c>
      <c r="F41" s="17" t="s">
        <v>49</v>
      </c>
      <c r="G41" s="124">
        <v>41029</v>
      </c>
      <c r="H41" s="13" t="s">
        <v>50</v>
      </c>
      <c r="I41" s="9"/>
      <c r="J41" s="9"/>
      <c r="K41" s="133"/>
      <c r="L41" s="10" t="s">
        <v>79</v>
      </c>
      <c r="M41" s="153" t="s">
        <v>643</v>
      </c>
      <c r="N41" s="150">
        <v>7792.18</v>
      </c>
      <c r="O41" s="278" t="s">
        <v>587</v>
      </c>
      <c r="P41" s="19"/>
      <c r="Q41" s="20" t="s">
        <v>9</v>
      </c>
    </row>
    <row r="42" spans="1:17" s="134" customFormat="1" ht="39.75" customHeight="1">
      <c r="A42" s="10">
        <v>78</v>
      </c>
      <c r="B42" s="160"/>
      <c r="C42" s="168">
        <v>37</v>
      </c>
      <c r="D42" s="13" t="s">
        <v>52</v>
      </c>
      <c r="E42" s="13" t="s">
        <v>53</v>
      </c>
      <c r="F42" s="17" t="s">
        <v>54</v>
      </c>
      <c r="G42" s="124">
        <v>41264</v>
      </c>
      <c r="H42" s="13" t="s">
        <v>55</v>
      </c>
      <c r="I42" s="9"/>
      <c r="J42" s="9"/>
      <c r="K42" s="133"/>
      <c r="L42" s="10" t="s">
        <v>79</v>
      </c>
      <c r="M42" s="153" t="s">
        <v>644</v>
      </c>
      <c r="N42" s="150">
        <v>32081.35</v>
      </c>
      <c r="O42" s="278" t="s">
        <v>588</v>
      </c>
      <c r="P42" s="19"/>
      <c r="Q42" s="20" t="s">
        <v>25</v>
      </c>
    </row>
    <row r="43" spans="1:17" s="15" customFormat="1" ht="36" customHeight="1">
      <c r="A43" s="10">
        <v>85</v>
      </c>
      <c r="B43" s="160"/>
      <c r="C43" s="168">
        <v>38</v>
      </c>
      <c r="D43" s="135" t="s">
        <v>56</v>
      </c>
      <c r="E43" s="129" t="s">
        <v>57</v>
      </c>
      <c r="F43" s="17" t="s">
        <v>57</v>
      </c>
      <c r="G43" s="124">
        <v>41629</v>
      </c>
      <c r="H43" s="129" t="s">
        <v>565</v>
      </c>
      <c r="I43" s="9"/>
      <c r="J43" s="9"/>
      <c r="K43" s="9"/>
      <c r="L43" s="10" t="s">
        <v>79</v>
      </c>
      <c r="M43" s="153" t="s">
        <v>646</v>
      </c>
      <c r="N43" s="148">
        <v>32440.39</v>
      </c>
      <c r="O43" s="279" t="s">
        <v>299</v>
      </c>
      <c r="P43" s="284"/>
      <c r="Q43" s="20" t="s">
        <v>25</v>
      </c>
    </row>
    <row r="44" spans="1:17" s="15" customFormat="1" ht="33" customHeight="1">
      <c r="A44" s="10">
        <v>87</v>
      </c>
      <c r="B44" s="160"/>
      <c r="C44" s="168">
        <v>39</v>
      </c>
      <c r="D44" s="13">
        <v>1817</v>
      </c>
      <c r="E44" s="13" t="s">
        <v>58</v>
      </c>
      <c r="F44" s="136" t="s">
        <v>59</v>
      </c>
      <c r="G44" s="124">
        <v>41739</v>
      </c>
      <c r="H44" s="137" t="s">
        <v>60</v>
      </c>
      <c r="I44" s="9"/>
      <c r="J44" s="9"/>
      <c r="K44" s="9"/>
      <c r="L44" s="10" t="s">
        <v>79</v>
      </c>
      <c r="M44" s="153" t="s">
        <v>648</v>
      </c>
      <c r="N44" s="149">
        <v>392.32</v>
      </c>
      <c r="O44" s="278" t="s">
        <v>589</v>
      </c>
      <c r="P44" s="19"/>
      <c r="Q44" s="20" t="s">
        <v>25</v>
      </c>
    </row>
    <row r="45" spans="1:17" s="15" customFormat="1">
      <c r="A45" s="10">
        <v>89</v>
      </c>
      <c r="B45" s="160"/>
      <c r="C45" s="168">
        <v>40</v>
      </c>
      <c r="D45" s="131">
        <v>1823</v>
      </c>
      <c r="E45" s="131">
        <v>480</v>
      </c>
      <c r="F45" s="138">
        <v>480</v>
      </c>
      <c r="G45" s="124">
        <v>41871</v>
      </c>
      <c r="H45" s="131" t="s">
        <v>61</v>
      </c>
      <c r="I45" s="9"/>
      <c r="J45" s="9"/>
      <c r="K45" s="9"/>
      <c r="L45" s="10" t="s">
        <v>79</v>
      </c>
      <c r="M45" s="153" t="s">
        <v>650</v>
      </c>
      <c r="N45" s="14">
        <v>547.51</v>
      </c>
      <c r="O45" s="278" t="s">
        <v>590</v>
      </c>
      <c r="P45" s="19"/>
      <c r="Q45" s="20" t="s">
        <v>25</v>
      </c>
    </row>
    <row r="46" spans="1:17" s="15" customFormat="1" ht="48">
      <c r="A46" s="10">
        <v>91</v>
      </c>
      <c r="B46" s="160"/>
      <c r="C46" s="168">
        <v>41</v>
      </c>
      <c r="D46" s="135" t="s">
        <v>56</v>
      </c>
      <c r="E46" s="129" t="s">
        <v>62</v>
      </c>
      <c r="F46" s="136" t="s">
        <v>57</v>
      </c>
      <c r="G46" s="124">
        <v>41996</v>
      </c>
      <c r="H46" s="129" t="s">
        <v>566</v>
      </c>
      <c r="I46" s="9"/>
      <c r="J46" s="9"/>
      <c r="K46" s="9"/>
      <c r="L46" s="10" t="s">
        <v>79</v>
      </c>
      <c r="M46" s="153" t="s">
        <v>652</v>
      </c>
      <c r="N46" s="148">
        <v>34525.24</v>
      </c>
      <c r="O46" s="279" t="s">
        <v>300</v>
      </c>
      <c r="P46" s="284"/>
      <c r="Q46" s="20" t="s">
        <v>25</v>
      </c>
    </row>
    <row r="47" spans="1:17" s="15" customFormat="1" ht="24">
      <c r="A47" s="10">
        <v>98</v>
      </c>
      <c r="B47" s="160"/>
      <c r="C47" s="168">
        <v>42</v>
      </c>
      <c r="D47" s="13">
        <v>2089</v>
      </c>
      <c r="E47" s="13" t="s">
        <v>66</v>
      </c>
      <c r="F47" s="136" t="s">
        <v>67</v>
      </c>
      <c r="G47" s="124">
        <v>42058</v>
      </c>
      <c r="H47" s="13" t="s">
        <v>68</v>
      </c>
      <c r="I47" s="9"/>
      <c r="J47" s="9"/>
      <c r="K47" s="12"/>
      <c r="L47" s="10" t="s">
        <v>79</v>
      </c>
      <c r="M47" s="153" t="s">
        <v>654</v>
      </c>
      <c r="N47" s="149">
        <v>1416.37</v>
      </c>
      <c r="O47" s="280" t="s">
        <v>591</v>
      </c>
      <c r="P47" s="285"/>
      <c r="Q47" s="20" t="s">
        <v>25</v>
      </c>
    </row>
    <row r="48" spans="1:17" s="140" customFormat="1" ht="24">
      <c r="A48" s="10" t="s">
        <v>298</v>
      </c>
      <c r="B48" s="160"/>
      <c r="C48" s="168">
        <v>43</v>
      </c>
      <c r="D48" s="6">
        <v>2165</v>
      </c>
      <c r="E48" s="132" t="s">
        <v>63</v>
      </c>
      <c r="F48" s="136" t="s">
        <v>64</v>
      </c>
      <c r="G48" s="124">
        <v>42306</v>
      </c>
      <c r="H48" s="6" t="s">
        <v>65</v>
      </c>
      <c r="I48" s="9"/>
      <c r="J48" s="9"/>
      <c r="K48" s="9"/>
      <c r="L48" s="10" t="s">
        <v>79</v>
      </c>
      <c r="M48" s="153" t="s">
        <v>656</v>
      </c>
      <c r="N48" s="151">
        <v>71.8</v>
      </c>
      <c r="O48" s="280" t="s">
        <v>594</v>
      </c>
      <c r="P48" s="285"/>
      <c r="Q48" s="20" t="s">
        <v>25</v>
      </c>
    </row>
    <row r="49" spans="1:17" s="139" customFormat="1" ht="36.75" customHeight="1">
      <c r="A49" s="10">
        <v>101</v>
      </c>
      <c r="B49" s="160"/>
      <c r="C49" s="168">
        <v>44</v>
      </c>
      <c r="D49" s="13" t="s">
        <v>51</v>
      </c>
      <c r="E49" s="13" t="s">
        <v>51</v>
      </c>
      <c r="F49" s="13" t="s">
        <v>51</v>
      </c>
      <c r="G49" s="124">
        <v>42361</v>
      </c>
      <c r="H49" s="6" t="s">
        <v>69</v>
      </c>
      <c r="I49" s="9"/>
      <c r="J49" s="9"/>
      <c r="K49" s="9"/>
      <c r="L49" s="10" t="s">
        <v>79</v>
      </c>
      <c r="M49" s="153" t="s">
        <v>658</v>
      </c>
      <c r="N49" s="151">
        <v>35639.1</v>
      </c>
      <c r="O49" s="280" t="s">
        <v>592</v>
      </c>
      <c r="P49" s="285"/>
      <c r="Q49" s="20" t="s">
        <v>25</v>
      </c>
    </row>
    <row r="50" spans="1:17">
      <c r="A50" s="10">
        <v>103</v>
      </c>
      <c r="B50" s="160"/>
      <c r="C50" s="168">
        <v>45</v>
      </c>
      <c r="D50" s="13" t="s">
        <v>51</v>
      </c>
      <c r="E50" s="4" t="s">
        <v>51</v>
      </c>
      <c r="F50" s="4" t="s">
        <v>51</v>
      </c>
      <c r="G50" s="124">
        <v>42725</v>
      </c>
      <c r="H50" s="6" t="s">
        <v>76</v>
      </c>
      <c r="I50" s="9"/>
      <c r="J50" s="9"/>
      <c r="K50" s="133"/>
      <c r="L50" s="10" t="s">
        <v>79</v>
      </c>
      <c r="M50" s="153" t="s">
        <v>660</v>
      </c>
      <c r="N50" s="7">
        <v>201.81</v>
      </c>
      <c r="O50" s="278" t="s">
        <v>595</v>
      </c>
      <c r="P50" s="19"/>
      <c r="Q50" s="20" t="s">
        <v>25</v>
      </c>
    </row>
    <row r="51" spans="1:17" ht="15.75" thickBot="1">
      <c r="A51" s="10">
        <v>106</v>
      </c>
      <c r="B51" s="160"/>
      <c r="C51" s="169">
        <v>46</v>
      </c>
      <c r="D51" s="21" t="s">
        <v>51</v>
      </c>
      <c r="E51" s="21" t="s">
        <v>51</v>
      </c>
      <c r="F51" s="21" t="s">
        <v>51</v>
      </c>
      <c r="G51" s="170">
        <v>42727</v>
      </c>
      <c r="H51" s="22" t="s">
        <v>77</v>
      </c>
      <c r="I51" s="21"/>
      <c r="J51" s="21"/>
      <c r="K51" s="171"/>
      <c r="L51" s="172" t="s">
        <v>79</v>
      </c>
      <c r="M51" s="173" t="s">
        <v>476</v>
      </c>
      <c r="N51" s="174">
        <v>35437.24</v>
      </c>
      <c r="O51" s="281" t="s">
        <v>595</v>
      </c>
      <c r="P51" s="286"/>
      <c r="Q51" s="175" t="s">
        <v>25</v>
      </c>
    </row>
    <row r="52" spans="1:17" s="144" customFormat="1" ht="15.75" thickBot="1">
      <c r="A52" s="145"/>
      <c r="B52" s="145"/>
      <c r="C52" s="161"/>
      <c r="D52" s="162"/>
      <c r="E52" s="162"/>
      <c r="F52" s="163"/>
      <c r="G52" s="163"/>
      <c r="H52" s="163" t="s">
        <v>309</v>
      </c>
      <c r="I52" s="165"/>
      <c r="J52" s="163"/>
      <c r="K52" s="163"/>
      <c r="L52" s="163"/>
      <c r="M52" s="163"/>
      <c r="N52" s="166">
        <f>SUM(N6:N51)</f>
        <v>250110.04285714283</v>
      </c>
      <c r="O52" s="164"/>
      <c r="P52" s="287"/>
      <c r="Q52" s="167"/>
    </row>
    <row r="53" spans="1:17" ht="15.75" thickTop="1"/>
    <row r="54" spans="1:17">
      <c r="F54" s="23"/>
      <c r="G54" s="23"/>
    </row>
  </sheetData>
  <mergeCells count="14">
    <mergeCell ref="Q2:Q3"/>
    <mergeCell ref="A2:A3"/>
    <mergeCell ref="C2:C3"/>
    <mergeCell ref="D2:D3"/>
    <mergeCell ref="E2:E3"/>
    <mergeCell ref="F2:F3"/>
    <mergeCell ref="M2:M3"/>
    <mergeCell ref="O2:O3"/>
    <mergeCell ref="N2:N3"/>
    <mergeCell ref="C1:O1"/>
    <mergeCell ref="G5:O5"/>
    <mergeCell ref="G2:G3"/>
    <mergeCell ref="H2:H3"/>
    <mergeCell ref="I2:L2"/>
  </mergeCells>
  <pageMargins left="0.46" right="0.19685039370078741" top="0.61" bottom="0.39370078740157483" header="0.31496062992125984" footer="0.15748031496062992"/>
  <pageSetup scale="75" orientation="portrait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20"/>
  <dimension ref="B1:G9"/>
  <sheetViews>
    <sheetView workbookViewId="0">
      <selection activeCell="A8" sqref="A8:XFD9"/>
    </sheetView>
  </sheetViews>
  <sheetFormatPr baseColWidth="10" defaultRowHeight="12.75"/>
  <cols>
    <col min="1" max="1" width="11.42578125" style="48"/>
    <col min="2" max="2" width="10.140625" style="48" customWidth="1"/>
    <col min="3" max="3" width="15.7109375" style="48" hidden="1" customWidth="1"/>
    <col min="4" max="4" width="61.85546875" style="48" customWidth="1"/>
    <col min="5" max="5" width="45.85546875" style="48" hidden="1" customWidth="1"/>
    <col min="6" max="6" width="18.285156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555</v>
      </c>
    </row>
    <row r="2" spans="2:7" ht="41.25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402</v>
      </c>
    </row>
    <row r="3" spans="2:7" ht="30" customHeight="1">
      <c r="B3" s="49">
        <v>1</v>
      </c>
      <c r="C3" s="45" t="s">
        <v>371</v>
      </c>
      <c r="D3" s="32" t="s">
        <v>224</v>
      </c>
      <c r="E3" s="33" t="s">
        <v>479</v>
      </c>
      <c r="F3" s="198">
        <v>35000</v>
      </c>
    </row>
    <row r="4" spans="2:7" s="46" customFormat="1" ht="30" customHeight="1">
      <c r="B4" s="56">
        <v>2</v>
      </c>
      <c r="C4" s="45" t="s">
        <v>371</v>
      </c>
      <c r="D4" s="32" t="s">
        <v>375</v>
      </c>
      <c r="E4" s="33" t="s">
        <v>376</v>
      </c>
      <c r="F4" s="113">
        <v>35000</v>
      </c>
      <c r="G4" s="30"/>
    </row>
    <row r="5" spans="2:7" s="46" customFormat="1" ht="30" customHeight="1">
      <c r="B5" s="56">
        <v>3</v>
      </c>
      <c r="C5" s="45" t="s">
        <v>371</v>
      </c>
      <c r="D5" s="33" t="s">
        <v>230</v>
      </c>
      <c r="E5" s="33" t="s">
        <v>481</v>
      </c>
      <c r="F5" s="114">
        <v>35000</v>
      </c>
      <c r="G5" s="30"/>
    </row>
    <row r="6" spans="2:7" s="46" customFormat="1" ht="30" customHeight="1">
      <c r="B6" s="56">
        <v>4</v>
      </c>
      <c r="C6" s="45" t="s">
        <v>371</v>
      </c>
      <c r="D6" s="32" t="s">
        <v>360</v>
      </c>
      <c r="E6" s="33" t="s">
        <v>480</v>
      </c>
      <c r="F6" s="199">
        <v>35000</v>
      </c>
      <c r="G6" s="30"/>
    </row>
    <row r="7" spans="2:7" s="46" customFormat="1" ht="30" customHeight="1">
      <c r="B7" s="56">
        <v>5</v>
      </c>
      <c r="C7" s="45" t="s">
        <v>371</v>
      </c>
      <c r="D7" s="32" t="s">
        <v>412</v>
      </c>
      <c r="E7" s="33" t="s">
        <v>378</v>
      </c>
      <c r="F7" s="199">
        <v>35000</v>
      </c>
      <c r="G7" s="30"/>
    </row>
    <row r="8" spans="2:7" s="46" customFormat="1" ht="25.5" hidden="1" customHeight="1" thickBot="1">
      <c r="B8" s="186" t="s">
        <v>598</v>
      </c>
      <c r="C8" s="190"/>
      <c r="D8" s="187"/>
      <c r="E8" s="187"/>
      <c r="F8" s="188">
        <f>SUM(F3:F7)</f>
        <v>175000</v>
      </c>
    </row>
    <row r="9" spans="2:7" s="46" customFormat="1" ht="25.5" hidden="1" customHeight="1" thickTop="1" thickBot="1">
      <c r="B9" s="186" t="s">
        <v>599</v>
      </c>
      <c r="C9" s="190"/>
      <c r="D9" s="187"/>
      <c r="E9" s="187"/>
      <c r="F9" s="188">
        <v>1779.75</v>
      </c>
    </row>
  </sheetData>
  <mergeCells count="1">
    <mergeCell ref="B1:E1"/>
  </mergeCells>
  <pageMargins left="0.75" right="0.59055118110236227" top="2.81" bottom="0.74803149606299213" header="1.68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21"/>
  <dimension ref="B1:G9"/>
  <sheetViews>
    <sheetView workbookViewId="0">
      <selection activeCell="A8" sqref="A8:XFD9"/>
    </sheetView>
  </sheetViews>
  <sheetFormatPr baseColWidth="10" defaultRowHeight="12.75"/>
  <cols>
    <col min="1" max="1" width="11.42578125" style="48"/>
    <col min="2" max="2" width="12.28515625" style="48" customWidth="1"/>
    <col min="3" max="3" width="11.5703125" style="48" hidden="1" customWidth="1"/>
    <col min="4" max="4" width="59.28515625" style="48" customWidth="1"/>
    <col min="5" max="5" width="45.85546875" style="48" hidden="1" customWidth="1"/>
    <col min="6" max="6" width="20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561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402</v>
      </c>
    </row>
    <row r="3" spans="2:7" ht="27" customHeight="1">
      <c r="B3" s="47">
        <v>1</v>
      </c>
      <c r="C3" s="45" t="s">
        <v>371</v>
      </c>
      <c r="D3" s="32" t="s">
        <v>224</v>
      </c>
      <c r="E3" s="115" t="s">
        <v>479</v>
      </c>
      <c r="F3" s="198">
        <v>35000</v>
      </c>
    </row>
    <row r="4" spans="2:7" s="46" customFormat="1" ht="27" customHeight="1">
      <c r="B4" s="56">
        <v>2</v>
      </c>
      <c r="C4" s="45" t="s">
        <v>371</v>
      </c>
      <c r="D4" s="32" t="s">
        <v>375</v>
      </c>
      <c r="E4" s="33" t="s">
        <v>376</v>
      </c>
      <c r="F4" s="113">
        <v>35000</v>
      </c>
      <c r="G4" s="30"/>
    </row>
    <row r="5" spans="2:7" s="46" customFormat="1" ht="27" customHeight="1">
      <c r="B5" s="56">
        <v>3</v>
      </c>
      <c r="C5" s="45" t="s">
        <v>371</v>
      </c>
      <c r="D5" s="33" t="s">
        <v>230</v>
      </c>
      <c r="E5" s="33" t="s">
        <v>481</v>
      </c>
      <c r="F5" s="114">
        <v>35000</v>
      </c>
      <c r="G5" s="30"/>
    </row>
    <row r="6" spans="2:7" s="46" customFormat="1" ht="27" customHeight="1">
      <c r="B6" s="56">
        <v>4</v>
      </c>
      <c r="C6" s="45" t="s">
        <v>371</v>
      </c>
      <c r="D6" s="32" t="s">
        <v>482</v>
      </c>
      <c r="E6" s="33" t="s">
        <v>480</v>
      </c>
      <c r="F6" s="199">
        <v>35000</v>
      </c>
      <c r="G6" s="30"/>
    </row>
    <row r="7" spans="2:7" s="46" customFormat="1" ht="27" customHeight="1">
      <c r="B7" s="56">
        <v>5</v>
      </c>
      <c r="C7" s="45" t="s">
        <v>371</v>
      </c>
      <c r="D7" s="32" t="s">
        <v>412</v>
      </c>
      <c r="E7" s="33" t="s">
        <v>378</v>
      </c>
      <c r="F7" s="199">
        <v>35000</v>
      </c>
      <c r="G7" s="30"/>
    </row>
    <row r="8" spans="2:7" ht="21.75" hidden="1" customHeight="1" thickBot="1">
      <c r="B8" s="186" t="s">
        <v>598</v>
      </c>
      <c r="C8" s="190"/>
      <c r="D8" s="187"/>
      <c r="E8" s="187"/>
      <c r="F8" s="188">
        <f>SUM(F3:F7)</f>
        <v>175000</v>
      </c>
    </row>
    <row r="9" spans="2:7" ht="25.5" hidden="1" customHeight="1" thickTop="1" thickBot="1">
      <c r="B9" s="186" t="s">
        <v>599</v>
      </c>
      <c r="C9" s="190"/>
      <c r="D9" s="187"/>
      <c r="E9" s="187"/>
      <c r="F9" s="188">
        <v>1043.46</v>
      </c>
    </row>
  </sheetData>
  <mergeCells count="1">
    <mergeCell ref="B1:E1"/>
  </mergeCells>
  <pageMargins left="0.65" right="0.55000000000000004" top="2.63" bottom="0.74803149606299213" header="1.5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22"/>
  <dimension ref="B1:G24"/>
  <sheetViews>
    <sheetView workbookViewId="0">
      <selection activeCell="A23" sqref="A23:XFD24"/>
    </sheetView>
  </sheetViews>
  <sheetFormatPr baseColWidth="10" defaultRowHeight="12.75"/>
  <cols>
    <col min="1" max="1" width="11.42578125" style="48"/>
    <col min="2" max="2" width="10.42578125" style="48" customWidth="1"/>
    <col min="3" max="3" width="38.5703125" style="48" hidden="1" customWidth="1"/>
    <col min="4" max="4" width="61" style="48" customWidth="1"/>
    <col min="5" max="5" width="45.85546875" style="48" hidden="1" customWidth="1"/>
    <col min="6" max="6" width="19.85546875" style="27" customWidth="1"/>
    <col min="7" max="7" width="34.140625" style="48" customWidth="1"/>
    <col min="8" max="8" width="24.42578125" style="48" customWidth="1"/>
    <col min="9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103" t="s">
        <v>620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402</v>
      </c>
    </row>
    <row r="3" spans="2:7" ht="30" customHeight="1">
      <c r="B3" s="47">
        <v>1</v>
      </c>
      <c r="C3" s="45" t="s">
        <v>483</v>
      </c>
      <c r="D3" s="32" t="s">
        <v>485</v>
      </c>
      <c r="E3" s="33" t="s">
        <v>484</v>
      </c>
      <c r="F3" s="200">
        <v>15000</v>
      </c>
    </row>
    <row r="4" spans="2:7" s="46" customFormat="1" ht="23.25" customHeight="1">
      <c r="B4" s="56">
        <v>2</v>
      </c>
      <c r="C4" s="45" t="s">
        <v>483</v>
      </c>
      <c r="D4" s="32" t="s">
        <v>485</v>
      </c>
      <c r="E4" s="33" t="s">
        <v>486</v>
      </c>
      <c r="F4" s="200">
        <v>1143</v>
      </c>
      <c r="G4" s="30"/>
    </row>
    <row r="5" spans="2:7" s="46" customFormat="1" ht="37.5" customHeight="1">
      <c r="B5" s="56">
        <v>3</v>
      </c>
      <c r="C5" s="45" t="s">
        <v>155</v>
      </c>
      <c r="D5" s="32" t="s">
        <v>485</v>
      </c>
      <c r="E5" s="33" t="s">
        <v>487</v>
      </c>
      <c r="F5" s="200">
        <v>13287</v>
      </c>
      <c r="G5" s="30"/>
    </row>
    <row r="6" spans="2:7" s="46" customFormat="1" ht="31.5" customHeight="1">
      <c r="B6" s="56">
        <v>4</v>
      </c>
      <c r="C6" s="45" t="s">
        <v>316</v>
      </c>
      <c r="D6" s="32" t="s">
        <v>485</v>
      </c>
      <c r="E6" s="33" t="s">
        <v>487</v>
      </c>
      <c r="F6" s="200">
        <v>75155</v>
      </c>
      <c r="G6" s="30"/>
    </row>
    <row r="7" spans="2:7" s="46" customFormat="1" ht="23.25" customHeight="1">
      <c r="B7" s="56">
        <v>5</v>
      </c>
      <c r="C7" s="45" t="s">
        <v>83</v>
      </c>
      <c r="D7" s="32" t="s">
        <v>485</v>
      </c>
      <c r="E7" s="33" t="s">
        <v>488</v>
      </c>
      <c r="F7" s="200">
        <v>34286</v>
      </c>
      <c r="G7" s="30"/>
    </row>
    <row r="8" spans="2:7" s="46" customFormat="1" ht="23.25" customHeight="1">
      <c r="B8" s="56">
        <v>6</v>
      </c>
      <c r="C8" s="45" t="s">
        <v>83</v>
      </c>
      <c r="D8" s="32" t="s">
        <v>485</v>
      </c>
      <c r="E8" s="36" t="s">
        <v>489</v>
      </c>
      <c r="F8" s="200">
        <v>34286</v>
      </c>
      <c r="G8" s="30"/>
    </row>
    <row r="9" spans="2:7" s="46" customFormat="1" ht="23.25" customHeight="1">
      <c r="B9" s="56">
        <v>7</v>
      </c>
      <c r="C9" s="45" t="s">
        <v>83</v>
      </c>
      <c r="D9" s="32" t="s">
        <v>485</v>
      </c>
      <c r="E9" s="33" t="s">
        <v>358</v>
      </c>
      <c r="F9" s="200">
        <v>34286</v>
      </c>
      <c r="G9" s="30"/>
    </row>
    <row r="10" spans="2:7" s="46" customFormat="1" ht="23.25" customHeight="1">
      <c r="B10" s="56">
        <v>8</v>
      </c>
      <c r="C10" s="45" t="s">
        <v>83</v>
      </c>
      <c r="D10" s="32" t="s">
        <v>485</v>
      </c>
      <c r="E10" s="33" t="s">
        <v>359</v>
      </c>
      <c r="F10" s="200">
        <v>11429</v>
      </c>
      <c r="G10" s="30"/>
    </row>
    <row r="11" spans="2:7" s="46" customFormat="1" ht="23.25" customHeight="1">
      <c r="B11" s="56">
        <v>9</v>
      </c>
      <c r="C11" s="45" t="s">
        <v>83</v>
      </c>
      <c r="D11" s="32" t="s">
        <v>485</v>
      </c>
      <c r="E11" s="33" t="s">
        <v>422</v>
      </c>
      <c r="F11" s="200">
        <v>11429</v>
      </c>
      <c r="G11" s="30"/>
    </row>
    <row r="12" spans="2:7" s="46" customFormat="1" ht="23.25" customHeight="1">
      <c r="B12" s="56">
        <v>10</v>
      </c>
      <c r="C12" s="45" t="s">
        <v>83</v>
      </c>
      <c r="D12" s="32" t="s">
        <v>485</v>
      </c>
      <c r="E12" s="36" t="s">
        <v>480</v>
      </c>
      <c r="F12" s="200">
        <v>11429</v>
      </c>
      <c r="G12" s="30"/>
    </row>
    <row r="13" spans="2:7" s="46" customFormat="1" ht="23.25" customHeight="1">
      <c r="B13" s="56">
        <v>11</v>
      </c>
      <c r="C13" s="45" t="s">
        <v>83</v>
      </c>
      <c r="D13" s="32" t="s">
        <v>485</v>
      </c>
      <c r="E13" s="36" t="s">
        <v>490</v>
      </c>
      <c r="F13" s="200">
        <v>11429</v>
      </c>
      <c r="G13" s="30"/>
    </row>
    <row r="14" spans="2:7" s="46" customFormat="1" ht="23.25" customHeight="1">
      <c r="B14" s="56">
        <v>12</v>
      </c>
      <c r="C14" s="45" t="s">
        <v>83</v>
      </c>
      <c r="D14" s="32" t="s">
        <v>485</v>
      </c>
      <c r="E14" s="36" t="s">
        <v>406</v>
      </c>
      <c r="F14" s="200">
        <v>11429</v>
      </c>
      <c r="G14" s="30"/>
    </row>
    <row r="15" spans="2:7" s="46" customFormat="1" ht="23.25" customHeight="1">
      <c r="B15" s="56">
        <v>13</v>
      </c>
      <c r="C15" s="45" t="s">
        <v>83</v>
      </c>
      <c r="D15" s="32" t="s">
        <v>485</v>
      </c>
      <c r="E15" s="36" t="s">
        <v>359</v>
      </c>
      <c r="F15" s="200">
        <v>5571</v>
      </c>
      <c r="G15" s="30"/>
    </row>
    <row r="16" spans="2:7" s="46" customFormat="1" ht="23.25" customHeight="1">
      <c r="B16" s="56">
        <v>14</v>
      </c>
      <c r="C16" s="45" t="s">
        <v>83</v>
      </c>
      <c r="D16" s="32" t="s">
        <v>485</v>
      </c>
      <c r="E16" s="33" t="s">
        <v>491</v>
      </c>
      <c r="F16" s="200">
        <v>5571</v>
      </c>
      <c r="G16" s="30"/>
    </row>
    <row r="17" spans="2:7" s="46" customFormat="1" ht="23.25" customHeight="1">
      <c r="B17" s="56">
        <v>15</v>
      </c>
      <c r="C17" s="45" t="s">
        <v>83</v>
      </c>
      <c r="D17" s="32" t="s">
        <v>485</v>
      </c>
      <c r="E17" s="36" t="s">
        <v>359</v>
      </c>
      <c r="F17" s="200">
        <v>5571</v>
      </c>
      <c r="G17" s="30"/>
    </row>
    <row r="18" spans="2:7" s="46" customFormat="1" ht="23.25" customHeight="1">
      <c r="B18" s="56">
        <v>16</v>
      </c>
      <c r="C18" s="45" t="s">
        <v>83</v>
      </c>
      <c r="D18" s="32" t="s">
        <v>485</v>
      </c>
      <c r="E18" s="36" t="s">
        <v>154</v>
      </c>
      <c r="F18" s="200">
        <v>5571</v>
      </c>
      <c r="G18" s="30"/>
    </row>
    <row r="19" spans="2:7" s="46" customFormat="1" ht="23.25" customHeight="1">
      <c r="B19" s="56">
        <v>17</v>
      </c>
      <c r="C19" s="45" t="s">
        <v>83</v>
      </c>
      <c r="D19" s="32" t="s">
        <v>485</v>
      </c>
      <c r="E19" s="36" t="s">
        <v>154</v>
      </c>
      <c r="F19" s="200">
        <v>1143</v>
      </c>
      <c r="G19" s="30"/>
    </row>
    <row r="20" spans="2:7" s="46" customFormat="1" ht="23.25" customHeight="1">
      <c r="B20" s="56">
        <v>18</v>
      </c>
      <c r="C20" s="45" t="s">
        <v>83</v>
      </c>
      <c r="D20" s="32" t="s">
        <v>485</v>
      </c>
      <c r="E20" s="36" t="s">
        <v>492</v>
      </c>
      <c r="F20" s="200">
        <v>1143</v>
      </c>
      <c r="G20" s="30"/>
    </row>
    <row r="21" spans="2:7" s="46" customFormat="1" ht="23.25" customHeight="1">
      <c r="B21" s="56">
        <v>19</v>
      </c>
      <c r="C21" s="45" t="s">
        <v>83</v>
      </c>
      <c r="D21" s="32" t="s">
        <v>485</v>
      </c>
      <c r="E21" s="36" t="s">
        <v>359</v>
      </c>
      <c r="F21" s="200">
        <v>572</v>
      </c>
      <c r="G21" s="30"/>
    </row>
    <row r="22" spans="2:7" s="46" customFormat="1" ht="23.25" customHeight="1">
      <c r="B22" s="56">
        <v>20</v>
      </c>
      <c r="C22" s="45" t="s">
        <v>83</v>
      </c>
      <c r="D22" s="32" t="s">
        <v>485</v>
      </c>
      <c r="E22" s="36" t="s">
        <v>359</v>
      </c>
      <c r="F22" s="200">
        <v>572</v>
      </c>
      <c r="G22" s="30"/>
    </row>
    <row r="23" spans="2:7" ht="21" hidden="1" customHeight="1" thickBot="1">
      <c r="B23" s="186" t="s">
        <v>598</v>
      </c>
      <c r="C23" s="117" t="s">
        <v>598</v>
      </c>
      <c r="D23" s="117"/>
      <c r="E23" s="117"/>
      <c r="F23" s="188">
        <f>SUM(F3:F22)</f>
        <v>290302</v>
      </c>
    </row>
    <row r="24" spans="2:7" ht="21" hidden="1" customHeight="1" thickTop="1" thickBot="1">
      <c r="B24" s="186" t="s">
        <v>599</v>
      </c>
      <c r="C24" s="117" t="s">
        <v>599</v>
      </c>
      <c r="D24" s="117"/>
      <c r="E24" s="117"/>
      <c r="F24" s="188">
        <v>2624.33</v>
      </c>
    </row>
  </sheetData>
  <mergeCells count="1">
    <mergeCell ref="B1:E1"/>
  </mergeCells>
  <pageMargins left="0.70866141732283472" right="0.70866141732283472" top="1.82" bottom="0.74803149606299213" header="1.07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23"/>
  <dimension ref="B1:G28"/>
  <sheetViews>
    <sheetView topLeftCell="A16" workbookViewId="0">
      <selection activeCell="D24" sqref="D24"/>
    </sheetView>
  </sheetViews>
  <sheetFormatPr baseColWidth="10" defaultRowHeight="12.75"/>
  <cols>
    <col min="1" max="1" width="11.42578125" style="48"/>
    <col min="2" max="2" width="9" style="48" customWidth="1"/>
    <col min="3" max="3" width="45.7109375" style="48" hidden="1" customWidth="1"/>
    <col min="4" max="4" width="66.7109375" style="48" customWidth="1"/>
    <col min="5" max="5" width="52.5703125" style="48" hidden="1" customWidth="1"/>
    <col min="6" max="6" width="19.140625" style="24" customWidth="1"/>
    <col min="7" max="7" width="34.140625" style="48" customWidth="1"/>
    <col min="8" max="8" width="24.42578125" style="48" customWidth="1"/>
    <col min="9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621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403</v>
      </c>
    </row>
    <row r="3" spans="2:7" ht="19.5" customHeight="1">
      <c r="B3" s="47">
        <v>1</v>
      </c>
      <c r="C3" s="45" t="s">
        <v>499</v>
      </c>
      <c r="D3" s="32" t="s">
        <v>485</v>
      </c>
      <c r="E3" s="33" t="s">
        <v>378</v>
      </c>
      <c r="F3" s="200">
        <v>11428.57</v>
      </c>
    </row>
    <row r="4" spans="2:7" s="46" customFormat="1" ht="19.5" customHeight="1">
      <c r="B4" s="56">
        <v>2</v>
      </c>
      <c r="C4" s="45" t="s">
        <v>499</v>
      </c>
      <c r="D4" s="32" t="s">
        <v>485</v>
      </c>
      <c r="E4" s="33" t="s">
        <v>378</v>
      </c>
      <c r="F4" s="200">
        <v>11428.57</v>
      </c>
      <c r="G4" s="30"/>
    </row>
    <row r="5" spans="2:7" s="46" customFormat="1" ht="19.5" customHeight="1">
      <c r="B5" s="56">
        <v>3</v>
      </c>
      <c r="C5" s="45" t="s">
        <v>499</v>
      </c>
      <c r="D5" s="32" t="s">
        <v>485</v>
      </c>
      <c r="E5" s="33" t="s">
        <v>493</v>
      </c>
      <c r="F5" s="200">
        <v>11428.57</v>
      </c>
      <c r="G5" s="30"/>
    </row>
    <row r="6" spans="2:7" s="46" customFormat="1" ht="19.5" customHeight="1">
      <c r="B6" s="56">
        <v>4</v>
      </c>
      <c r="C6" s="45" t="s">
        <v>499</v>
      </c>
      <c r="D6" s="32" t="s">
        <v>485</v>
      </c>
      <c r="E6" s="33" t="s">
        <v>494</v>
      </c>
      <c r="F6" s="200">
        <v>11428.57</v>
      </c>
      <c r="G6" s="30"/>
    </row>
    <row r="7" spans="2:7" s="46" customFormat="1" ht="19.5" customHeight="1">
      <c r="B7" s="56">
        <v>5</v>
      </c>
      <c r="C7" s="45" t="s">
        <v>499</v>
      </c>
      <c r="D7" s="32" t="s">
        <v>485</v>
      </c>
      <c r="E7" s="33" t="s">
        <v>495</v>
      </c>
      <c r="F7" s="200">
        <v>11428.57</v>
      </c>
      <c r="G7" s="30"/>
    </row>
    <row r="8" spans="2:7" s="46" customFormat="1" ht="19.5" customHeight="1">
      <c r="B8" s="56">
        <v>6</v>
      </c>
      <c r="C8" s="45" t="s">
        <v>499</v>
      </c>
      <c r="D8" s="32" t="s">
        <v>485</v>
      </c>
      <c r="E8" s="36" t="s">
        <v>406</v>
      </c>
      <c r="F8" s="200">
        <v>11428.57</v>
      </c>
      <c r="G8" s="30"/>
    </row>
    <row r="9" spans="2:7" s="46" customFormat="1" ht="19.5" customHeight="1">
      <c r="B9" s="56">
        <v>7</v>
      </c>
      <c r="C9" s="45" t="s">
        <v>499</v>
      </c>
      <c r="D9" s="32" t="s">
        <v>485</v>
      </c>
      <c r="E9" s="33" t="s">
        <v>496</v>
      </c>
      <c r="F9" s="200">
        <v>11428.57</v>
      </c>
      <c r="G9" s="30"/>
    </row>
    <row r="10" spans="2:7" s="46" customFormat="1" ht="19.5" customHeight="1">
      <c r="B10" s="56">
        <v>8</v>
      </c>
      <c r="C10" s="45" t="s">
        <v>499</v>
      </c>
      <c r="D10" s="32" t="s">
        <v>485</v>
      </c>
      <c r="E10" s="33" t="s">
        <v>477</v>
      </c>
      <c r="F10" s="200">
        <v>11428.57</v>
      </c>
      <c r="G10" s="30"/>
    </row>
    <row r="11" spans="2:7" s="46" customFormat="1" ht="19.5" customHeight="1">
      <c r="B11" s="56">
        <v>9</v>
      </c>
      <c r="C11" s="45" t="s">
        <v>499</v>
      </c>
      <c r="D11" s="32" t="s">
        <v>485</v>
      </c>
      <c r="E11" s="33" t="s">
        <v>497</v>
      </c>
      <c r="F11" s="200">
        <v>11428.57</v>
      </c>
      <c r="G11" s="30"/>
    </row>
    <row r="12" spans="2:7" s="46" customFormat="1" ht="19.5" customHeight="1">
      <c r="B12" s="56">
        <v>10</v>
      </c>
      <c r="C12" s="45" t="s">
        <v>499</v>
      </c>
      <c r="D12" s="32" t="s">
        <v>485</v>
      </c>
      <c r="E12" s="36" t="s">
        <v>498</v>
      </c>
      <c r="F12" s="200">
        <v>11428.57</v>
      </c>
      <c r="G12" s="30"/>
    </row>
    <row r="13" spans="2:7" s="46" customFormat="1" ht="19.5" customHeight="1">
      <c r="B13" s="56">
        <v>11</v>
      </c>
      <c r="C13" s="45" t="s">
        <v>499</v>
      </c>
      <c r="D13" s="32" t="s">
        <v>485</v>
      </c>
      <c r="E13" s="36" t="s">
        <v>498</v>
      </c>
      <c r="F13" s="200">
        <v>11428.57</v>
      </c>
      <c r="G13" s="30"/>
    </row>
    <row r="14" spans="2:7" s="46" customFormat="1" ht="23.25" hidden="1" customHeight="1" thickBot="1">
      <c r="B14" s="107" t="s">
        <v>500</v>
      </c>
      <c r="C14" s="50" t="s">
        <v>500</v>
      </c>
      <c r="D14" s="38"/>
      <c r="E14" s="39"/>
      <c r="F14" s="201">
        <f>SUM(F3:F13)</f>
        <v>125714.27000000002</v>
      </c>
      <c r="G14" s="30"/>
    </row>
    <row r="15" spans="2:7" s="46" customFormat="1" ht="24.75" customHeight="1">
      <c r="B15" s="112">
        <v>12</v>
      </c>
      <c r="C15" s="45" t="s">
        <v>381</v>
      </c>
      <c r="D15" s="35" t="s">
        <v>485</v>
      </c>
      <c r="E15" s="37" t="s">
        <v>501</v>
      </c>
      <c r="F15" s="202">
        <v>50000</v>
      </c>
      <c r="G15" s="30"/>
    </row>
    <row r="16" spans="2:7" s="46" customFormat="1" ht="24.75" customHeight="1">
      <c r="B16" s="56">
        <v>13</v>
      </c>
      <c r="C16" s="45" t="s">
        <v>381</v>
      </c>
      <c r="D16" s="32" t="s">
        <v>485</v>
      </c>
      <c r="E16" s="33" t="s">
        <v>398</v>
      </c>
      <c r="F16" s="200">
        <v>20000</v>
      </c>
      <c r="G16" s="30"/>
    </row>
    <row r="17" spans="2:7" s="46" customFormat="1" ht="24.75" customHeight="1">
      <c r="B17" s="112">
        <v>14</v>
      </c>
      <c r="C17" s="45" t="s">
        <v>381</v>
      </c>
      <c r="D17" s="32" t="s">
        <v>485</v>
      </c>
      <c r="E17" s="33" t="s">
        <v>398</v>
      </c>
      <c r="F17" s="200">
        <v>20000</v>
      </c>
      <c r="G17" s="30"/>
    </row>
    <row r="18" spans="2:7" s="46" customFormat="1" ht="24.75" customHeight="1">
      <c r="B18" s="56">
        <v>15</v>
      </c>
      <c r="C18" s="45" t="s">
        <v>381</v>
      </c>
      <c r="D18" s="32" t="s">
        <v>485</v>
      </c>
      <c r="E18" s="33" t="s">
        <v>398</v>
      </c>
      <c r="F18" s="200">
        <v>20000</v>
      </c>
      <c r="G18" s="30"/>
    </row>
    <row r="19" spans="2:7" s="46" customFormat="1" ht="24.75" customHeight="1">
      <c r="B19" s="112">
        <v>16</v>
      </c>
      <c r="C19" s="45" t="s">
        <v>381</v>
      </c>
      <c r="D19" s="32" t="s">
        <v>485</v>
      </c>
      <c r="E19" s="36" t="s">
        <v>502</v>
      </c>
      <c r="F19" s="200">
        <v>20000</v>
      </c>
      <c r="G19" s="30"/>
    </row>
    <row r="20" spans="2:7" s="46" customFormat="1" ht="24.75" customHeight="1">
      <c r="B20" s="56">
        <v>17</v>
      </c>
      <c r="C20" s="45" t="s">
        <v>381</v>
      </c>
      <c r="D20" s="32" t="s">
        <v>485</v>
      </c>
      <c r="E20" s="36" t="s">
        <v>503</v>
      </c>
      <c r="F20" s="200">
        <v>20000</v>
      </c>
      <c r="G20" s="30"/>
    </row>
    <row r="21" spans="2:7" s="46" customFormat="1" ht="24.75" customHeight="1">
      <c r="B21" s="112">
        <v>18</v>
      </c>
      <c r="C21" s="45" t="s">
        <v>381</v>
      </c>
      <c r="D21" s="32" t="s">
        <v>485</v>
      </c>
      <c r="E21" s="36" t="s">
        <v>503</v>
      </c>
      <c r="F21" s="200">
        <v>20000</v>
      </c>
      <c r="G21" s="30"/>
    </row>
    <row r="22" spans="2:7" s="46" customFormat="1" ht="24.75" customHeight="1">
      <c r="B22" s="56">
        <v>19</v>
      </c>
      <c r="C22" s="45" t="s">
        <v>381</v>
      </c>
      <c r="D22" s="32" t="s">
        <v>485</v>
      </c>
      <c r="E22" s="36" t="s">
        <v>378</v>
      </c>
      <c r="F22" s="200">
        <v>10000</v>
      </c>
      <c r="G22" s="30"/>
    </row>
    <row r="23" spans="2:7" s="46" customFormat="1" ht="24.75" customHeight="1">
      <c r="B23" s="112">
        <v>20</v>
      </c>
      <c r="C23" s="45" t="s">
        <v>381</v>
      </c>
      <c r="D23" s="32" t="s">
        <v>485</v>
      </c>
      <c r="E23" s="36" t="s">
        <v>493</v>
      </c>
      <c r="F23" s="203">
        <v>3000</v>
      </c>
      <c r="G23" s="30"/>
    </row>
    <row r="24" spans="2:7" s="46" customFormat="1" ht="24.75" customHeight="1">
      <c r="B24" s="56">
        <v>21</v>
      </c>
      <c r="C24" s="45" t="s">
        <v>381</v>
      </c>
      <c r="D24" s="32" t="s">
        <v>485</v>
      </c>
      <c r="E24" s="36" t="s">
        <v>504</v>
      </c>
      <c r="F24" s="203">
        <v>2500</v>
      </c>
      <c r="G24" s="30"/>
    </row>
    <row r="25" spans="2:7" s="46" customFormat="1" ht="24.75" customHeight="1">
      <c r="B25" s="56">
        <v>22</v>
      </c>
      <c r="C25" s="59" t="s">
        <v>381</v>
      </c>
      <c r="D25" s="32" t="s">
        <v>485</v>
      </c>
      <c r="E25" s="264" t="s">
        <v>406</v>
      </c>
      <c r="F25" s="200">
        <v>1000</v>
      </c>
      <c r="G25" s="30"/>
    </row>
    <row r="26" spans="2:7" s="46" customFormat="1" ht="23.25" hidden="1" customHeight="1" thickBot="1">
      <c r="B26" s="107" t="s">
        <v>500</v>
      </c>
      <c r="C26" s="50" t="s">
        <v>500</v>
      </c>
      <c r="D26" s="38"/>
      <c r="E26" s="39"/>
      <c r="F26" s="201">
        <f>SUM(F15:F25)</f>
        <v>186500</v>
      </c>
      <c r="G26" s="30"/>
    </row>
    <row r="27" spans="2:7" ht="24.75" hidden="1" customHeight="1" thickTop="1" thickBot="1">
      <c r="B27" s="186" t="s">
        <v>598</v>
      </c>
      <c r="C27" s="117" t="s">
        <v>598</v>
      </c>
      <c r="D27" s="117"/>
      <c r="E27" s="117"/>
      <c r="F27" s="262">
        <f>+F26+F14</f>
        <v>312214.27</v>
      </c>
    </row>
    <row r="28" spans="2:7" ht="24.75" hidden="1" customHeight="1" thickTop="1" thickBot="1">
      <c r="B28" s="186" t="s">
        <v>599</v>
      </c>
      <c r="C28" s="117" t="s">
        <v>599</v>
      </c>
      <c r="D28" s="117"/>
      <c r="E28" s="117"/>
      <c r="F28" s="261">
        <v>2822.42</v>
      </c>
    </row>
  </sheetData>
  <mergeCells count="1">
    <mergeCell ref="B1:E1"/>
  </mergeCells>
  <pageMargins left="0.59055118110236227" right="0.23622047244094491" top="1.62" bottom="0.39370078740157483" header="1.1100000000000001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4"/>
  <dimension ref="B1:F77"/>
  <sheetViews>
    <sheetView topLeftCell="A71" workbookViewId="0">
      <selection activeCell="D84" sqref="D84"/>
    </sheetView>
  </sheetViews>
  <sheetFormatPr baseColWidth="10" defaultRowHeight="12.75"/>
  <cols>
    <col min="1" max="1" width="11.42578125" style="48"/>
    <col min="2" max="2" width="9.7109375" style="46" customWidth="1"/>
    <col min="3" max="3" width="37.5703125" style="48" hidden="1" customWidth="1"/>
    <col min="4" max="4" width="69.7109375" style="48" customWidth="1"/>
    <col min="5" max="5" width="38.85546875" style="48" hidden="1" customWidth="1"/>
    <col min="6" max="6" width="22.5703125" style="24" customWidth="1"/>
    <col min="7" max="7" width="34.140625" style="48" customWidth="1"/>
    <col min="8" max="16384" width="11.42578125" style="48"/>
  </cols>
  <sheetData>
    <row r="1" spans="2:6" ht="41.25" customHeight="1" thickBot="1">
      <c r="B1" s="316" t="s">
        <v>554</v>
      </c>
      <c r="C1" s="317"/>
      <c r="D1" s="317"/>
      <c r="E1" s="317"/>
      <c r="F1" s="53" t="s">
        <v>626</v>
      </c>
    </row>
    <row r="2" spans="2:6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402</v>
      </c>
    </row>
    <row r="3" spans="2:6" s="46" customFormat="1" ht="21" customHeight="1">
      <c r="B3" s="55">
        <v>1</v>
      </c>
      <c r="C3" s="45" t="s">
        <v>83</v>
      </c>
      <c r="D3" s="28" t="s">
        <v>84</v>
      </c>
      <c r="E3" s="29" t="s">
        <v>85</v>
      </c>
      <c r="F3" s="119">
        <v>34286</v>
      </c>
    </row>
    <row r="4" spans="2:6" s="46" customFormat="1" ht="21" customHeight="1">
      <c r="B4" s="56">
        <v>2</v>
      </c>
      <c r="C4" s="45" t="s">
        <v>83</v>
      </c>
      <c r="D4" s="32" t="s">
        <v>332</v>
      </c>
      <c r="E4" s="33" t="s">
        <v>87</v>
      </c>
      <c r="F4" s="113">
        <v>34286</v>
      </c>
    </row>
    <row r="5" spans="2:6" s="46" customFormat="1" ht="21" customHeight="1">
      <c r="B5" s="56">
        <v>3</v>
      </c>
      <c r="C5" s="45" t="s">
        <v>83</v>
      </c>
      <c r="D5" s="32" t="s">
        <v>88</v>
      </c>
      <c r="E5" s="33" t="s">
        <v>89</v>
      </c>
      <c r="F5" s="113">
        <v>34286</v>
      </c>
    </row>
    <row r="6" spans="2:6" s="46" customFormat="1" ht="21" customHeight="1">
      <c r="B6" s="56">
        <v>4</v>
      </c>
      <c r="C6" s="45" t="s">
        <v>83</v>
      </c>
      <c r="D6" s="32" t="s">
        <v>333</v>
      </c>
      <c r="E6" s="33" t="s">
        <v>91</v>
      </c>
      <c r="F6" s="113">
        <v>11429</v>
      </c>
    </row>
    <row r="7" spans="2:6" s="46" customFormat="1" ht="21" customHeight="1">
      <c r="B7" s="56">
        <v>5</v>
      </c>
      <c r="C7" s="45" t="s">
        <v>83</v>
      </c>
      <c r="D7" s="32" t="s">
        <v>92</v>
      </c>
      <c r="E7" s="33" t="s">
        <v>93</v>
      </c>
      <c r="F7" s="113">
        <v>11429</v>
      </c>
    </row>
    <row r="8" spans="2:6" s="46" customFormat="1" ht="30" customHeight="1">
      <c r="B8" s="56">
        <v>6</v>
      </c>
      <c r="C8" s="45" t="s">
        <v>83</v>
      </c>
      <c r="D8" s="33" t="s">
        <v>511</v>
      </c>
      <c r="E8" s="33" t="s">
        <v>95</v>
      </c>
      <c r="F8" s="113">
        <v>11429</v>
      </c>
    </row>
    <row r="9" spans="2:6" s="46" customFormat="1" ht="30" customHeight="1">
      <c r="B9" s="56">
        <v>7</v>
      </c>
      <c r="C9" s="45" t="s">
        <v>83</v>
      </c>
      <c r="D9" s="32" t="s">
        <v>335</v>
      </c>
      <c r="E9" s="33" t="s">
        <v>97</v>
      </c>
      <c r="F9" s="113">
        <v>11429</v>
      </c>
    </row>
    <row r="10" spans="2:6" s="46" customFormat="1" ht="18.75" customHeight="1">
      <c r="B10" s="56">
        <v>8</v>
      </c>
      <c r="C10" s="45" t="s">
        <v>83</v>
      </c>
      <c r="D10" s="32" t="s">
        <v>98</v>
      </c>
      <c r="E10" s="33" t="s">
        <v>99</v>
      </c>
      <c r="F10" s="113">
        <v>11429</v>
      </c>
    </row>
    <row r="11" spans="2:6" s="46" customFormat="1" ht="18.75" customHeight="1">
      <c r="B11" s="56">
        <v>9</v>
      </c>
      <c r="C11" s="45" t="s">
        <v>83</v>
      </c>
      <c r="D11" s="33" t="s">
        <v>505</v>
      </c>
      <c r="E11" s="33" t="s">
        <v>406</v>
      </c>
      <c r="F11" s="113">
        <v>11429</v>
      </c>
    </row>
    <row r="12" spans="2:6" s="46" customFormat="1" ht="18.75" customHeight="1">
      <c r="B12" s="56">
        <v>10</v>
      </c>
      <c r="C12" s="45" t="s">
        <v>83</v>
      </c>
      <c r="D12" s="32" t="s">
        <v>106</v>
      </c>
      <c r="E12" s="33" t="s">
        <v>107</v>
      </c>
      <c r="F12" s="113">
        <v>5571</v>
      </c>
    </row>
    <row r="13" spans="2:6" s="46" customFormat="1" ht="18.75" customHeight="1">
      <c r="B13" s="56">
        <v>11</v>
      </c>
      <c r="C13" s="45" t="s">
        <v>83</v>
      </c>
      <c r="D13" s="32" t="s">
        <v>108</v>
      </c>
      <c r="E13" s="33" t="s">
        <v>109</v>
      </c>
      <c r="F13" s="113">
        <v>5571</v>
      </c>
    </row>
    <row r="14" spans="2:6" s="46" customFormat="1" ht="18.75" customHeight="1">
      <c r="B14" s="56">
        <v>12</v>
      </c>
      <c r="C14" s="45" t="s">
        <v>83</v>
      </c>
      <c r="D14" s="32" t="s">
        <v>424</v>
      </c>
      <c r="E14" s="33" t="s">
        <v>506</v>
      </c>
      <c r="F14" s="113">
        <v>5571</v>
      </c>
    </row>
    <row r="15" spans="2:6" s="46" customFormat="1" ht="18.75" customHeight="1">
      <c r="B15" s="56">
        <v>13</v>
      </c>
      <c r="C15" s="45" t="s">
        <v>83</v>
      </c>
      <c r="D15" s="32" t="s">
        <v>104</v>
      </c>
      <c r="E15" s="33" t="s">
        <v>507</v>
      </c>
      <c r="F15" s="113">
        <v>5571</v>
      </c>
    </row>
    <row r="16" spans="2:6" s="46" customFormat="1" ht="18.75" customHeight="1">
      <c r="B16" s="56">
        <v>14</v>
      </c>
      <c r="C16" s="45" t="s">
        <v>83</v>
      </c>
      <c r="D16" s="32" t="s">
        <v>110</v>
      </c>
      <c r="E16" s="33" t="s">
        <v>111</v>
      </c>
      <c r="F16" s="113">
        <v>5571</v>
      </c>
    </row>
    <row r="17" spans="2:6" s="46" customFormat="1" ht="18.75" customHeight="1">
      <c r="B17" s="56">
        <v>15</v>
      </c>
      <c r="C17" s="45" t="s">
        <v>83</v>
      </c>
      <c r="D17" s="32" t="s">
        <v>301</v>
      </c>
      <c r="E17" s="33" t="s">
        <v>337</v>
      </c>
      <c r="F17" s="113">
        <v>2858</v>
      </c>
    </row>
    <row r="18" spans="2:6" s="46" customFormat="1" ht="26.25" customHeight="1">
      <c r="B18" s="56">
        <v>16</v>
      </c>
      <c r="C18" s="45" t="s">
        <v>83</v>
      </c>
      <c r="D18" s="32" t="s">
        <v>126</v>
      </c>
      <c r="E18" s="33" t="s">
        <v>508</v>
      </c>
      <c r="F18" s="113">
        <v>1143</v>
      </c>
    </row>
    <row r="19" spans="2:6" s="46" customFormat="1" ht="26.25" customHeight="1">
      <c r="B19" s="56">
        <v>17</v>
      </c>
      <c r="C19" s="45" t="s">
        <v>83</v>
      </c>
      <c r="D19" s="32" t="s">
        <v>509</v>
      </c>
      <c r="E19" s="33" t="s">
        <v>510</v>
      </c>
      <c r="F19" s="113">
        <v>1143</v>
      </c>
    </row>
    <row r="20" spans="2:6" s="46" customFormat="1" ht="26.25" customHeight="1">
      <c r="B20" s="56">
        <v>18</v>
      </c>
      <c r="C20" s="45" t="s">
        <v>83</v>
      </c>
      <c r="D20" s="32" t="s">
        <v>130</v>
      </c>
      <c r="E20" s="33" t="s">
        <v>131</v>
      </c>
      <c r="F20" s="113">
        <v>572</v>
      </c>
    </row>
    <row r="21" spans="2:6" s="46" customFormat="1" ht="20.25" customHeight="1">
      <c r="B21" s="56">
        <v>19</v>
      </c>
      <c r="C21" s="45" t="s">
        <v>83</v>
      </c>
      <c r="D21" s="32" t="s">
        <v>424</v>
      </c>
      <c r="E21" s="33" t="s">
        <v>124</v>
      </c>
      <c r="F21" s="113">
        <v>572</v>
      </c>
    </row>
    <row r="22" spans="2:6" ht="13.5" hidden="1" thickBot="1">
      <c r="B22" s="186" t="s">
        <v>598</v>
      </c>
      <c r="C22" s="117" t="s">
        <v>598</v>
      </c>
      <c r="D22" s="117"/>
      <c r="E22" s="117"/>
      <c r="F22" s="204">
        <f>SUM(F3:F21)</f>
        <v>205575</v>
      </c>
    </row>
    <row r="23" spans="2:6" ht="14.25" hidden="1" thickTop="1" thickBot="1">
      <c r="B23" s="186" t="s">
        <v>599</v>
      </c>
      <c r="C23" s="117" t="s">
        <v>599</v>
      </c>
      <c r="D23" s="117"/>
      <c r="E23" s="117"/>
      <c r="F23" s="204">
        <v>4297.54</v>
      </c>
    </row>
    <row r="25" spans="2:6" ht="13.5" thickBot="1"/>
    <row r="26" spans="2:6" ht="24.75" customHeight="1" thickBot="1">
      <c r="B26" s="316" t="s">
        <v>554</v>
      </c>
      <c r="C26" s="317"/>
      <c r="D26" s="317"/>
      <c r="E26" s="317"/>
      <c r="F26" s="53" t="s">
        <v>560</v>
      </c>
    </row>
    <row r="27" spans="2:6" ht="39" customHeight="1" thickBot="1">
      <c r="B27" s="51" t="s">
        <v>74</v>
      </c>
      <c r="C27" s="54" t="s">
        <v>556</v>
      </c>
      <c r="D27" s="52" t="s">
        <v>81</v>
      </c>
      <c r="E27" s="52" t="s">
        <v>82</v>
      </c>
      <c r="F27" s="54" t="s">
        <v>402</v>
      </c>
    </row>
    <row r="28" spans="2:6" s="46" customFormat="1" ht="15.75" customHeight="1">
      <c r="B28" s="56">
        <v>1</v>
      </c>
      <c r="C28" s="45" t="s">
        <v>483</v>
      </c>
      <c r="D28" s="32" t="s">
        <v>512</v>
      </c>
      <c r="E28" s="33" t="s">
        <v>513</v>
      </c>
      <c r="F28" s="113">
        <v>15000</v>
      </c>
    </row>
    <row r="29" spans="2:6" s="46" customFormat="1" ht="18.75" customHeight="1">
      <c r="B29" s="56">
        <v>2</v>
      </c>
      <c r="C29" s="45" t="s">
        <v>483</v>
      </c>
      <c r="D29" s="32" t="s">
        <v>514</v>
      </c>
      <c r="E29" s="33" t="s">
        <v>515</v>
      </c>
      <c r="F29" s="113">
        <v>1143</v>
      </c>
    </row>
    <row r="30" spans="2:6" ht="13.5" hidden="1" thickBot="1">
      <c r="B30" s="116"/>
      <c r="C30" s="117" t="s">
        <v>598</v>
      </c>
      <c r="D30" s="117"/>
      <c r="E30" s="117"/>
      <c r="F30" s="204">
        <f>SUM(F28:F29)</f>
        <v>16143</v>
      </c>
    </row>
    <row r="31" spans="2:6" ht="14.25" hidden="1" thickTop="1" thickBot="1">
      <c r="B31" s="116"/>
      <c r="C31" s="117" t="s">
        <v>599</v>
      </c>
      <c r="D31" s="117"/>
      <c r="E31" s="117"/>
      <c r="F31" s="204">
        <v>337.47</v>
      </c>
    </row>
    <row r="32" spans="2:6">
      <c r="B32" s="108"/>
      <c r="C32" s="108"/>
      <c r="D32" s="109"/>
      <c r="E32" s="110"/>
      <c r="F32" s="111"/>
    </row>
    <row r="33" spans="2:6" ht="18" customHeight="1" thickBot="1"/>
    <row r="34" spans="2:6" ht="26.25" customHeight="1" thickBot="1">
      <c r="B34" s="316" t="s">
        <v>554</v>
      </c>
      <c r="C34" s="317"/>
      <c r="D34" s="317"/>
      <c r="E34" s="317"/>
      <c r="F34" s="53" t="s">
        <v>627</v>
      </c>
    </row>
    <row r="35" spans="2:6" ht="39" customHeight="1" thickBot="1">
      <c r="B35" s="51" t="s">
        <v>74</v>
      </c>
      <c r="C35" s="54" t="s">
        <v>556</v>
      </c>
      <c r="D35" s="52" t="s">
        <v>81</v>
      </c>
      <c r="E35" s="52" t="s">
        <v>82</v>
      </c>
      <c r="F35" s="54" t="s">
        <v>402</v>
      </c>
    </row>
    <row r="36" spans="2:6" s="46" customFormat="1" ht="30.75" customHeight="1">
      <c r="B36" s="56">
        <v>1</v>
      </c>
      <c r="C36" s="45" t="s">
        <v>155</v>
      </c>
      <c r="D36" s="33" t="s">
        <v>156</v>
      </c>
      <c r="E36" s="33" t="s">
        <v>157</v>
      </c>
      <c r="F36" s="113">
        <v>5825</v>
      </c>
    </row>
    <row r="37" spans="2:6" ht="13.5" hidden="1" thickBot="1">
      <c r="B37" s="186" t="s">
        <v>598</v>
      </c>
      <c r="C37" s="117" t="s">
        <v>598</v>
      </c>
      <c r="D37" s="117"/>
      <c r="E37" s="117"/>
      <c r="F37" s="204">
        <f>SUM(F36:F36)</f>
        <v>5825</v>
      </c>
    </row>
    <row r="38" spans="2:6" ht="14.25" hidden="1" thickTop="1" thickBot="1">
      <c r="B38" s="186" t="s">
        <v>599</v>
      </c>
      <c r="C38" s="117" t="s">
        <v>599</v>
      </c>
      <c r="D38" s="117"/>
      <c r="E38" s="117"/>
      <c r="F38" s="204">
        <v>277.76</v>
      </c>
    </row>
    <row r="40" spans="2:6" ht="13.5" thickBot="1"/>
    <row r="41" spans="2:6" ht="24.75" customHeight="1" thickBot="1">
      <c r="B41" s="316" t="s">
        <v>554</v>
      </c>
      <c r="C41" s="317"/>
      <c r="D41" s="317"/>
      <c r="E41" s="317"/>
      <c r="F41" s="53" t="s">
        <v>628</v>
      </c>
    </row>
    <row r="42" spans="2:6" ht="39" customHeight="1" thickBot="1">
      <c r="B42" s="51" t="s">
        <v>74</v>
      </c>
      <c r="C42" s="54" t="s">
        <v>556</v>
      </c>
      <c r="D42" s="52" t="s">
        <v>81</v>
      </c>
      <c r="E42" s="52" t="s">
        <v>82</v>
      </c>
      <c r="F42" s="54" t="s">
        <v>402</v>
      </c>
    </row>
    <row r="43" spans="2:6" s="46" customFormat="1" ht="23.25" customHeight="1">
      <c r="B43" s="56">
        <v>1</v>
      </c>
      <c r="C43" s="45" t="s">
        <v>315</v>
      </c>
      <c r="D43" s="32" t="s">
        <v>133</v>
      </c>
      <c r="E43" s="33" t="s">
        <v>134</v>
      </c>
      <c r="F43" s="113">
        <v>25000</v>
      </c>
    </row>
    <row r="44" spans="2:6" s="46" customFormat="1" ht="23.25" customHeight="1">
      <c r="B44" s="56">
        <v>2</v>
      </c>
      <c r="C44" s="45" t="s">
        <v>315</v>
      </c>
      <c r="D44" s="32" t="s">
        <v>135</v>
      </c>
      <c r="E44" s="33" t="s">
        <v>136</v>
      </c>
      <c r="F44" s="113">
        <v>38000</v>
      </c>
    </row>
    <row r="45" spans="2:6" s="46" customFormat="1" ht="23.25" customHeight="1">
      <c r="B45" s="56">
        <v>3</v>
      </c>
      <c r="C45" s="45" t="s">
        <v>315</v>
      </c>
      <c r="D45" s="32" t="s">
        <v>137</v>
      </c>
      <c r="E45" s="33" t="s">
        <v>138</v>
      </c>
      <c r="F45" s="113">
        <v>50000</v>
      </c>
    </row>
    <row r="46" spans="2:6" s="46" customFormat="1" ht="23.25" customHeight="1">
      <c r="B46" s="56">
        <v>4</v>
      </c>
      <c r="C46" s="45" t="s">
        <v>315</v>
      </c>
      <c r="D46" s="32" t="s">
        <v>516</v>
      </c>
      <c r="E46" s="33" t="s">
        <v>140</v>
      </c>
      <c r="F46" s="113">
        <v>57000</v>
      </c>
    </row>
    <row r="47" spans="2:6" s="46" customFormat="1" ht="23.25" customHeight="1">
      <c r="B47" s="56">
        <v>5</v>
      </c>
      <c r="C47" s="45" t="s">
        <v>315</v>
      </c>
      <c r="D47" s="32" t="s">
        <v>520</v>
      </c>
      <c r="E47" s="33" t="s">
        <v>517</v>
      </c>
      <c r="F47" s="113">
        <v>40000</v>
      </c>
    </row>
    <row r="48" spans="2:6" s="46" customFormat="1" ht="23.25" customHeight="1">
      <c r="B48" s="56">
        <v>6</v>
      </c>
      <c r="C48" s="45" t="s">
        <v>315</v>
      </c>
      <c r="D48" s="32" t="s">
        <v>141</v>
      </c>
      <c r="E48" s="33" t="s">
        <v>518</v>
      </c>
      <c r="F48" s="113">
        <v>50000</v>
      </c>
    </row>
    <row r="49" spans="2:6" s="46" customFormat="1" ht="23.25" customHeight="1">
      <c r="B49" s="56">
        <v>7</v>
      </c>
      <c r="C49" s="45" t="s">
        <v>315</v>
      </c>
      <c r="D49" s="33" t="s">
        <v>521</v>
      </c>
      <c r="E49" s="33" t="s">
        <v>522</v>
      </c>
      <c r="F49" s="113">
        <v>40000</v>
      </c>
    </row>
    <row r="50" spans="2:6" ht="13.5" hidden="1" thickBot="1">
      <c r="B50" s="186" t="s">
        <v>598</v>
      </c>
      <c r="C50" s="117" t="s">
        <v>598</v>
      </c>
      <c r="D50" s="117"/>
      <c r="E50" s="117"/>
      <c r="F50" s="204">
        <f>SUM(F43:F49)</f>
        <v>300000</v>
      </c>
    </row>
    <row r="51" spans="2:6" ht="14.25" hidden="1" thickTop="1" thickBot="1">
      <c r="B51" s="186" t="s">
        <v>599</v>
      </c>
      <c r="C51" s="117" t="s">
        <v>599</v>
      </c>
      <c r="D51" s="117"/>
      <c r="E51" s="117"/>
      <c r="F51" s="204">
        <v>6271.5</v>
      </c>
    </row>
    <row r="53" spans="2:6" ht="13.5" thickBot="1"/>
    <row r="54" spans="2:6" ht="24" customHeight="1" thickBot="1">
      <c r="B54" s="316" t="s">
        <v>554</v>
      </c>
      <c r="C54" s="317"/>
      <c r="D54" s="317"/>
      <c r="E54" s="317"/>
      <c r="F54" s="53" t="s">
        <v>559</v>
      </c>
    </row>
    <row r="55" spans="2:6" ht="34.5" customHeight="1" thickBot="1">
      <c r="B55" s="51" t="s">
        <v>74</v>
      </c>
      <c r="C55" s="54" t="s">
        <v>556</v>
      </c>
      <c r="D55" s="52" t="s">
        <v>81</v>
      </c>
      <c r="E55" s="52" t="s">
        <v>82</v>
      </c>
      <c r="F55" s="54" t="s">
        <v>402</v>
      </c>
    </row>
    <row r="56" spans="2:6" ht="32.25" customHeight="1">
      <c r="B56" s="56">
        <v>1</v>
      </c>
      <c r="C56" s="45" t="s">
        <v>316</v>
      </c>
      <c r="D56" s="32" t="s">
        <v>306</v>
      </c>
      <c r="E56" s="33" t="s">
        <v>157</v>
      </c>
      <c r="F56" s="113">
        <v>45000</v>
      </c>
    </row>
    <row r="57" spans="2:6" ht="13.5" hidden="1" thickBot="1">
      <c r="B57" s="186" t="s">
        <v>598</v>
      </c>
      <c r="C57" s="117" t="s">
        <v>598</v>
      </c>
      <c r="D57" s="117"/>
      <c r="E57" s="117"/>
      <c r="F57" s="204">
        <f>+F56</f>
        <v>45000</v>
      </c>
    </row>
    <row r="58" spans="2:6" ht="14.25" hidden="1" thickTop="1" thickBot="1">
      <c r="B58" s="186" t="s">
        <v>599</v>
      </c>
      <c r="C58" s="117" t="s">
        <v>599</v>
      </c>
      <c r="D58" s="117"/>
      <c r="E58" s="117"/>
      <c r="F58" s="204">
        <v>940.73</v>
      </c>
    </row>
    <row r="60" spans="2:6" ht="13.5" thickBot="1"/>
    <row r="61" spans="2:6" ht="28.5" customHeight="1" thickBot="1">
      <c r="B61" s="316" t="s">
        <v>554</v>
      </c>
      <c r="C61" s="317"/>
      <c r="D61" s="317"/>
      <c r="E61" s="317"/>
      <c r="F61" s="53" t="s">
        <v>629</v>
      </c>
    </row>
    <row r="62" spans="2:6" ht="29.25" customHeight="1" thickBot="1">
      <c r="B62" s="51" t="s">
        <v>74</v>
      </c>
      <c r="C62" s="54" t="s">
        <v>556</v>
      </c>
      <c r="D62" s="52" t="s">
        <v>81</v>
      </c>
      <c r="E62" s="52" t="s">
        <v>82</v>
      </c>
      <c r="F62" s="54" t="s">
        <v>402</v>
      </c>
    </row>
    <row r="63" spans="2:6" s="46" customFormat="1" ht="24" customHeight="1">
      <c r="B63" s="56">
        <v>1</v>
      </c>
      <c r="C63" s="45" t="s">
        <v>519</v>
      </c>
      <c r="D63" s="33" t="s">
        <v>248</v>
      </c>
      <c r="E63" s="33" t="s">
        <v>249</v>
      </c>
      <c r="F63" s="113">
        <v>50000</v>
      </c>
    </row>
    <row r="64" spans="2:6" s="46" customFormat="1" ht="24" customHeight="1">
      <c r="B64" s="56">
        <v>4</v>
      </c>
      <c r="C64" s="45" t="s">
        <v>519</v>
      </c>
      <c r="D64" s="32" t="s">
        <v>251</v>
      </c>
      <c r="E64" s="33" t="s">
        <v>253</v>
      </c>
      <c r="F64" s="113">
        <v>20000</v>
      </c>
    </row>
    <row r="65" spans="2:6" s="46" customFormat="1" ht="24" customHeight="1">
      <c r="B65" s="56">
        <v>5</v>
      </c>
      <c r="C65" s="45" t="s">
        <v>519</v>
      </c>
      <c r="D65" s="32" t="s">
        <v>311</v>
      </c>
      <c r="E65" s="33" t="s">
        <v>253</v>
      </c>
      <c r="F65" s="113">
        <v>20000</v>
      </c>
    </row>
    <row r="66" spans="2:6" s="46" customFormat="1" ht="24" customHeight="1">
      <c r="B66" s="56">
        <v>6</v>
      </c>
      <c r="C66" s="45" t="s">
        <v>519</v>
      </c>
      <c r="D66" s="32" t="s">
        <v>312</v>
      </c>
      <c r="E66" s="33" t="s">
        <v>253</v>
      </c>
      <c r="F66" s="113">
        <v>20000</v>
      </c>
    </row>
    <row r="67" spans="2:6" s="46" customFormat="1" ht="24" customHeight="1">
      <c r="B67" s="56">
        <v>7</v>
      </c>
      <c r="C67" s="45" t="s">
        <v>519</v>
      </c>
      <c r="D67" s="32" t="s">
        <v>254</v>
      </c>
      <c r="E67" s="33" t="s">
        <v>255</v>
      </c>
      <c r="F67" s="113">
        <v>20000</v>
      </c>
    </row>
    <row r="68" spans="2:6" s="46" customFormat="1" ht="24" customHeight="1">
      <c r="B68" s="56">
        <v>8</v>
      </c>
      <c r="C68" s="45" t="s">
        <v>519</v>
      </c>
      <c r="D68" s="32" t="s">
        <v>439</v>
      </c>
      <c r="E68" s="33" t="s">
        <v>257</v>
      </c>
      <c r="F68" s="113">
        <v>20000</v>
      </c>
    </row>
    <row r="69" spans="2:6" s="46" customFormat="1" ht="24" customHeight="1">
      <c r="B69" s="56">
        <v>9</v>
      </c>
      <c r="C69" s="45" t="s">
        <v>519</v>
      </c>
      <c r="D69" s="33" t="s">
        <v>258</v>
      </c>
      <c r="E69" s="33" t="s">
        <v>257</v>
      </c>
      <c r="F69" s="113">
        <v>20000</v>
      </c>
    </row>
    <row r="70" spans="2:6" s="46" customFormat="1" ht="24" customHeight="1">
      <c r="B70" s="56">
        <v>10</v>
      </c>
      <c r="C70" s="45" t="s">
        <v>519</v>
      </c>
      <c r="D70" s="32" t="s">
        <v>259</v>
      </c>
      <c r="E70" s="33" t="s">
        <v>452</v>
      </c>
      <c r="F70" s="113">
        <v>10000</v>
      </c>
    </row>
    <row r="71" spans="2:6" s="46" customFormat="1" ht="24" customHeight="1">
      <c r="B71" s="56">
        <v>11</v>
      </c>
      <c r="C71" s="45" t="s">
        <v>519</v>
      </c>
      <c r="D71" s="32" t="s">
        <v>261</v>
      </c>
      <c r="E71" s="33" t="s">
        <v>262</v>
      </c>
      <c r="F71" s="113">
        <v>3000</v>
      </c>
    </row>
    <row r="72" spans="2:6" s="46" customFormat="1" ht="24" customHeight="1">
      <c r="B72" s="56">
        <v>12</v>
      </c>
      <c r="C72" s="45" t="s">
        <v>519</v>
      </c>
      <c r="D72" s="32" t="s">
        <v>263</v>
      </c>
      <c r="E72" s="33" t="s">
        <v>264</v>
      </c>
      <c r="F72" s="113">
        <v>2500</v>
      </c>
    </row>
    <row r="73" spans="2:6" s="46" customFormat="1" ht="25.5" customHeight="1">
      <c r="B73" s="56">
        <v>13</v>
      </c>
      <c r="C73" s="59" t="s">
        <v>519</v>
      </c>
      <c r="D73" s="32" t="s">
        <v>313</v>
      </c>
      <c r="E73" s="33" t="s">
        <v>138</v>
      </c>
      <c r="F73" s="113">
        <v>1000</v>
      </c>
    </row>
    <row r="74" spans="2:6" s="46" customFormat="1" ht="7.5" hidden="1" customHeight="1">
      <c r="B74" s="265"/>
      <c r="C74" s="266"/>
      <c r="D74" s="267"/>
      <c r="E74" s="268"/>
      <c r="F74" s="269"/>
    </row>
    <row r="75" spans="2:6" s="46" customFormat="1" ht="24" hidden="1" customHeight="1">
      <c r="B75" s="265"/>
      <c r="C75" s="266"/>
      <c r="D75" s="267"/>
      <c r="E75" s="268"/>
      <c r="F75" s="269"/>
    </row>
    <row r="76" spans="2:6" ht="18.75" hidden="1" customHeight="1" thickBot="1">
      <c r="B76" s="186" t="s">
        <v>598</v>
      </c>
      <c r="C76" s="117" t="s">
        <v>598</v>
      </c>
      <c r="D76" s="117"/>
      <c r="E76" s="117"/>
      <c r="F76" s="204">
        <f>SUM(F63:F73)</f>
        <v>186500</v>
      </c>
    </row>
    <row r="77" spans="2:6" ht="21.75" hidden="1" customHeight="1" thickTop="1" thickBot="1">
      <c r="B77" s="186" t="s">
        <v>599</v>
      </c>
      <c r="C77" s="117" t="s">
        <v>599</v>
      </c>
      <c r="D77" s="117"/>
      <c r="E77" s="117"/>
      <c r="F77" s="204">
        <v>3898.78</v>
      </c>
    </row>
  </sheetData>
  <mergeCells count="6">
    <mergeCell ref="B61:E61"/>
    <mergeCell ref="B1:E1"/>
    <mergeCell ref="B26:E26"/>
    <mergeCell ref="B34:E34"/>
    <mergeCell ref="B41:E41"/>
    <mergeCell ref="B54:E54"/>
  </mergeCells>
  <pageMargins left="0.79" right="0.23622047244094491" top="1.22" bottom="0.61" header="0.5" footer="0.21"/>
  <pageSetup scale="90"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25"/>
  <dimension ref="B1:F75"/>
  <sheetViews>
    <sheetView workbookViewId="0">
      <selection activeCell="H14" sqref="H14"/>
    </sheetView>
  </sheetViews>
  <sheetFormatPr baseColWidth="10" defaultRowHeight="12.75"/>
  <cols>
    <col min="1" max="1" width="11.42578125" style="48"/>
    <col min="2" max="2" width="8.7109375" style="46" customWidth="1"/>
    <col min="3" max="3" width="19.140625" style="48" hidden="1" customWidth="1"/>
    <col min="4" max="4" width="66.5703125" style="48" customWidth="1"/>
    <col min="5" max="5" width="2.7109375" style="48" hidden="1" customWidth="1"/>
    <col min="6" max="6" width="22.42578125" style="24" customWidth="1"/>
    <col min="7" max="7" width="34.140625" style="48" customWidth="1"/>
    <col min="8" max="16384" width="11.42578125" style="48"/>
  </cols>
  <sheetData>
    <row r="1" spans="2:6" ht="32.25" customHeight="1" thickBot="1">
      <c r="B1" s="316" t="s">
        <v>554</v>
      </c>
      <c r="C1" s="317"/>
      <c r="D1" s="317"/>
      <c r="E1" s="317"/>
      <c r="F1" s="53" t="s">
        <v>633</v>
      </c>
    </row>
    <row r="2" spans="2:6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671</v>
      </c>
    </row>
    <row r="3" spans="2:6" s="46" customFormat="1" ht="21" customHeight="1">
      <c r="B3" s="55">
        <v>1</v>
      </c>
      <c r="C3" s="45" t="s">
        <v>83</v>
      </c>
      <c r="D3" s="28" t="s">
        <v>84</v>
      </c>
      <c r="E3" s="29" t="s">
        <v>85</v>
      </c>
      <c r="F3" s="119">
        <v>34286</v>
      </c>
    </row>
    <row r="4" spans="2:6" s="46" customFormat="1" ht="21" customHeight="1">
      <c r="B4" s="56">
        <v>2</v>
      </c>
      <c r="C4" s="45" t="s">
        <v>83</v>
      </c>
      <c r="D4" s="32" t="s">
        <v>332</v>
      </c>
      <c r="E4" s="33" t="s">
        <v>87</v>
      </c>
      <c r="F4" s="113">
        <v>34286</v>
      </c>
    </row>
    <row r="5" spans="2:6" s="46" customFormat="1" ht="21" customHeight="1">
      <c r="B5" s="56">
        <v>3</v>
      </c>
      <c r="C5" s="45" t="s">
        <v>83</v>
      </c>
      <c r="D5" s="32" t="s">
        <v>88</v>
      </c>
      <c r="E5" s="33" t="s">
        <v>89</v>
      </c>
      <c r="F5" s="113">
        <v>34286</v>
      </c>
    </row>
    <row r="6" spans="2:6" s="46" customFormat="1" ht="21" customHeight="1">
      <c r="B6" s="56">
        <v>4</v>
      </c>
      <c r="C6" s="45" t="s">
        <v>83</v>
      </c>
      <c r="D6" s="32" t="s">
        <v>333</v>
      </c>
      <c r="E6" s="33" t="s">
        <v>91</v>
      </c>
      <c r="F6" s="113">
        <v>11429</v>
      </c>
    </row>
    <row r="7" spans="2:6" s="46" customFormat="1" ht="21" customHeight="1">
      <c r="B7" s="56">
        <v>5</v>
      </c>
      <c r="C7" s="45" t="s">
        <v>83</v>
      </c>
      <c r="D7" s="32" t="s">
        <v>92</v>
      </c>
      <c r="E7" s="33" t="s">
        <v>93</v>
      </c>
      <c r="F7" s="113">
        <v>11429</v>
      </c>
    </row>
    <row r="8" spans="2:6" s="46" customFormat="1" ht="27" customHeight="1">
      <c r="B8" s="56">
        <v>6</v>
      </c>
      <c r="C8" s="45" t="s">
        <v>83</v>
      </c>
      <c r="D8" s="33" t="s">
        <v>511</v>
      </c>
      <c r="E8" s="33" t="s">
        <v>95</v>
      </c>
      <c r="F8" s="113">
        <v>11429</v>
      </c>
    </row>
    <row r="9" spans="2:6" s="46" customFormat="1" ht="21" customHeight="1">
      <c r="B9" s="56">
        <v>7</v>
      </c>
      <c r="C9" s="45" t="s">
        <v>83</v>
      </c>
      <c r="D9" s="32" t="s">
        <v>335</v>
      </c>
      <c r="E9" s="33" t="s">
        <v>97</v>
      </c>
      <c r="F9" s="113">
        <v>11429</v>
      </c>
    </row>
    <row r="10" spans="2:6" s="46" customFormat="1" ht="21" customHeight="1">
      <c r="B10" s="56">
        <v>8</v>
      </c>
      <c r="C10" s="45" t="s">
        <v>83</v>
      </c>
      <c r="D10" s="32" t="s">
        <v>98</v>
      </c>
      <c r="E10" s="33" t="s">
        <v>99</v>
      </c>
      <c r="F10" s="113">
        <v>11429</v>
      </c>
    </row>
    <row r="11" spans="2:6" s="46" customFormat="1" ht="21" customHeight="1">
      <c r="B11" s="56">
        <v>9</v>
      </c>
      <c r="C11" s="45" t="s">
        <v>83</v>
      </c>
      <c r="D11" s="33" t="s">
        <v>505</v>
      </c>
      <c r="E11" s="33" t="s">
        <v>406</v>
      </c>
      <c r="F11" s="113">
        <v>11429</v>
      </c>
    </row>
    <row r="12" spans="2:6" s="46" customFormat="1" ht="21" customHeight="1">
      <c r="B12" s="56">
        <v>10</v>
      </c>
      <c r="C12" s="45" t="s">
        <v>83</v>
      </c>
      <c r="D12" s="32" t="s">
        <v>106</v>
      </c>
      <c r="E12" s="33" t="s">
        <v>107</v>
      </c>
      <c r="F12" s="113">
        <v>5571</v>
      </c>
    </row>
    <row r="13" spans="2:6" s="46" customFormat="1" ht="21" customHeight="1">
      <c r="B13" s="56">
        <v>11</v>
      </c>
      <c r="C13" s="45" t="s">
        <v>83</v>
      </c>
      <c r="D13" s="32" t="s">
        <v>108</v>
      </c>
      <c r="E13" s="33" t="s">
        <v>109</v>
      </c>
      <c r="F13" s="113">
        <v>5571</v>
      </c>
    </row>
    <row r="14" spans="2:6" s="46" customFormat="1" ht="21" customHeight="1">
      <c r="B14" s="56">
        <v>12</v>
      </c>
      <c r="C14" s="45" t="s">
        <v>83</v>
      </c>
      <c r="D14" s="32" t="s">
        <v>424</v>
      </c>
      <c r="E14" s="33" t="s">
        <v>506</v>
      </c>
      <c r="F14" s="113">
        <v>5571</v>
      </c>
    </row>
    <row r="15" spans="2:6" s="46" customFormat="1" ht="21" customHeight="1">
      <c r="B15" s="56">
        <v>13</v>
      </c>
      <c r="C15" s="45" t="s">
        <v>83</v>
      </c>
      <c r="D15" s="32" t="s">
        <v>104</v>
      </c>
      <c r="E15" s="33" t="s">
        <v>507</v>
      </c>
      <c r="F15" s="113">
        <v>5571</v>
      </c>
    </row>
    <row r="16" spans="2:6" s="46" customFormat="1" ht="21" customHeight="1">
      <c r="B16" s="56">
        <v>14</v>
      </c>
      <c r="C16" s="45" t="s">
        <v>83</v>
      </c>
      <c r="D16" s="32" t="s">
        <v>110</v>
      </c>
      <c r="E16" s="33" t="s">
        <v>111</v>
      </c>
      <c r="F16" s="113">
        <v>5571</v>
      </c>
    </row>
    <row r="17" spans="2:6" s="46" customFormat="1" ht="21" customHeight="1">
      <c r="B17" s="56">
        <v>15</v>
      </c>
      <c r="C17" s="45" t="s">
        <v>83</v>
      </c>
      <c r="D17" s="32" t="s">
        <v>301</v>
      </c>
      <c r="E17" s="33" t="s">
        <v>337</v>
      </c>
      <c r="F17" s="113">
        <v>2858</v>
      </c>
    </row>
    <row r="18" spans="2:6" s="46" customFormat="1" ht="24" customHeight="1">
      <c r="B18" s="56">
        <v>16</v>
      </c>
      <c r="C18" s="45" t="s">
        <v>83</v>
      </c>
      <c r="D18" s="32" t="s">
        <v>126</v>
      </c>
      <c r="E18" s="33" t="s">
        <v>508</v>
      </c>
      <c r="F18" s="113">
        <v>1143</v>
      </c>
    </row>
    <row r="19" spans="2:6" s="46" customFormat="1" ht="24" customHeight="1">
      <c r="B19" s="56">
        <v>17</v>
      </c>
      <c r="C19" s="45" t="s">
        <v>83</v>
      </c>
      <c r="D19" s="32" t="s">
        <v>509</v>
      </c>
      <c r="E19" s="33" t="s">
        <v>510</v>
      </c>
      <c r="F19" s="113">
        <v>1143</v>
      </c>
    </row>
    <row r="20" spans="2:6" s="46" customFormat="1" ht="24" customHeight="1">
      <c r="B20" s="56">
        <v>18</v>
      </c>
      <c r="C20" s="45" t="s">
        <v>83</v>
      </c>
      <c r="D20" s="32" t="s">
        <v>130</v>
      </c>
      <c r="E20" s="33" t="s">
        <v>131</v>
      </c>
      <c r="F20" s="113">
        <v>572</v>
      </c>
    </row>
    <row r="21" spans="2:6" s="46" customFormat="1" ht="24" customHeight="1">
      <c r="B21" s="56">
        <v>19</v>
      </c>
      <c r="C21" s="45" t="s">
        <v>83</v>
      </c>
      <c r="D21" s="32" t="s">
        <v>424</v>
      </c>
      <c r="E21" s="33" t="s">
        <v>124</v>
      </c>
      <c r="F21" s="113">
        <v>572</v>
      </c>
    </row>
    <row r="22" spans="2:6" ht="13.5" hidden="1" thickBot="1">
      <c r="B22" s="185" t="s">
        <v>598</v>
      </c>
      <c r="C22" s="117"/>
      <c r="D22" s="117"/>
      <c r="E22" s="117"/>
      <c r="F22" s="204">
        <f>SUM(F3:F21)</f>
        <v>205575</v>
      </c>
    </row>
    <row r="23" spans="2:6" ht="14.25" hidden="1" thickTop="1" thickBot="1">
      <c r="B23" s="185" t="s">
        <v>599</v>
      </c>
      <c r="C23" s="117"/>
      <c r="D23" s="117"/>
      <c r="E23" s="117"/>
      <c r="F23" s="204">
        <v>4297.54</v>
      </c>
    </row>
    <row r="25" spans="2:6" ht="13.5" thickBot="1"/>
    <row r="26" spans="2:6" ht="27.75" customHeight="1" thickBot="1">
      <c r="B26" s="316" t="s">
        <v>554</v>
      </c>
      <c r="C26" s="317"/>
      <c r="D26" s="317"/>
      <c r="E26" s="317"/>
      <c r="F26" s="53" t="s">
        <v>634</v>
      </c>
    </row>
    <row r="27" spans="2:6" ht="52.5" customHeight="1" thickBot="1">
      <c r="B27" s="51" t="s">
        <v>74</v>
      </c>
      <c r="C27" s="54" t="s">
        <v>556</v>
      </c>
      <c r="D27" s="52" t="s">
        <v>81</v>
      </c>
      <c r="E27" s="52" t="s">
        <v>82</v>
      </c>
      <c r="F27" s="54" t="s">
        <v>402</v>
      </c>
    </row>
    <row r="28" spans="2:6" s="46" customFormat="1" ht="20.25" customHeight="1">
      <c r="B28" s="56">
        <v>1</v>
      </c>
      <c r="C28" s="45" t="s">
        <v>483</v>
      </c>
      <c r="D28" s="32" t="s">
        <v>512</v>
      </c>
      <c r="E28" s="33" t="s">
        <v>513</v>
      </c>
      <c r="F28" s="113">
        <v>15000</v>
      </c>
    </row>
    <row r="29" spans="2:6" s="46" customFormat="1" ht="19.5" customHeight="1">
      <c r="B29" s="56">
        <v>2</v>
      </c>
      <c r="C29" s="45" t="s">
        <v>483</v>
      </c>
      <c r="D29" s="32" t="s">
        <v>514</v>
      </c>
      <c r="E29" s="33" t="s">
        <v>515</v>
      </c>
      <c r="F29" s="113">
        <v>1143</v>
      </c>
    </row>
    <row r="30" spans="2:6" ht="13.5" hidden="1" thickBot="1">
      <c r="B30" s="185" t="s">
        <v>598</v>
      </c>
      <c r="C30" s="117"/>
      <c r="D30" s="117"/>
      <c r="E30" s="117"/>
      <c r="F30" s="204">
        <f>SUM(F28:F29)</f>
        <v>16143</v>
      </c>
    </row>
    <row r="31" spans="2:6" ht="14.25" hidden="1" thickTop="1" thickBot="1">
      <c r="B31" s="185" t="s">
        <v>599</v>
      </c>
      <c r="C31" s="117"/>
      <c r="D31" s="117"/>
      <c r="E31" s="117"/>
      <c r="F31" s="204">
        <v>337.47</v>
      </c>
    </row>
    <row r="32" spans="2:6" ht="21" customHeight="1"/>
    <row r="33" spans="2:6" ht="21" customHeight="1" thickBot="1"/>
    <row r="34" spans="2:6" ht="24" customHeight="1" thickBot="1">
      <c r="B34" s="316" t="s">
        <v>554</v>
      </c>
      <c r="C34" s="317"/>
      <c r="D34" s="317"/>
      <c r="E34" s="317"/>
      <c r="F34" s="53" t="s">
        <v>635</v>
      </c>
    </row>
    <row r="35" spans="2:6" ht="28.5" customHeight="1" thickBot="1">
      <c r="B35" s="51" t="s">
        <v>74</v>
      </c>
      <c r="C35" s="54" t="s">
        <v>556</v>
      </c>
      <c r="D35" s="52" t="s">
        <v>81</v>
      </c>
      <c r="E35" s="52" t="s">
        <v>82</v>
      </c>
      <c r="F35" s="54" t="s">
        <v>402</v>
      </c>
    </row>
    <row r="36" spans="2:6" s="46" customFormat="1" ht="30.75" customHeight="1">
      <c r="B36" s="56">
        <v>1</v>
      </c>
      <c r="C36" s="45" t="s">
        <v>155</v>
      </c>
      <c r="D36" s="32" t="s">
        <v>156</v>
      </c>
      <c r="E36" s="33" t="s">
        <v>157</v>
      </c>
      <c r="F36" s="113">
        <v>5825</v>
      </c>
    </row>
    <row r="37" spans="2:6" ht="13.5" hidden="1" thickBot="1">
      <c r="B37" s="185" t="s">
        <v>598</v>
      </c>
      <c r="C37" s="117"/>
      <c r="D37" s="117"/>
      <c r="E37" s="117"/>
      <c r="F37" s="204">
        <f>SUM(F36:F36)</f>
        <v>5825</v>
      </c>
    </row>
    <row r="38" spans="2:6" ht="14.25" hidden="1" thickTop="1" thickBot="1">
      <c r="B38" s="185" t="s">
        <v>599</v>
      </c>
      <c r="C38" s="117"/>
      <c r="D38" s="117"/>
      <c r="E38" s="117"/>
      <c r="F38" s="204">
        <v>277.76</v>
      </c>
    </row>
    <row r="39" spans="2:6" ht="24.75" customHeight="1"/>
    <row r="40" spans="2:6" ht="24.75" customHeight="1" thickBot="1"/>
    <row r="41" spans="2:6" ht="33.75" customHeight="1" thickBot="1">
      <c r="B41" s="316" t="s">
        <v>554</v>
      </c>
      <c r="C41" s="317"/>
      <c r="D41" s="317"/>
      <c r="E41" s="317"/>
      <c r="F41" s="53" t="s">
        <v>636</v>
      </c>
    </row>
    <row r="42" spans="2:6" ht="49.5" customHeight="1" thickBot="1">
      <c r="B42" s="51" t="s">
        <v>74</v>
      </c>
      <c r="C42" s="54" t="s">
        <v>556</v>
      </c>
      <c r="D42" s="52" t="s">
        <v>81</v>
      </c>
      <c r="E42" s="52" t="s">
        <v>82</v>
      </c>
      <c r="F42" s="54" t="s">
        <v>402</v>
      </c>
    </row>
    <row r="43" spans="2:6" s="46" customFormat="1" ht="25.5" customHeight="1">
      <c r="B43" s="56">
        <v>1</v>
      </c>
      <c r="C43" s="45" t="s">
        <v>315</v>
      </c>
      <c r="D43" s="32" t="s">
        <v>133</v>
      </c>
      <c r="E43" s="33" t="s">
        <v>134</v>
      </c>
      <c r="F43" s="113">
        <v>25000</v>
      </c>
    </row>
    <row r="44" spans="2:6" s="46" customFormat="1" ht="25.5" customHeight="1">
      <c r="B44" s="56">
        <v>2</v>
      </c>
      <c r="C44" s="45" t="s">
        <v>315</v>
      </c>
      <c r="D44" s="32" t="s">
        <v>135</v>
      </c>
      <c r="E44" s="33" t="s">
        <v>136</v>
      </c>
      <c r="F44" s="113">
        <v>38000</v>
      </c>
    </row>
    <row r="45" spans="2:6" s="46" customFormat="1" ht="25.5" customHeight="1">
      <c r="B45" s="56">
        <v>3</v>
      </c>
      <c r="C45" s="45" t="s">
        <v>315</v>
      </c>
      <c r="D45" s="32" t="s">
        <v>137</v>
      </c>
      <c r="E45" s="33" t="s">
        <v>138</v>
      </c>
      <c r="F45" s="113">
        <v>50000</v>
      </c>
    </row>
    <row r="46" spans="2:6" s="46" customFormat="1" ht="25.5" customHeight="1">
      <c r="B46" s="56">
        <v>4</v>
      </c>
      <c r="C46" s="45" t="s">
        <v>315</v>
      </c>
      <c r="D46" s="32" t="s">
        <v>516</v>
      </c>
      <c r="E46" s="33" t="s">
        <v>140</v>
      </c>
      <c r="F46" s="113">
        <v>57000</v>
      </c>
    </row>
    <row r="47" spans="2:6" s="46" customFormat="1" ht="25.5" customHeight="1">
      <c r="B47" s="56">
        <v>5</v>
      </c>
      <c r="C47" s="45" t="s">
        <v>315</v>
      </c>
      <c r="D47" s="32" t="s">
        <v>520</v>
      </c>
      <c r="E47" s="33" t="s">
        <v>517</v>
      </c>
      <c r="F47" s="113">
        <v>40000</v>
      </c>
    </row>
    <row r="48" spans="2:6" s="46" customFormat="1" ht="25.5" customHeight="1">
      <c r="B48" s="56">
        <v>6</v>
      </c>
      <c r="C48" s="45" t="s">
        <v>315</v>
      </c>
      <c r="D48" s="32" t="s">
        <v>141</v>
      </c>
      <c r="E48" s="33" t="s">
        <v>518</v>
      </c>
      <c r="F48" s="113">
        <v>50000</v>
      </c>
    </row>
    <row r="49" spans="2:6" s="46" customFormat="1" ht="25.5" customHeight="1">
      <c r="B49" s="56">
        <v>7</v>
      </c>
      <c r="C49" s="45" t="s">
        <v>315</v>
      </c>
      <c r="D49" s="33" t="s">
        <v>521</v>
      </c>
      <c r="E49" s="33" t="s">
        <v>522</v>
      </c>
      <c r="F49" s="113">
        <v>40000</v>
      </c>
    </row>
    <row r="50" spans="2:6" ht="13.5" hidden="1" thickBot="1">
      <c r="B50" s="185" t="s">
        <v>598</v>
      </c>
      <c r="C50" s="117"/>
      <c r="D50" s="117"/>
      <c r="E50" s="117"/>
      <c r="F50" s="204">
        <f>SUM(F43:F49)</f>
        <v>300000</v>
      </c>
    </row>
    <row r="51" spans="2:6" ht="14.25" hidden="1" thickTop="1" thickBot="1">
      <c r="B51" s="185" t="s">
        <v>599</v>
      </c>
      <c r="C51" s="117"/>
      <c r="D51" s="117"/>
      <c r="E51" s="117"/>
      <c r="F51" s="204">
        <v>6271.5</v>
      </c>
    </row>
    <row r="53" spans="2:6" ht="13.5" thickBot="1"/>
    <row r="54" spans="2:6" ht="27.75" customHeight="1" thickBot="1">
      <c r="B54" s="316" t="s">
        <v>554</v>
      </c>
      <c r="C54" s="317"/>
      <c r="D54" s="317"/>
      <c r="E54" s="317"/>
      <c r="F54" s="53" t="s">
        <v>558</v>
      </c>
    </row>
    <row r="55" spans="2:6" ht="24" customHeight="1" thickBot="1">
      <c r="B55" s="51" t="s">
        <v>74</v>
      </c>
      <c r="C55" s="54" t="s">
        <v>556</v>
      </c>
      <c r="D55" s="52" t="s">
        <v>81</v>
      </c>
      <c r="E55" s="52" t="s">
        <v>82</v>
      </c>
      <c r="F55" s="54" t="s">
        <v>402</v>
      </c>
    </row>
    <row r="56" spans="2:6" ht="32.25" customHeight="1">
      <c r="B56" s="56">
        <v>1</v>
      </c>
      <c r="C56" s="45" t="s">
        <v>316</v>
      </c>
      <c r="D56" s="32" t="s">
        <v>306</v>
      </c>
      <c r="E56" s="33" t="s">
        <v>157</v>
      </c>
      <c r="F56" s="113">
        <v>45000</v>
      </c>
    </row>
    <row r="57" spans="2:6" ht="13.5" hidden="1" thickBot="1">
      <c r="B57" s="185" t="s">
        <v>598</v>
      </c>
      <c r="C57" s="117"/>
      <c r="D57" s="117"/>
      <c r="E57" s="117"/>
      <c r="F57" s="204">
        <f>+F56</f>
        <v>45000</v>
      </c>
    </row>
    <row r="58" spans="2:6" ht="14.25" hidden="1" thickTop="1" thickBot="1">
      <c r="B58" s="185" t="s">
        <v>599</v>
      </c>
      <c r="C58" s="117"/>
      <c r="D58" s="117"/>
      <c r="E58" s="117"/>
      <c r="F58" s="204">
        <v>940.73</v>
      </c>
    </row>
    <row r="60" spans="2:6" ht="13.5" thickBot="1"/>
    <row r="61" spans="2:6" ht="23.25" customHeight="1" thickBot="1">
      <c r="B61" s="316" t="s">
        <v>554</v>
      </c>
      <c r="C61" s="317"/>
      <c r="D61" s="317"/>
      <c r="E61" s="317"/>
      <c r="F61" s="53" t="s">
        <v>637</v>
      </c>
    </row>
    <row r="62" spans="2:6" ht="41.25" customHeight="1" thickBot="1">
      <c r="B62" s="51" t="s">
        <v>74</v>
      </c>
      <c r="C62" s="54" t="s">
        <v>556</v>
      </c>
      <c r="D62" s="52" t="s">
        <v>81</v>
      </c>
      <c r="E62" s="52" t="s">
        <v>82</v>
      </c>
      <c r="F62" s="54" t="s">
        <v>402</v>
      </c>
    </row>
    <row r="63" spans="2:6" s="46" customFormat="1" ht="22.5" customHeight="1">
      <c r="B63" s="56">
        <v>1</v>
      </c>
      <c r="C63" s="45" t="s">
        <v>519</v>
      </c>
      <c r="D63" s="33" t="s">
        <v>248</v>
      </c>
      <c r="E63" s="33" t="s">
        <v>249</v>
      </c>
      <c r="F63" s="113">
        <v>50000</v>
      </c>
    </row>
    <row r="64" spans="2:6" s="46" customFormat="1" ht="22.5" customHeight="1">
      <c r="B64" s="56">
        <v>4</v>
      </c>
      <c r="C64" s="45" t="s">
        <v>519</v>
      </c>
      <c r="D64" s="32" t="s">
        <v>251</v>
      </c>
      <c r="E64" s="33" t="s">
        <v>253</v>
      </c>
      <c r="F64" s="113">
        <v>20000</v>
      </c>
    </row>
    <row r="65" spans="2:6" s="46" customFormat="1" ht="22.5" customHeight="1">
      <c r="B65" s="56">
        <v>5</v>
      </c>
      <c r="C65" s="45" t="s">
        <v>519</v>
      </c>
      <c r="D65" s="32" t="s">
        <v>311</v>
      </c>
      <c r="E65" s="33" t="s">
        <v>253</v>
      </c>
      <c r="F65" s="113">
        <v>20000</v>
      </c>
    </row>
    <row r="66" spans="2:6" s="46" customFormat="1" ht="22.5" customHeight="1">
      <c r="B66" s="56">
        <v>6</v>
      </c>
      <c r="C66" s="45" t="s">
        <v>519</v>
      </c>
      <c r="D66" s="32" t="s">
        <v>312</v>
      </c>
      <c r="E66" s="33" t="s">
        <v>253</v>
      </c>
      <c r="F66" s="113">
        <v>20000</v>
      </c>
    </row>
    <row r="67" spans="2:6" s="46" customFormat="1" ht="22.5" customHeight="1">
      <c r="B67" s="56">
        <v>7</v>
      </c>
      <c r="C67" s="45" t="s">
        <v>519</v>
      </c>
      <c r="D67" s="32" t="s">
        <v>254</v>
      </c>
      <c r="E67" s="33" t="s">
        <v>255</v>
      </c>
      <c r="F67" s="113">
        <v>20000</v>
      </c>
    </row>
    <row r="68" spans="2:6" s="46" customFormat="1" ht="22.5" customHeight="1">
      <c r="B68" s="56">
        <v>8</v>
      </c>
      <c r="C68" s="45" t="s">
        <v>519</v>
      </c>
      <c r="D68" s="32" t="s">
        <v>439</v>
      </c>
      <c r="E68" s="33" t="s">
        <v>257</v>
      </c>
      <c r="F68" s="113">
        <v>20000</v>
      </c>
    </row>
    <row r="69" spans="2:6" s="46" customFormat="1" ht="22.5" customHeight="1">
      <c r="B69" s="56">
        <v>9</v>
      </c>
      <c r="C69" s="45" t="s">
        <v>519</v>
      </c>
      <c r="D69" s="33" t="s">
        <v>258</v>
      </c>
      <c r="E69" s="33" t="s">
        <v>257</v>
      </c>
      <c r="F69" s="113">
        <v>20000</v>
      </c>
    </row>
    <row r="70" spans="2:6" s="46" customFormat="1" ht="22.5" customHeight="1">
      <c r="B70" s="56">
        <v>10</v>
      </c>
      <c r="C70" s="45" t="s">
        <v>519</v>
      </c>
      <c r="D70" s="32" t="s">
        <v>259</v>
      </c>
      <c r="E70" s="33" t="s">
        <v>452</v>
      </c>
      <c r="F70" s="113">
        <v>10000</v>
      </c>
    </row>
    <row r="71" spans="2:6" s="46" customFormat="1" ht="22.5" customHeight="1">
      <c r="B71" s="56">
        <v>11</v>
      </c>
      <c r="C71" s="45" t="s">
        <v>519</v>
      </c>
      <c r="D71" s="32" t="s">
        <v>261</v>
      </c>
      <c r="E71" s="33" t="s">
        <v>262</v>
      </c>
      <c r="F71" s="113">
        <v>3000</v>
      </c>
    </row>
    <row r="72" spans="2:6" s="46" customFormat="1" ht="22.5" customHeight="1">
      <c r="B72" s="56">
        <v>12</v>
      </c>
      <c r="C72" s="45" t="s">
        <v>519</v>
      </c>
      <c r="D72" s="32" t="s">
        <v>263</v>
      </c>
      <c r="E72" s="33" t="s">
        <v>264</v>
      </c>
      <c r="F72" s="113">
        <v>2500</v>
      </c>
    </row>
    <row r="73" spans="2:6" s="46" customFormat="1" ht="22.5" customHeight="1">
      <c r="B73" s="56">
        <v>13</v>
      </c>
      <c r="C73" s="45" t="s">
        <v>519</v>
      </c>
      <c r="D73" s="32" t="s">
        <v>313</v>
      </c>
      <c r="E73" s="33" t="s">
        <v>138</v>
      </c>
      <c r="F73" s="113">
        <v>1000</v>
      </c>
    </row>
    <row r="74" spans="2:6" ht="13.5" hidden="1" thickBot="1">
      <c r="B74" s="185" t="s">
        <v>598</v>
      </c>
      <c r="C74" s="117"/>
      <c r="D74" s="117"/>
      <c r="E74" s="117"/>
      <c r="F74" s="204">
        <f>SUM(F63:F73)</f>
        <v>186500</v>
      </c>
    </row>
    <row r="75" spans="2:6" ht="14.25" hidden="1" thickTop="1" thickBot="1">
      <c r="B75" s="185" t="s">
        <v>599</v>
      </c>
      <c r="C75" s="117"/>
      <c r="D75" s="117"/>
      <c r="E75" s="117"/>
      <c r="F75" s="204">
        <v>3898.78</v>
      </c>
    </row>
  </sheetData>
  <mergeCells count="6">
    <mergeCell ref="B61:E61"/>
    <mergeCell ref="B1:E1"/>
    <mergeCell ref="B26:E26"/>
    <mergeCell ref="B34:E34"/>
    <mergeCell ref="B41:E41"/>
    <mergeCell ref="B54:E54"/>
  </mergeCells>
  <pageMargins left="0.91" right="0.23622047244094491" top="1.19" bottom="0.31" header="0.66" footer="0.17"/>
  <pageSetup scale="90"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27"/>
  <dimension ref="B1:F7"/>
  <sheetViews>
    <sheetView workbookViewId="0">
      <selection activeCell="D15" sqref="D15"/>
    </sheetView>
  </sheetViews>
  <sheetFormatPr baseColWidth="10" defaultRowHeight="12.75"/>
  <cols>
    <col min="1" max="1" width="11.42578125" style="48"/>
    <col min="2" max="2" width="8" style="48" customWidth="1"/>
    <col min="3" max="3" width="21.140625" style="48" hidden="1" customWidth="1"/>
    <col min="4" max="4" width="65.140625" style="48" customWidth="1"/>
    <col min="5" max="5" width="29.42578125" style="48" hidden="1" customWidth="1"/>
    <col min="6" max="6" width="19.42578125" style="48" customWidth="1"/>
    <col min="7" max="7" width="34.140625" style="48" customWidth="1"/>
    <col min="8" max="16384" width="11.42578125" style="48"/>
  </cols>
  <sheetData>
    <row r="1" spans="2:6" ht="41.25" customHeight="1" thickBot="1">
      <c r="B1" s="316" t="s">
        <v>554</v>
      </c>
      <c r="C1" s="317"/>
      <c r="D1" s="317"/>
      <c r="E1" s="317"/>
      <c r="F1" s="53" t="s">
        <v>638</v>
      </c>
    </row>
    <row r="2" spans="2:6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403</v>
      </c>
    </row>
    <row r="3" spans="2:6" s="46" customFormat="1" ht="30.75" customHeight="1">
      <c r="B3" s="56">
        <v>1</v>
      </c>
      <c r="C3" s="106" t="s">
        <v>243</v>
      </c>
      <c r="D3" s="88" t="s">
        <v>437</v>
      </c>
      <c r="E3" s="88" t="s">
        <v>526</v>
      </c>
      <c r="F3" s="205">
        <v>20000</v>
      </c>
    </row>
    <row r="4" spans="2:6" s="46" customFormat="1" ht="27.75" customHeight="1">
      <c r="B4" s="56">
        <v>2</v>
      </c>
      <c r="C4" s="106" t="s">
        <v>243</v>
      </c>
      <c r="D4" s="88" t="s">
        <v>438</v>
      </c>
      <c r="E4" s="88" t="s">
        <v>526</v>
      </c>
      <c r="F4" s="205">
        <v>20000</v>
      </c>
    </row>
    <row r="5" spans="2:6" s="46" customFormat="1" ht="26.25" hidden="1" customHeight="1" thickBot="1">
      <c r="B5" s="186" t="s">
        <v>598</v>
      </c>
      <c r="C5" s="187"/>
      <c r="D5" s="187"/>
      <c r="E5" s="187"/>
      <c r="F5" s="206">
        <f>SUM(F3:F4)</f>
        <v>40000</v>
      </c>
    </row>
    <row r="6" spans="2:6" s="46" customFormat="1" ht="26.25" hidden="1" customHeight="1" thickTop="1" thickBot="1">
      <c r="B6" s="186" t="s">
        <v>599</v>
      </c>
      <c r="C6" s="187"/>
      <c r="D6" s="187"/>
      <c r="E6" s="187"/>
      <c r="F6" s="206">
        <v>836.2</v>
      </c>
    </row>
    <row r="7" spans="2:6" ht="13.5" hidden="1" thickTop="1"/>
  </sheetData>
  <mergeCells count="1">
    <mergeCell ref="B1:E1"/>
  </mergeCells>
  <pageMargins left="0.73" right="0.45" top="3.23" bottom="0.74803149606299213" header="1.6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26"/>
  <dimension ref="B1:F11"/>
  <sheetViews>
    <sheetView topLeftCell="A4" workbookViewId="0">
      <selection activeCell="G14" sqref="G14"/>
    </sheetView>
  </sheetViews>
  <sheetFormatPr baseColWidth="10" defaultRowHeight="12.75"/>
  <cols>
    <col min="1" max="1" width="11.42578125" style="48"/>
    <col min="2" max="2" width="7" style="48" customWidth="1"/>
    <col min="3" max="3" width="35.85546875" style="48" hidden="1" customWidth="1"/>
    <col min="4" max="4" width="64.85546875" style="48" customWidth="1"/>
    <col min="5" max="5" width="56.5703125" style="48" hidden="1" customWidth="1"/>
    <col min="6" max="6" width="19.42578125" style="24" customWidth="1"/>
    <col min="7" max="7" width="34.140625" style="48" customWidth="1"/>
    <col min="8" max="16384" width="11.42578125" style="48"/>
  </cols>
  <sheetData>
    <row r="1" spans="2:6" ht="41.25" customHeight="1" thickBot="1">
      <c r="B1" s="316" t="s">
        <v>554</v>
      </c>
      <c r="C1" s="317"/>
      <c r="D1" s="317"/>
      <c r="E1" s="317"/>
      <c r="F1" s="53" t="s">
        <v>641</v>
      </c>
    </row>
    <row r="2" spans="2:6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403</v>
      </c>
    </row>
    <row r="3" spans="2:6" s="46" customFormat="1" ht="35.25" customHeight="1">
      <c r="B3" s="56">
        <v>1</v>
      </c>
      <c r="C3" s="45" t="s">
        <v>169</v>
      </c>
      <c r="D3" s="32" t="s">
        <v>319</v>
      </c>
      <c r="E3" s="33" t="s">
        <v>171</v>
      </c>
      <c r="F3" s="113">
        <v>11428.57</v>
      </c>
    </row>
    <row r="4" spans="2:6" s="46" customFormat="1" ht="35.25" customHeight="1">
      <c r="B4" s="56">
        <v>2</v>
      </c>
      <c r="C4" s="45" t="s">
        <v>169</v>
      </c>
      <c r="D4" s="32" t="s">
        <v>174</v>
      </c>
      <c r="E4" s="33" t="s">
        <v>175</v>
      </c>
      <c r="F4" s="113">
        <v>11428.57</v>
      </c>
    </row>
    <row r="5" spans="2:6" s="46" customFormat="1" ht="35.25" customHeight="1">
      <c r="B5" s="56">
        <v>3</v>
      </c>
      <c r="C5" s="45" t="s">
        <v>169</v>
      </c>
      <c r="D5" s="32" t="s">
        <v>174</v>
      </c>
      <c r="E5" s="33" t="s">
        <v>177</v>
      </c>
      <c r="F5" s="113">
        <v>2000</v>
      </c>
    </row>
    <row r="6" spans="2:6" s="46" customFormat="1" ht="35.25" customHeight="1">
      <c r="B6" s="56">
        <v>4</v>
      </c>
      <c r="C6" s="45" t="s">
        <v>169</v>
      </c>
      <c r="D6" s="32" t="s">
        <v>178</v>
      </c>
      <c r="E6" s="33" t="s">
        <v>179</v>
      </c>
      <c r="F6" s="113">
        <v>11428.57</v>
      </c>
    </row>
    <row r="7" spans="2:6" s="46" customFormat="1" ht="35.25" customHeight="1">
      <c r="B7" s="56">
        <v>5</v>
      </c>
      <c r="C7" s="45" t="s">
        <v>169</v>
      </c>
      <c r="D7" s="32" t="s">
        <v>182</v>
      </c>
      <c r="E7" s="33" t="s">
        <v>524</v>
      </c>
      <c r="F7" s="113">
        <v>11428.57</v>
      </c>
    </row>
    <row r="8" spans="2:6" s="46" customFormat="1" ht="35.25" customHeight="1">
      <c r="B8" s="56">
        <v>6</v>
      </c>
      <c r="C8" s="45" t="s">
        <v>169</v>
      </c>
      <c r="D8" s="32" t="s">
        <v>320</v>
      </c>
      <c r="E8" s="33" t="s">
        <v>523</v>
      </c>
      <c r="F8" s="113">
        <v>11428.57</v>
      </c>
    </row>
    <row r="9" spans="2:6" s="46" customFormat="1" ht="35.25" customHeight="1">
      <c r="B9" s="56">
        <v>7</v>
      </c>
      <c r="C9" s="45" t="s">
        <v>169</v>
      </c>
      <c r="D9" s="32" t="s">
        <v>176</v>
      </c>
      <c r="E9" s="33" t="s">
        <v>525</v>
      </c>
      <c r="F9" s="113">
        <v>2000</v>
      </c>
    </row>
    <row r="10" spans="2:6" ht="23.25" hidden="1" customHeight="1" thickBot="1">
      <c r="B10" s="209" t="s">
        <v>598</v>
      </c>
      <c r="C10" s="117"/>
      <c r="D10" s="117"/>
      <c r="E10" s="117"/>
      <c r="F10" s="204">
        <f>SUM(F3:F9)</f>
        <v>61142.85</v>
      </c>
    </row>
    <row r="11" spans="2:6" ht="23.25" hidden="1" customHeight="1" thickTop="1" thickBot="1">
      <c r="B11" s="210" t="s">
        <v>599</v>
      </c>
      <c r="C11" s="207"/>
      <c r="D11" s="207"/>
      <c r="E11" s="207"/>
      <c r="F11" s="208">
        <v>2072.7399999999998</v>
      </c>
    </row>
  </sheetData>
  <mergeCells count="1">
    <mergeCell ref="B1:E1"/>
  </mergeCells>
  <pageMargins left="0.56999999999999995" right="0.56999999999999995" top="2.57" bottom="0.74803149606299213" header="1.73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31"/>
  <dimension ref="B1:J70"/>
  <sheetViews>
    <sheetView topLeftCell="A57" workbookViewId="0">
      <selection activeCell="E74" sqref="E74"/>
    </sheetView>
  </sheetViews>
  <sheetFormatPr baseColWidth="10" defaultRowHeight="12.75"/>
  <cols>
    <col min="1" max="1" width="11.42578125" style="48"/>
    <col min="2" max="2" width="10.28515625" style="42" customWidth="1"/>
    <col min="3" max="3" width="18.42578125" style="42" hidden="1" customWidth="1"/>
    <col min="4" max="4" width="28.7109375" style="42" hidden="1" customWidth="1"/>
    <col min="5" max="5" width="64.28515625" style="42" customWidth="1"/>
    <col min="6" max="6" width="19.7109375" style="211" customWidth="1"/>
    <col min="7" max="16384" width="11.42578125" style="48"/>
  </cols>
  <sheetData>
    <row r="1" spans="2:6" ht="13.5" thickBot="1"/>
    <row r="2" spans="2:6" ht="36.75" customHeight="1" thickBot="1">
      <c r="B2" s="316" t="s">
        <v>554</v>
      </c>
      <c r="C2" s="317"/>
      <c r="D2" s="317"/>
      <c r="E2" s="317"/>
      <c r="F2" s="212" t="s">
        <v>642</v>
      </c>
    </row>
    <row r="3" spans="2:6" ht="42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213" t="s">
        <v>403</v>
      </c>
    </row>
    <row r="4" spans="2:6" s="43" customFormat="1" ht="18" customHeight="1">
      <c r="B4" s="56">
        <v>1</v>
      </c>
      <c r="C4" s="78" t="s">
        <v>83</v>
      </c>
      <c r="D4" s="34" t="s">
        <v>85</v>
      </c>
      <c r="E4" s="34" t="s">
        <v>84</v>
      </c>
      <c r="F4" s="214">
        <v>34286</v>
      </c>
    </row>
    <row r="5" spans="2:6" s="43" customFormat="1" ht="18" customHeight="1">
      <c r="B5" s="56">
        <v>2</v>
      </c>
      <c r="C5" s="78" t="s">
        <v>83</v>
      </c>
      <c r="D5" s="34" t="s">
        <v>87</v>
      </c>
      <c r="E5" s="34" t="s">
        <v>332</v>
      </c>
      <c r="F5" s="214">
        <v>34286</v>
      </c>
    </row>
    <row r="6" spans="2:6" s="43" customFormat="1" ht="18" customHeight="1">
      <c r="B6" s="56">
        <v>3</v>
      </c>
      <c r="C6" s="78" t="s">
        <v>83</v>
      </c>
      <c r="D6" s="34" t="s">
        <v>89</v>
      </c>
      <c r="E6" s="34" t="s">
        <v>88</v>
      </c>
      <c r="F6" s="214">
        <v>34286</v>
      </c>
    </row>
    <row r="7" spans="2:6" s="43" customFormat="1" ht="18" customHeight="1">
      <c r="B7" s="56">
        <v>4</v>
      </c>
      <c r="C7" s="78" t="s">
        <v>83</v>
      </c>
      <c r="D7" s="34" t="s">
        <v>91</v>
      </c>
      <c r="E7" s="34" t="s">
        <v>333</v>
      </c>
      <c r="F7" s="214">
        <v>11429</v>
      </c>
    </row>
    <row r="8" spans="2:6" s="43" customFormat="1" ht="18" customHeight="1">
      <c r="B8" s="56">
        <v>5</v>
      </c>
      <c r="C8" s="78" t="s">
        <v>83</v>
      </c>
      <c r="D8" s="34" t="s">
        <v>93</v>
      </c>
      <c r="E8" s="34" t="s">
        <v>527</v>
      </c>
      <c r="F8" s="214">
        <v>11429</v>
      </c>
    </row>
    <row r="9" spans="2:6" s="43" customFormat="1" ht="18" customHeight="1">
      <c r="B9" s="56">
        <v>6</v>
      </c>
      <c r="C9" s="78" t="s">
        <v>83</v>
      </c>
      <c r="D9" s="34" t="s">
        <v>95</v>
      </c>
      <c r="E9" s="34" t="s">
        <v>334</v>
      </c>
      <c r="F9" s="214">
        <v>11429</v>
      </c>
    </row>
    <row r="10" spans="2:6" s="43" customFormat="1" ht="18" customHeight="1">
      <c r="B10" s="56">
        <v>7</v>
      </c>
      <c r="C10" s="78" t="s">
        <v>83</v>
      </c>
      <c r="D10" s="34" t="s">
        <v>97</v>
      </c>
      <c r="E10" s="34" t="s">
        <v>335</v>
      </c>
      <c r="F10" s="214">
        <v>11429</v>
      </c>
    </row>
    <row r="11" spans="2:6" s="43" customFormat="1" ht="18" customHeight="1">
      <c r="B11" s="56">
        <v>8</v>
      </c>
      <c r="C11" s="78" t="s">
        <v>83</v>
      </c>
      <c r="D11" s="34" t="s">
        <v>99</v>
      </c>
      <c r="E11" s="34" t="s">
        <v>98</v>
      </c>
      <c r="F11" s="214">
        <v>11429</v>
      </c>
    </row>
    <row r="12" spans="2:6" s="43" customFormat="1" ht="18" customHeight="1">
      <c r="B12" s="56">
        <v>9</v>
      </c>
      <c r="C12" s="78" t="s">
        <v>83</v>
      </c>
      <c r="D12" s="34" t="s">
        <v>138</v>
      </c>
      <c r="E12" s="34" t="s">
        <v>528</v>
      </c>
      <c r="F12" s="214">
        <v>11429</v>
      </c>
    </row>
    <row r="13" spans="2:6" s="43" customFormat="1" ht="18" customHeight="1">
      <c r="B13" s="56">
        <v>10</v>
      </c>
      <c r="C13" s="78" t="s">
        <v>83</v>
      </c>
      <c r="D13" s="34" t="s">
        <v>107</v>
      </c>
      <c r="E13" s="34" t="s">
        <v>106</v>
      </c>
      <c r="F13" s="214">
        <v>5571</v>
      </c>
    </row>
    <row r="14" spans="2:6" s="43" customFormat="1" ht="18" customHeight="1">
      <c r="B14" s="56">
        <v>11</v>
      </c>
      <c r="C14" s="78" t="s">
        <v>83</v>
      </c>
      <c r="D14" s="34" t="s">
        <v>109</v>
      </c>
      <c r="E14" s="34" t="s">
        <v>108</v>
      </c>
      <c r="F14" s="214">
        <v>5571</v>
      </c>
    </row>
    <row r="15" spans="2:6" s="43" customFormat="1" ht="18" customHeight="1">
      <c r="B15" s="56">
        <v>12</v>
      </c>
      <c r="C15" s="78" t="s">
        <v>83</v>
      </c>
      <c r="D15" s="34" t="s">
        <v>529</v>
      </c>
      <c r="E15" s="34" t="s">
        <v>116</v>
      </c>
      <c r="F15" s="214">
        <v>5571</v>
      </c>
    </row>
    <row r="16" spans="2:6" s="43" customFormat="1" ht="18" customHeight="1">
      <c r="B16" s="56">
        <v>13</v>
      </c>
      <c r="C16" s="78" t="s">
        <v>83</v>
      </c>
      <c r="D16" s="34" t="s">
        <v>275</v>
      </c>
      <c r="E16" s="34" t="s">
        <v>530</v>
      </c>
      <c r="F16" s="214">
        <v>5571</v>
      </c>
    </row>
    <row r="17" spans="2:10" s="43" customFormat="1" ht="18" customHeight="1">
      <c r="B17" s="56">
        <v>14</v>
      </c>
      <c r="C17" s="78" t="s">
        <v>83</v>
      </c>
      <c r="D17" s="34" t="s">
        <v>111</v>
      </c>
      <c r="E17" s="34" t="s">
        <v>110</v>
      </c>
      <c r="F17" s="214">
        <v>5571</v>
      </c>
    </row>
    <row r="18" spans="2:10" s="43" customFormat="1" ht="18" customHeight="1">
      <c r="B18" s="56">
        <v>15</v>
      </c>
      <c r="C18" s="78" t="s">
        <v>83</v>
      </c>
      <c r="D18" s="34" t="s">
        <v>337</v>
      </c>
      <c r="E18" s="34" t="s">
        <v>301</v>
      </c>
      <c r="F18" s="214">
        <v>2858</v>
      </c>
    </row>
    <row r="19" spans="2:10" s="43" customFormat="1" ht="18" customHeight="1">
      <c r="B19" s="56">
        <v>16</v>
      </c>
      <c r="C19" s="78" t="s">
        <v>83</v>
      </c>
      <c r="D19" s="34" t="s">
        <v>531</v>
      </c>
      <c r="E19" s="34" t="s">
        <v>532</v>
      </c>
      <c r="F19" s="214">
        <v>1143</v>
      </c>
    </row>
    <row r="20" spans="2:10" s="43" customFormat="1" ht="18" customHeight="1">
      <c r="B20" s="56">
        <v>17</v>
      </c>
      <c r="C20" s="78" t="s">
        <v>83</v>
      </c>
      <c r="D20" s="34" t="s">
        <v>533</v>
      </c>
      <c r="E20" s="34" t="s">
        <v>534</v>
      </c>
      <c r="F20" s="214">
        <v>1143</v>
      </c>
    </row>
    <row r="21" spans="2:10" s="43" customFormat="1" ht="18" customHeight="1">
      <c r="B21" s="56">
        <v>18</v>
      </c>
      <c r="C21" s="78" t="s">
        <v>83</v>
      </c>
      <c r="D21" s="34" t="s">
        <v>131</v>
      </c>
      <c r="E21" s="34" t="s">
        <v>130</v>
      </c>
      <c r="F21" s="214">
        <v>572</v>
      </c>
    </row>
    <row r="22" spans="2:10" s="43" customFormat="1" ht="18" customHeight="1">
      <c r="B22" s="56">
        <v>19</v>
      </c>
      <c r="C22" s="78" t="s">
        <v>83</v>
      </c>
      <c r="D22" s="34" t="s">
        <v>131</v>
      </c>
      <c r="E22" s="34" t="s">
        <v>535</v>
      </c>
      <c r="F22" s="214">
        <v>572</v>
      </c>
    </row>
    <row r="23" spans="2:10" s="43" customFormat="1" ht="18" customHeight="1">
      <c r="B23" s="56">
        <v>20</v>
      </c>
      <c r="C23" s="78" t="s">
        <v>483</v>
      </c>
      <c r="D23" s="34" t="s">
        <v>536</v>
      </c>
      <c r="E23" s="34" t="s">
        <v>537</v>
      </c>
      <c r="F23" s="214">
        <v>15000</v>
      </c>
      <c r="J23" s="43">
        <v>2275.48</v>
      </c>
    </row>
    <row r="24" spans="2:10" s="43" customFormat="1" ht="18" customHeight="1">
      <c r="B24" s="56">
        <v>21</v>
      </c>
      <c r="C24" s="78" t="s">
        <v>483</v>
      </c>
      <c r="D24" s="34" t="s">
        <v>538</v>
      </c>
      <c r="E24" s="34" t="s">
        <v>539</v>
      </c>
      <c r="F24" s="214">
        <v>1143</v>
      </c>
      <c r="J24" s="43">
        <v>37.92</v>
      </c>
    </row>
    <row r="25" spans="2:10" s="43" customFormat="1" ht="18" customHeight="1">
      <c r="B25" s="56">
        <v>22</v>
      </c>
      <c r="C25" s="78" t="s">
        <v>155</v>
      </c>
      <c r="D25" s="34" t="s">
        <v>157</v>
      </c>
      <c r="E25" s="34" t="s">
        <v>156</v>
      </c>
      <c r="F25" s="214">
        <v>5000</v>
      </c>
    </row>
    <row r="26" spans="2:10" s="43" customFormat="1" ht="18" customHeight="1">
      <c r="B26" s="56">
        <v>23</v>
      </c>
      <c r="C26" s="78" t="s">
        <v>316</v>
      </c>
      <c r="D26" s="34" t="s">
        <v>157</v>
      </c>
      <c r="E26" s="34" t="s">
        <v>306</v>
      </c>
      <c r="F26" s="214">
        <v>45000</v>
      </c>
    </row>
    <row r="27" spans="2:10" s="43" customFormat="1" ht="18" customHeight="1">
      <c r="B27" s="56">
        <v>24</v>
      </c>
      <c r="C27" s="78" t="s">
        <v>329</v>
      </c>
      <c r="D27" s="34" t="s">
        <v>292</v>
      </c>
      <c r="E27" s="34" t="s">
        <v>302</v>
      </c>
      <c r="F27" s="214">
        <v>32272.92</v>
      </c>
    </row>
    <row r="28" spans="2:10" s="43" customFormat="1" ht="18" customHeight="1">
      <c r="B28" s="56">
        <v>25</v>
      </c>
      <c r="C28" s="78" t="s">
        <v>315</v>
      </c>
      <c r="D28" s="34" t="s">
        <v>134</v>
      </c>
      <c r="E28" s="34" t="s">
        <v>133</v>
      </c>
      <c r="F28" s="214">
        <v>25000</v>
      </c>
    </row>
    <row r="29" spans="2:10" s="43" customFormat="1" ht="18" customHeight="1">
      <c r="B29" s="56">
        <v>26</v>
      </c>
      <c r="C29" s="78" t="s">
        <v>315</v>
      </c>
      <c r="D29" s="34" t="s">
        <v>136</v>
      </c>
      <c r="E29" s="34" t="s">
        <v>135</v>
      </c>
      <c r="F29" s="214">
        <v>38000</v>
      </c>
    </row>
    <row r="30" spans="2:10" s="43" customFormat="1" ht="18" customHeight="1">
      <c r="B30" s="56">
        <v>27</v>
      </c>
      <c r="C30" s="78" t="s">
        <v>315</v>
      </c>
      <c r="D30" s="34" t="s">
        <v>138</v>
      </c>
      <c r="E30" s="34" t="s">
        <v>318</v>
      </c>
      <c r="F30" s="214">
        <v>50000</v>
      </c>
    </row>
    <row r="31" spans="2:10" s="43" customFormat="1" ht="18" customHeight="1">
      <c r="B31" s="56">
        <v>28</v>
      </c>
      <c r="C31" s="78" t="s">
        <v>315</v>
      </c>
      <c r="D31" s="34" t="s">
        <v>540</v>
      </c>
      <c r="E31" s="34" t="s">
        <v>516</v>
      </c>
      <c r="F31" s="214">
        <v>57000</v>
      </c>
    </row>
    <row r="32" spans="2:10" s="43" customFormat="1" ht="18" customHeight="1">
      <c r="B32" s="56">
        <v>29</v>
      </c>
      <c r="C32" s="78" t="s">
        <v>315</v>
      </c>
      <c r="D32" s="34" t="s">
        <v>541</v>
      </c>
      <c r="E32" s="34" t="s">
        <v>542</v>
      </c>
      <c r="F32" s="214">
        <v>40000</v>
      </c>
    </row>
    <row r="33" spans="2:6" s="43" customFormat="1" ht="18" customHeight="1">
      <c r="B33" s="56">
        <v>30</v>
      </c>
      <c r="C33" s="78" t="s">
        <v>315</v>
      </c>
      <c r="D33" s="34" t="s">
        <v>142</v>
      </c>
      <c r="E33" s="34" t="s">
        <v>141</v>
      </c>
      <c r="F33" s="214">
        <v>50000</v>
      </c>
    </row>
    <row r="34" spans="2:6" s="43" customFormat="1" ht="18" customHeight="1">
      <c r="B34" s="56">
        <v>31</v>
      </c>
      <c r="C34" s="78" t="s">
        <v>315</v>
      </c>
      <c r="D34" s="34" t="s">
        <v>543</v>
      </c>
      <c r="E34" s="34" t="s">
        <v>521</v>
      </c>
      <c r="F34" s="214">
        <v>40000</v>
      </c>
    </row>
    <row r="35" spans="2:6" s="43" customFormat="1" ht="18" customHeight="1">
      <c r="B35" s="56">
        <v>32</v>
      </c>
      <c r="C35" s="78" t="s">
        <v>218</v>
      </c>
      <c r="D35" s="34" t="s">
        <v>220</v>
      </c>
      <c r="E35" s="34" t="s">
        <v>338</v>
      </c>
      <c r="F35" s="214">
        <v>11428.57</v>
      </c>
    </row>
    <row r="36" spans="2:6" s="43" customFormat="1" ht="18" customHeight="1">
      <c r="B36" s="56">
        <v>33</v>
      </c>
      <c r="C36" s="78" t="s">
        <v>218</v>
      </c>
      <c r="D36" s="34" t="s">
        <v>220</v>
      </c>
      <c r="E36" s="34" t="s">
        <v>339</v>
      </c>
      <c r="F36" s="214">
        <v>11428.57</v>
      </c>
    </row>
    <row r="37" spans="2:6" s="43" customFormat="1" ht="18" customHeight="1">
      <c r="B37" s="56">
        <v>34</v>
      </c>
      <c r="C37" s="78" t="s">
        <v>218</v>
      </c>
      <c r="D37" s="34" t="s">
        <v>136</v>
      </c>
      <c r="E37" s="34" t="s">
        <v>234</v>
      </c>
      <c r="F37" s="214">
        <v>11428.57</v>
      </c>
    </row>
    <row r="38" spans="2:6" s="43" customFormat="1" ht="18" customHeight="1">
      <c r="B38" s="56">
        <v>35</v>
      </c>
      <c r="C38" s="78" t="s">
        <v>218</v>
      </c>
      <c r="D38" s="34" t="s">
        <v>225</v>
      </c>
      <c r="E38" s="34" t="s">
        <v>224</v>
      </c>
      <c r="F38" s="214">
        <v>11428.57</v>
      </c>
    </row>
    <row r="39" spans="2:6" s="43" customFormat="1" ht="18" customHeight="1">
      <c r="B39" s="56">
        <v>36</v>
      </c>
      <c r="C39" s="78" t="s">
        <v>218</v>
      </c>
      <c r="D39" s="34" t="s">
        <v>226</v>
      </c>
      <c r="E39" s="34" t="s">
        <v>224</v>
      </c>
      <c r="F39" s="214">
        <v>11428.57</v>
      </c>
    </row>
    <row r="40" spans="2:6" s="43" customFormat="1" ht="18" customHeight="1">
      <c r="B40" s="56">
        <v>37</v>
      </c>
      <c r="C40" s="78" t="s">
        <v>218</v>
      </c>
      <c r="D40" s="34" t="s">
        <v>138</v>
      </c>
      <c r="E40" s="34" t="s">
        <v>227</v>
      </c>
      <c r="F40" s="214">
        <v>11428.57</v>
      </c>
    </row>
    <row r="41" spans="2:6" s="43" customFormat="1" ht="18" customHeight="1">
      <c r="B41" s="56">
        <v>38</v>
      </c>
      <c r="C41" s="78" t="s">
        <v>218</v>
      </c>
      <c r="D41" s="34" t="s">
        <v>340</v>
      </c>
      <c r="E41" s="34" t="s">
        <v>228</v>
      </c>
      <c r="F41" s="214">
        <v>11428.57</v>
      </c>
    </row>
    <row r="42" spans="2:6" s="43" customFormat="1" ht="18" customHeight="1">
      <c r="B42" s="56">
        <v>39</v>
      </c>
      <c r="C42" s="78" t="s">
        <v>218</v>
      </c>
      <c r="D42" s="34" t="s">
        <v>231</v>
      </c>
      <c r="E42" s="34" t="s">
        <v>230</v>
      </c>
      <c r="F42" s="214">
        <v>11428.57</v>
      </c>
    </row>
    <row r="43" spans="2:6" s="43" customFormat="1" ht="18" customHeight="1">
      <c r="B43" s="56">
        <v>40</v>
      </c>
      <c r="C43" s="78" t="s">
        <v>218</v>
      </c>
      <c r="D43" s="34" t="s">
        <v>232</v>
      </c>
      <c r="E43" s="34" t="s">
        <v>224</v>
      </c>
      <c r="F43" s="214">
        <v>11428.57</v>
      </c>
    </row>
    <row r="44" spans="2:6" s="43" customFormat="1" ht="18" customHeight="1">
      <c r="B44" s="56">
        <v>41</v>
      </c>
      <c r="C44" s="78" t="s">
        <v>218</v>
      </c>
      <c r="D44" s="34" t="s">
        <v>233</v>
      </c>
      <c r="E44" s="34" t="s">
        <v>234</v>
      </c>
      <c r="F44" s="214">
        <v>11428.57</v>
      </c>
    </row>
    <row r="45" spans="2:6" s="43" customFormat="1" ht="18" customHeight="1">
      <c r="B45" s="56">
        <v>42</v>
      </c>
      <c r="C45" s="78" t="s">
        <v>218</v>
      </c>
      <c r="D45" s="34" t="s">
        <v>235</v>
      </c>
      <c r="E45" s="34" t="s">
        <v>234</v>
      </c>
      <c r="F45" s="214">
        <v>11428.57</v>
      </c>
    </row>
    <row r="46" spans="2:6" s="43" customFormat="1" ht="18" customHeight="1">
      <c r="B46" s="56">
        <v>43</v>
      </c>
      <c r="C46" s="78" t="s">
        <v>218</v>
      </c>
      <c r="D46" s="34" t="s">
        <v>341</v>
      </c>
      <c r="E46" s="34" t="s">
        <v>236</v>
      </c>
      <c r="F46" s="214">
        <v>11428.57</v>
      </c>
    </row>
    <row r="47" spans="2:6" s="43" customFormat="1" ht="18" customHeight="1">
      <c r="B47" s="56">
        <v>44</v>
      </c>
      <c r="C47" s="78" t="s">
        <v>519</v>
      </c>
      <c r="D47" s="34" t="s">
        <v>247</v>
      </c>
      <c r="E47" s="34" t="s">
        <v>246</v>
      </c>
      <c r="F47" s="214">
        <v>20000</v>
      </c>
    </row>
    <row r="48" spans="2:6" s="43" customFormat="1" ht="18" customHeight="1">
      <c r="B48" s="56">
        <v>45</v>
      </c>
      <c r="C48" s="78" t="s">
        <v>519</v>
      </c>
      <c r="D48" s="34" t="s">
        <v>249</v>
      </c>
      <c r="E48" s="34" t="s">
        <v>544</v>
      </c>
      <c r="F48" s="214">
        <v>50000</v>
      </c>
    </row>
    <row r="49" spans="2:6" s="43" customFormat="1" ht="18" customHeight="1">
      <c r="B49" s="56">
        <v>46</v>
      </c>
      <c r="C49" s="78" t="s">
        <v>519</v>
      </c>
      <c r="D49" s="34" t="s">
        <v>250</v>
      </c>
      <c r="E49" s="34" t="s">
        <v>545</v>
      </c>
      <c r="F49" s="214">
        <v>20000</v>
      </c>
    </row>
    <row r="50" spans="2:6" s="43" customFormat="1" ht="18" customHeight="1">
      <c r="B50" s="56">
        <v>47</v>
      </c>
      <c r="C50" s="78" t="s">
        <v>519</v>
      </c>
      <c r="D50" s="34" t="s">
        <v>250</v>
      </c>
      <c r="E50" s="34" t="s">
        <v>546</v>
      </c>
      <c r="F50" s="214">
        <v>20000</v>
      </c>
    </row>
    <row r="51" spans="2:6" s="43" customFormat="1" ht="18" customHeight="1">
      <c r="B51" s="56">
        <v>48</v>
      </c>
      <c r="C51" s="78" t="s">
        <v>519</v>
      </c>
      <c r="D51" s="34" t="s">
        <v>253</v>
      </c>
      <c r="E51" s="34" t="s">
        <v>251</v>
      </c>
      <c r="F51" s="214">
        <v>20000</v>
      </c>
    </row>
    <row r="52" spans="2:6" s="43" customFormat="1" ht="18" customHeight="1">
      <c r="B52" s="56">
        <v>49</v>
      </c>
      <c r="C52" s="78" t="s">
        <v>519</v>
      </c>
      <c r="D52" s="34" t="s">
        <v>253</v>
      </c>
      <c r="E52" s="34" t="s">
        <v>311</v>
      </c>
      <c r="F52" s="214">
        <v>20000</v>
      </c>
    </row>
    <row r="53" spans="2:6" s="43" customFormat="1" ht="18" customHeight="1">
      <c r="B53" s="56">
        <v>50</v>
      </c>
      <c r="C53" s="78" t="s">
        <v>519</v>
      </c>
      <c r="D53" s="34" t="s">
        <v>253</v>
      </c>
      <c r="E53" s="34" t="s">
        <v>312</v>
      </c>
      <c r="F53" s="214">
        <v>20000</v>
      </c>
    </row>
    <row r="54" spans="2:6" s="43" customFormat="1" ht="18" customHeight="1">
      <c r="B54" s="56">
        <v>51</v>
      </c>
      <c r="C54" s="78" t="s">
        <v>519</v>
      </c>
      <c r="D54" s="34" t="s">
        <v>255</v>
      </c>
      <c r="E54" s="34" t="s">
        <v>254</v>
      </c>
      <c r="F54" s="214">
        <v>20000</v>
      </c>
    </row>
    <row r="55" spans="2:6" s="43" customFormat="1" ht="18" customHeight="1">
      <c r="B55" s="56">
        <v>52</v>
      </c>
      <c r="C55" s="78" t="s">
        <v>519</v>
      </c>
      <c r="D55" s="34" t="s">
        <v>257</v>
      </c>
      <c r="E55" s="34" t="s">
        <v>256</v>
      </c>
      <c r="F55" s="214">
        <v>20000</v>
      </c>
    </row>
    <row r="56" spans="2:6" s="43" customFormat="1" ht="18" customHeight="1">
      <c r="B56" s="56">
        <v>53</v>
      </c>
      <c r="C56" s="78" t="s">
        <v>519</v>
      </c>
      <c r="D56" s="34" t="s">
        <v>257</v>
      </c>
      <c r="E56" s="34" t="s">
        <v>258</v>
      </c>
      <c r="F56" s="214">
        <v>20000</v>
      </c>
    </row>
    <row r="57" spans="2:6" s="43" customFormat="1" ht="18" customHeight="1">
      <c r="B57" s="56">
        <v>54</v>
      </c>
      <c r="C57" s="78" t="s">
        <v>519</v>
      </c>
      <c r="D57" s="34" t="s">
        <v>220</v>
      </c>
      <c r="E57" s="34" t="s">
        <v>259</v>
      </c>
      <c r="F57" s="214">
        <v>10000</v>
      </c>
    </row>
    <row r="58" spans="2:6" s="43" customFormat="1" ht="18" customHeight="1">
      <c r="B58" s="56">
        <v>55</v>
      </c>
      <c r="C58" s="78" t="s">
        <v>519</v>
      </c>
      <c r="D58" s="34" t="s">
        <v>262</v>
      </c>
      <c r="E58" s="34" t="s">
        <v>261</v>
      </c>
      <c r="F58" s="214">
        <v>3000</v>
      </c>
    </row>
    <row r="59" spans="2:6" s="43" customFormat="1" ht="18" customHeight="1">
      <c r="B59" s="56">
        <v>56</v>
      </c>
      <c r="C59" s="78" t="s">
        <v>519</v>
      </c>
      <c r="D59" s="34" t="s">
        <v>264</v>
      </c>
      <c r="E59" s="34" t="s">
        <v>263</v>
      </c>
      <c r="F59" s="214">
        <v>2500</v>
      </c>
    </row>
    <row r="60" spans="2:6" s="43" customFormat="1" ht="18" customHeight="1">
      <c r="B60" s="56">
        <v>57</v>
      </c>
      <c r="C60" s="78" t="s">
        <v>519</v>
      </c>
      <c r="D60" s="34" t="s">
        <v>138</v>
      </c>
      <c r="E60" s="34" t="s">
        <v>313</v>
      </c>
      <c r="F60" s="214">
        <v>1000</v>
      </c>
    </row>
    <row r="61" spans="2:6" s="43" customFormat="1" ht="18" customHeight="1">
      <c r="B61" s="56">
        <v>58</v>
      </c>
      <c r="C61" s="78" t="s">
        <v>553</v>
      </c>
      <c r="D61" s="34" t="s">
        <v>547</v>
      </c>
      <c r="E61" s="34" t="s">
        <v>319</v>
      </c>
      <c r="F61" s="214">
        <v>11428.57</v>
      </c>
    </row>
    <row r="62" spans="2:6" s="43" customFormat="1" ht="18" customHeight="1">
      <c r="B62" s="56">
        <v>59</v>
      </c>
      <c r="C62" s="78" t="s">
        <v>553</v>
      </c>
      <c r="D62" s="34" t="s">
        <v>549</v>
      </c>
      <c r="E62" s="34" t="s">
        <v>548</v>
      </c>
      <c r="F62" s="214">
        <v>11428.57</v>
      </c>
    </row>
    <row r="63" spans="2:6" s="43" customFormat="1" ht="18" customHeight="1">
      <c r="B63" s="56">
        <v>60</v>
      </c>
      <c r="C63" s="78" t="s">
        <v>553</v>
      </c>
      <c r="D63" s="34" t="s">
        <v>175</v>
      </c>
      <c r="E63" s="34" t="s">
        <v>174</v>
      </c>
      <c r="F63" s="214">
        <v>11428.57</v>
      </c>
    </row>
    <row r="64" spans="2:6" s="43" customFormat="1" ht="18" customHeight="1">
      <c r="B64" s="56">
        <v>61</v>
      </c>
      <c r="C64" s="78" t="s">
        <v>553</v>
      </c>
      <c r="D64" s="34" t="s">
        <v>177</v>
      </c>
      <c r="E64" s="34" t="s">
        <v>174</v>
      </c>
      <c r="F64" s="214">
        <v>2000</v>
      </c>
    </row>
    <row r="65" spans="2:6" s="43" customFormat="1" ht="18" customHeight="1">
      <c r="B65" s="56">
        <v>62</v>
      </c>
      <c r="C65" s="78" t="s">
        <v>553</v>
      </c>
      <c r="D65" s="34" t="s">
        <v>179</v>
      </c>
      <c r="E65" s="34" t="s">
        <v>178</v>
      </c>
      <c r="F65" s="214">
        <v>11428.57</v>
      </c>
    </row>
    <row r="66" spans="2:6" s="43" customFormat="1" ht="18" customHeight="1">
      <c r="B66" s="56">
        <v>63</v>
      </c>
      <c r="C66" s="78" t="s">
        <v>553</v>
      </c>
      <c r="D66" s="34" t="s">
        <v>550</v>
      </c>
      <c r="E66" s="34" t="s">
        <v>182</v>
      </c>
      <c r="F66" s="214">
        <v>11428.57</v>
      </c>
    </row>
    <row r="67" spans="2:6" s="43" customFormat="1" ht="18" customHeight="1">
      <c r="B67" s="56">
        <v>64</v>
      </c>
      <c r="C67" s="78" t="s">
        <v>553</v>
      </c>
      <c r="D67" s="34" t="s">
        <v>551</v>
      </c>
      <c r="E67" s="34" t="s">
        <v>320</v>
      </c>
      <c r="F67" s="214">
        <v>11428.57</v>
      </c>
    </row>
    <row r="68" spans="2:6" s="43" customFormat="1" ht="18" customHeight="1">
      <c r="B68" s="56">
        <v>65</v>
      </c>
      <c r="C68" s="78" t="s">
        <v>553</v>
      </c>
      <c r="D68" s="34" t="s">
        <v>552</v>
      </c>
      <c r="E68" s="34" t="s">
        <v>176</v>
      </c>
      <c r="F68" s="214">
        <v>2000</v>
      </c>
    </row>
    <row r="69" spans="2:6" ht="18.75" hidden="1" customHeight="1" thickBot="1">
      <c r="B69" s="209" t="s">
        <v>598</v>
      </c>
      <c r="C69" s="117" t="s">
        <v>598</v>
      </c>
      <c r="D69" s="117"/>
      <c r="E69" s="117"/>
      <c r="F69" s="189">
        <f>SUM(F4:F68)</f>
        <v>1060205.179999999</v>
      </c>
    </row>
    <row r="70" spans="2:6" ht="18.75" hidden="1" customHeight="1" thickTop="1" thickBot="1">
      <c r="B70" s="210" t="s">
        <v>599</v>
      </c>
      <c r="C70" s="117" t="s">
        <v>599</v>
      </c>
      <c r="D70" s="117"/>
      <c r="E70" s="117"/>
      <c r="F70" s="189">
        <v>7792.18</v>
      </c>
    </row>
  </sheetData>
  <mergeCells count="1">
    <mergeCell ref="B2:E2"/>
  </mergeCells>
  <pageMargins left="0.53" right="0.23622047244094491" top="0.93" bottom="0.56999999999999995" header="0.57999999999999996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29"/>
  <dimension ref="B1:F90"/>
  <sheetViews>
    <sheetView topLeftCell="A76" workbookViewId="0">
      <selection activeCell="D94" sqref="D94"/>
    </sheetView>
  </sheetViews>
  <sheetFormatPr baseColWidth="10" defaultRowHeight="12.75"/>
  <cols>
    <col min="1" max="1" width="11.42578125" style="48"/>
    <col min="2" max="2" width="9.7109375" style="48" customWidth="1"/>
    <col min="3" max="3" width="13.85546875" style="48" hidden="1" customWidth="1"/>
    <col min="4" max="4" width="65" style="48" customWidth="1"/>
    <col min="5" max="5" width="69.7109375" style="48" hidden="1" customWidth="1"/>
    <col min="6" max="6" width="18.5703125" style="24" customWidth="1"/>
    <col min="7" max="7" width="34.140625" style="48" customWidth="1"/>
    <col min="8" max="16384" width="11.42578125" style="48"/>
  </cols>
  <sheetData>
    <row r="1" spans="2:6" ht="30" customHeight="1" thickBot="1">
      <c r="B1" s="316" t="s">
        <v>554</v>
      </c>
      <c r="C1" s="317"/>
      <c r="D1" s="317"/>
      <c r="E1" s="317"/>
      <c r="F1" s="53" t="s">
        <v>645</v>
      </c>
    </row>
    <row r="2" spans="2:6" ht="25.5" customHeight="1">
      <c r="B2" s="192" t="s">
        <v>74</v>
      </c>
      <c r="C2" s="193" t="s">
        <v>556</v>
      </c>
      <c r="D2" s="194" t="s">
        <v>81</v>
      </c>
      <c r="E2" s="194" t="s">
        <v>82</v>
      </c>
      <c r="F2" s="193" t="s">
        <v>403</v>
      </c>
    </row>
    <row r="3" spans="2:6" s="42" customFormat="1" ht="15" customHeight="1">
      <c r="B3" s="41">
        <v>1</v>
      </c>
      <c r="C3" s="78" t="s">
        <v>83</v>
      </c>
      <c r="D3" s="26" t="s">
        <v>84</v>
      </c>
      <c r="E3" s="25" t="s">
        <v>85</v>
      </c>
      <c r="F3" s="263">
        <v>34286</v>
      </c>
    </row>
    <row r="4" spans="2:6" s="42" customFormat="1" ht="15" customHeight="1">
      <c r="B4" s="41">
        <v>2</v>
      </c>
      <c r="C4" s="78" t="s">
        <v>83</v>
      </c>
      <c r="D4" s="26" t="s">
        <v>332</v>
      </c>
      <c r="E4" s="25" t="s">
        <v>87</v>
      </c>
      <c r="F4" s="215">
        <v>34286</v>
      </c>
    </row>
    <row r="5" spans="2:6" s="42" customFormat="1" ht="15" customHeight="1">
      <c r="B5" s="41">
        <v>3</v>
      </c>
      <c r="C5" s="78" t="s">
        <v>83</v>
      </c>
      <c r="D5" s="26" t="s">
        <v>88</v>
      </c>
      <c r="E5" s="25" t="s">
        <v>89</v>
      </c>
      <c r="F5" s="215">
        <v>34286</v>
      </c>
    </row>
    <row r="6" spans="2:6" s="42" customFormat="1" ht="15" customHeight="1">
      <c r="B6" s="41">
        <v>4</v>
      </c>
      <c r="C6" s="78" t="s">
        <v>83</v>
      </c>
      <c r="D6" s="26" t="s">
        <v>333</v>
      </c>
      <c r="E6" s="25" t="s">
        <v>91</v>
      </c>
      <c r="F6" s="215">
        <v>11429</v>
      </c>
    </row>
    <row r="7" spans="2:6" s="42" customFormat="1" ht="15" customHeight="1">
      <c r="B7" s="41">
        <v>5</v>
      </c>
      <c r="C7" s="78" t="s">
        <v>83</v>
      </c>
      <c r="D7" s="26" t="s">
        <v>92</v>
      </c>
      <c r="E7" s="25" t="s">
        <v>93</v>
      </c>
      <c r="F7" s="215">
        <v>11429</v>
      </c>
    </row>
    <row r="8" spans="2:6" s="42" customFormat="1" ht="15" customHeight="1">
      <c r="B8" s="41">
        <v>6</v>
      </c>
      <c r="C8" s="78" t="s">
        <v>83</v>
      </c>
      <c r="D8" s="25" t="s">
        <v>334</v>
      </c>
      <c r="E8" s="25" t="s">
        <v>95</v>
      </c>
      <c r="F8" s="215">
        <v>11429</v>
      </c>
    </row>
    <row r="9" spans="2:6" s="42" customFormat="1" ht="15" customHeight="1">
      <c r="B9" s="41">
        <v>7</v>
      </c>
      <c r="C9" s="78" t="s">
        <v>83</v>
      </c>
      <c r="D9" s="26" t="s">
        <v>335</v>
      </c>
      <c r="E9" s="25" t="s">
        <v>97</v>
      </c>
      <c r="F9" s="215">
        <v>11429</v>
      </c>
    </row>
    <row r="10" spans="2:6" s="42" customFormat="1" ht="15" customHeight="1">
      <c r="B10" s="41">
        <v>8</v>
      </c>
      <c r="C10" s="78" t="s">
        <v>83</v>
      </c>
      <c r="D10" s="26" t="s">
        <v>98</v>
      </c>
      <c r="E10" s="25" t="s">
        <v>99</v>
      </c>
      <c r="F10" s="215">
        <v>11429</v>
      </c>
    </row>
    <row r="11" spans="2:6" s="42" customFormat="1" ht="15" customHeight="1">
      <c r="B11" s="41">
        <v>9</v>
      </c>
      <c r="C11" s="78" t="s">
        <v>83</v>
      </c>
      <c r="D11" s="26" t="s">
        <v>98</v>
      </c>
      <c r="E11" s="25" t="s">
        <v>100</v>
      </c>
      <c r="F11" s="215">
        <v>11429</v>
      </c>
    </row>
    <row r="12" spans="2:6" s="42" customFormat="1" ht="15" customHeight="1">
      <c r="B12" s="41">
        <v>10</v>
      </c>
      <c r="C12" s="78" t="s">
        <v>83</v>
      </c>
      <c r="D12" s="26" t="s">
        <v>98</v>
      </c>
      <c r="E12" s="25" t="s">
        <v>101</v>
      </c>
      <c r="F12" s="215">
        <v>11429</v>
      </c>
    </row>
    <row r="13" spans="2:6" s="42" customFormat="1" ht="15" customHeight="1">
      <c r="B13" s="41">
        <v>11</v>
      </c>
      <c r="C13" s="78" t="s">
        <v>83</v>
      </c>
      <c r="D13" s="26" t="s">
        <v>98</v>
      </c>
      <c r="E13" s="25" t="s">
        <v>102</v>
      </c>
      <c r="F13" s="215">
        <v>11429</v>
      </c>
    </row>
    <row r="14" spans="2:6" s="42" customFormat="1" ht="15" customHeight="1">
      <c r="B14" s="41">
        <v>12</v>
      </c>
      <c r="C14" s="78" t="s">
        <v>83</v>
      </c>
      <c r="D14" s="26" t="s">
        <v>98</v>
      </c>
      <c r="E14" s="25" t="s">
        <v>103</v>
      </c>
      <c r="F14" s="215">
        <v>11429</v>
      </c>
    </row>
    <row r="15" spans="2:6" s="42" customFormat="1" ht="15" customHeight="1">
      <c r="B15" s="41">
        <v>13</v>
      </c>
      <c r="C15" s="78" t="s">
        <v>83</v>
      </c>
      <c r="D15" s="26" t="s">
        <v>104</v>
      </c>
      <c r="E15" s="25" t="s">
        <v>105</v>
      </c>
      <c r="F15" s="215">
        <v>11429</v>
      </c>
    </row>
    <row r="16" spans="2:6" s="42" customFormat="1" ht="15" customHeight="1">
      <c r="B16" s="41">
        <v>14</v>
      </c>
      <c r="C16" s="78" t="s">
        <v>83</v>
      </c>
      <c r="D16" s="26" t="s">
        <v>106</v>
      </c>
      <c r="E16" s="25" t="s">
        <v>107</v>
      </c>
      <c r="F16" s="215">
        <v>5571</v>
      </c>
    </row>
    <row r="17" spans="2:6" s="42" customFormat="1" ht="15" customHeight="1">
      <c r="B17" s="41">
        <v>15</v>
      </c>
      <c r="C17" s="78" t="s">
        <v>83</v>
      </c>
      <c r="D17" s="26" t="s">
        <v>108</v>
      </c>
      <c r="E17" s="25" t="s">
        <v>109</v>
      </c>
      <c r="F17" s="215">
        <v>5571</v>
      </c>
    </row>
    <row r="18" spans="2:6" s="42" customFormat="1" ht="15" customHeight="1">
      <c r="B18" s="41">
        <v>16</v>
      </c>
      <c r="C18" s="78" t="s">
        <v>83</v>
      </c>
      <c r="D18" s="26" t="s">
        <v>110</v>
      </c>
      <c r="E18" s="25" t="s">
        <v>111</v>
      </c>
      <c r="F18" s="215">
        <v>5571</v>
      </c>
    </row>
    <row r="19" spans="2:6" s="42" customFormat="1" ht="15" customHeight="1">
      <c r="B19" s="41">
        <v>17</v>
      </c>
      <c r="C19" s="78" t="s">
        <v>83</v>
      </c>
      <c r="D19" s="26" t="s">
        <v>110</v>
      </c>
      <c r="E19" s="25" t="s">
        <v>434</v>
      </c>
      <c r="F19" s="215">
        <v>5571</v>
      </c>
    </row>
    <row r="20" spans="2:6" s="42" customFormat="1" ht="15" customHeight="1">
      <c r="B20" s="41">
        <v>18</v>
      </c>
      <c r="C20" s="78" t="s">
        <v>83</v>
      </c>
      <c r="D20" s="26" t="s">
        <v>110</v>
      </c>
      <c r="E20" s="25" t="s">
        <v>113</v>
      </c>
      <c r="F20" s="215">
        <v>5571</v>
      </c>
    </row>
    <row r="21" spans="2:6" s="42" customFormat="1" ht="15" customHeight="1">
      <c r="B21" s="41">
        <v>19</v>
      </c>
      <c r="C21" s="78" t="s">
        <v>83</v>
      </c>
      <c r="D21" s="26" t="s">
        <v>110</v>
      </c>
      <c r="E21" s="25" t="s">
        <v>114</v>
      </c>
      <c r="F21" s="215">
        <v>5571</v>
      </c>
    </row>
    <row r="22" spans="2:6" s="42" customFormat="1" ht="15" customHeight="1">
      <c r="B22" s="41">
        <v>20</v>
      </c>
      <c r="C22" s="78" t="s">
        <v>83</v>
      </c>
      <c r="D22" s="26" t="s">
        <v>110</v>
      </c>
      <c r="E22" s="25" t="s">
        <v>115</v>
      </c>
      <c r="F22" s="215">
        <v>5571</v>
      </c>
    </row>
    <row r="23" spans="2:6" s="42" customFormat="1" ht="15" customHeight="1">
      <c r="B23" s="41">
        <v>21</v>
      </c>
      <c r="C23" s="78" t="s">
        <v>83</v>
      </c>
      <c r="D23" s="26" t="s">
        <v>116</v>
      </c>
      <c r="E23" s="25" t="s">
        <v>117</v>
      </c>
      <c r="F23" s="215">
        <v>5571</v>
      </c>
    </row>
    <row r="24" spans="2:6" s="42" customFormat="1" ht="15" customHeight="1">
      <c r="B24" s="41">
        <v>22</v>
      </c>
      <c r="C24" s="78" t="s">
        <v>83</v>
      </c>
      <c r="D24" s="26" t="s">
        <v>116</v>
      </c>
      <c r="E24" s="25" t="s">
        <v>336</v>
      </c>
      <c r="F24" s="215">
        <v>5571</v>
      </c>
    </row>
    <row r="25" spans="2:6" s="42" customFormat="1" ht="15" customHeight="1">
      <c r="B25" s="41">
        <v>23</v>
      </c>
      <c r="C25" s="78" t="s">
        <v>83</v>
      </c>
      <c r="D25" s="26" t="s">
        <v>116</v>
      </c>
      <c r="E25" s="25" t="s">
        <v>434</v>
      </c>
      <c r="F25" s="215">
        <v>5571</v>
      </c>
    </row>
    <row r="26" spans="2:6" s="42" customFormat="1" ht="15" customHeight="1">
      <c r="B26" s="41">
        <v>24</v>
      </c>
      <c r="C26" s="78" t="s">
        <v>83</v>
      </c>
      <c r="D26" s="26" t="s">
        <v>116</v>
      </c>
      <c r="E26" s="25" t="s">
        <v>113</v>
      </c>
      <c r="F26" s="215">
        <v>5571</v>
      </c>
    </row>
    <row r="27" spans="2:6" s="42" customFormat="1" ht="15" customHeight="1">
      <c r="B27" s="41">
        <v>25</v>
      </c>
      <c r="C27" s="78" t="s">
        <v>83</v>
      </c>
      <c r="D27" s="26" t="s">
        <v>116</v>
      </c>
      <c r="E27" s="25" t="s">
        <v>114</v>
      </c>
      <c r="F27" s="215">
        <v>5571</v>
      </c>
    </row>
    <row r="28" spans="2:6" s="42" customFormat="1" ht="15" customHeight="1">
      <c r="B28" s="41">
        <v>26</v>
      </c>
      <c r="C28" s="78" t="s">
        <v>83</v>
      </c>
      <c r="D28" s="26" t="s">
        <v>116</v>
      </c>
      <c r="E28" s="25" t="s">
        <v>115</v>
      </c>
      <c r="F28" s="215">
        <v>5571</v>
      </c>
    </row>
    <row r="29" spans="2:6" s="42" customFormat="1" ht="15" customHeight="1">
      <c r="B29" s="41">
        <v>27</v>
      </c>
      <c r="C29" s="78" t="s">
        <v>83</v>
      </c>
      <c r="D29" s="26" t="s">
        <v>116</v>
      </c>
      <c r="E29" s="25" t="s">
        <v>124</v>
      </c>
      <c r="F29" s="215">
        <v>572</v>
      </c>
    </row>
    <row r="30" spans="2:6" s="42" customFormat="1" ht="15" customHeight="1">
      <c r="B30" s="41">
        <v>28</v>
      </c>
      <c r="C30" s="78" t="s">
        <v>83</v>
      </c>
      <c r="D30" s="26" t="s">
        <v>301</v>
      </c>
      <c r="E30" s="25" t="s">
        <v>337</v>
      </c>
      <c r="F30" s="215">
        <v>2858</v>
      </c>
    </row>
    <row r="31" spans="2:6" s="42" customFormat="1" ht="15" customHeight="1">
      <c r="B31" s="41">
        <v>29</v>
      </c>
      <c r="C31" s="78" t="s">
        <v>83</v>
      </c>
      <c r="D31" s="26" t="s">
        <v>435</v>
      </c>
      <c r="E31" s="25" t="s">
        <v>436</v>
      </c>
      <c r="F31" s="215">
        <v>1143</v>
      </c>
    </row>
    <row r="32" spans="2:6" s="42" customFormat="1" ht="15" customHeight="1">
      <c r="B32" s="41">
        <v>30</v>
      </c>
      <c r="C32" s="78" t="s">
        <v>83</v>
      </c>
      <c r="D32" s="26" t="s">
        <v>343</v>
      </c>
      <c r="E32" s="25" t="s">
        <v>129</v>
      </c>
      <c r="F32" s="215">
        <v>1143</v>
      </c>
    </row>
    <row r="33" spans="2:6" s="42" customFormat="1" ht="15" customHeight="1">
      <c r="B33" s="41">
        <v>31</v>
      </c>
      <c r="C33" s="78" t="s">
        <v>83</v>
      </c>
      <c r="D33" s="26" t="s">
        <v>130</v>
      </c>
      <c r="E33" s="25" t="s">
        <v>131</v>
      </c>
      <c r="F33" s="215">
        <v>572</v>
      </c>
    </row>
    <row r="34" spans="2:6" s="42" customFormat="1" ht="15" customHeight="1">
      <c r="B34" s="41">
        <v>32</v>
      </c>
      <c r="C34" s="78" t="s">
        <v>329</v>
      </c>
      <c r="D34" s="26" t="s">
        <v>302</v>
      </c>
      <c r="E34" s="25" t="s">
        <v>292</v>
      </c>
      <c r="F34" s="215">
        <v>32272.92</v>
      </c>
    </row>
    <row r="35" spans="2:6" s="42" customFormat="1" ht="15" customHeight="1">
      <c r="B35" s="41">
        <v>33</v>
      </c>
      <c r="C35" s="78" t="s">
        <v>155</v>
      </c>
      <c r="D35" s="26" t="s">
        <v>156</v>
      </c>
      <c r="E35" s="25" t="s">
        <v>157</v>
      </c>
      <c r="F35" s="215">
        <v>5000</v>
      </c>
    </row>
    <row r="36" spans="2:6" s="42" customFormat="1" ht="15" customHeight="1">
      <c r="B36" s="41">
        <v>34</v>
      </c>
      <c r="C36" s="78" t="s">
        <v>316</v>
      </c>
      <c r="D36" s="26" t="s">
        <v>306</v>
      </c>
      <c r="E36" s="25" t="s">
        <v>157</v>
      </c>
      <c r="F36" s="215">
        <v>45000</v>
      </c>
    </row>
    <row r="37" spans="2:6" s="42" customFormat="1" ht="15" customHeight="1">
      <c r="B37" s="41">
        <v>35</v>
      </c>
      <c r="C37" s="78" t="s">
        <v>315</v>
      </c>
      <c r="D37" s="26" t="s">
        <v>133</v>
      </c>
      <c r="E37" s="25" t="s">
        <v>134</v>
      </c>
      <c r="F37" s="215">
        <v>2000</v>
      </c>
    </row>
    <row r="38" spans="2:6" s="42" customFormat="1" ht="15" customHeight="1">
      <c r="B38" s="41">
        <v>36</v>
      </c>
      <c r="C38" s="105" t="s">
        <v>315</v>
      </c>
      <c r="D38" s="85" t="s">
        <v>135</v>
      </c>
      <c r="E38" s="85" t="s">
        <v>136</v>
      </c>
      <c r="F38" s="255">
        <v>2500</v>
      </c>
    </row>
    <row r="39" spans="2:6" s="42" customFormat="1" ht="15" customHeight="1">
      <c r="B39" s="41">
        <v>37</v>
      </c>
      <c r="C39" s="105" t="s">
        <v>315</v>
      </c>
      <c r="D39" s="85" t="s">
        <v>318</v>
      </c>
      <c r="E39" s="85" t="s">
        <v>138</v>
      </c>
      <c r="F39" s="255">
        <v>2500</v>
      </c>
    </row>
    <row r="40" spans="2:6" s="42" customFormat="1" ht="15" customHeight="1">
      <c r="B40" s="41">
        <v>38</v>
      </c>
      <c r="C40" s="105" t="s">
        <v>315</v>
      </c>
      <c r="D40" s="85" t="s">
        <v>139</v>
      </c>
      <c r="E40" s="85" t="s">
        <v>140</v>
      </c>
      <c r="F40" s="255">
        <v>2000</v>
      </c>
    </row>
    <row r="41" spans="2:6" s="42" customFormat="1" ht="15" customHeight="1">
      <c r="B41" s="41">
        <v>39</v>
      </c>
      <c r="C41" s="105" t="s">
        <v>315</v>
      </c>
      <c r="D41" s="85" t="s">
        <v>141</v>
      </c>
      <c r="E41" s="85" t="s">
        <v>142</v>
      </c>
      <c r="F41" s="255">
        <v>2000</v>
      </c>
    </row>
    <row r="42" spans="2:6" s="42" customFormat="1" ht="15" customHeight="1">
      <c r="B42" s="41">
        <v>40</v>
      </c>
      <c r="C42" s="105" t="s">
        <v>218</v>
      </c>
      <c r="D42" s="85" t="s">
        <v>338</v>
      </c>
      <c r="E42" s="85" t="s">
        <v>220</v>
      </c>
      <c r="F42" s="255">
        <v>11428.57</v>
      </c>
    </row>
    <row r="43" spans="2:6" s="42" customFormat="1" ht="15" customHeight="1">
      <c r="B43" s="41">
        <v>41</v>
      </c>
      <c r="C43" s="105" t="s">
        <v>218</v>
      </c>
      <c r="D43" s="85" t="s">
        <v>339</v>
      </c>
      <c r="E43" s="85" t="s">
        <v>220</v>
      </c>
      <c r="F43" s="255">
        <v>11428.57</v>
      </c>
    </row>
    <row r="44" spans="2:6" s="42" customFormat="1" ht="15" customHeight="1">
      <c r="B44" s="41">
        <v>42</v>
      </c>
      <c r="C44" s="105" t="s">
        <v>218</v>
      </c>
      <c r="D44" s="85" t="s">
        <v>234</v>
      </c>
      <c r="E44" s="85" t="s">
        <v>136</v>
      </c>
      <c r="F44" s="255">
        <v>11428.57</v>
      </c>
    </row>
    <row r="45" spans="2:6" s="42" customFormat="1" ht="15" customHeight="1">
      <c r="B45" s="41">
        <v>43</v>
      </c>
      <c r="C45" s="105" t="s">
        <v>218</v>
      </c>
      <c r="D45" s="85" t="s">
        <v>224</v>
      </c>
      <c r="E45" s="85" t="s">
        <v>225</v>
      </c>
      <c r="F45" s="255">
        <v>11428.57</v>
      </c>
    </row>
    <row r="46" spans="2:6" s="42" customFormat="1" ht="15" customHeight="1">
      <c r="B46" s="41">
        <v>44</v>
      </c>
      <c r="C46" s="105" t="s">
        <v>218</v>
      </c>
      <c r="D46" s="85" t="s">
        <v>224</v>
      </c>
      <c r="E46" s="85" t="s">
        <v>226</v>
      </c>
      <c r="F46" s="255">
        <v>11428.57</v>
      </c>
    </row>
    <row r="47" spans="2:6" s="42" customFormat="1" ht="15" customHeight="1">
      <c r="B47" s="41">
        <v>45</v>
      </c>
      <c r="C47" s="105" t="s">
        <v>218</v>
      </c>
      <c r="D47" s="85" t="s">
        <v>227</v>
      </c>
      <c r="E47" s="85" t="s">
        <v>138</v>
      </c>
      <c r="F47" s="255">
        <v>11428.57</v>
      </c>
    </row>
    <row r="48" spans="2:6" s="42" customFormat="1" ht="15" customHeight="1">
      <c r="B48" s="41">
        <v>46</v>
      </c>
      <c r="C48" s="105" t="s">
        <v>218</v>
      </c>
      <c r="D48" s="85" t="s">
        <v>228</v>
      </c>
      <c r="E48" s="85" t="s">
        <v>340</v>
      </c>
      <c r="F48" s="255">
        <v>11428.57</v>
      </c>
    </row>
    <row r="49" spans="2:6" s="42" customFormat="1" ht="15" customHeight="1">
      <c r="B49" s="41">
        <v>47</v>
      </c>
      <c r="C49" s="105" t="s">
        <v>218</v>
      </c>
      <c r="D49" s="85" t="s">
        <v>230</v>
      </c>
      <c r="E49" s="85" t="s">
        <v>231</v>
      </c>
      <c r="F49" s="255">
        <v>11428.57</v>
      </c>
    </row>
    <row r="50" spans="2:6" s="42" customFormat="1" ht="15" customHeight="1">
      <c r="B50" s="41">
        <v>48</v>
      </c>
      <c r="C50" s="105" t="s">
        <v>218</v>
      </c>
      <c r="D50" s="85" t="s">
        <v>224</v>
      </c>
      <c r="E50" s="85" t="s">
        <v>232</v>
      </c>
      <c r="F50" s="255">
        <v>11428.57</v>
      </c>
    </row>
    <row r="51" spans="2:6" s="42" customFormat="1" ht="15" customHeight="1">
      <c r="B51" s="41">
        <v>49</v>
      </c>
      <c r="C51" s="105" t="s">
        <v>218</v>
      </c>
      <c r="D51" s="85" t="s">
        <v>234</v>
      </c>
      <c r="E51" s="85" t="s">
        <v>233</v>
      </c>
      <c r="F51" s="255">
        <v>11428.57</v>
      </c>
    </row>
    <row r="52" spans="2:6" s="42" customFormat="1" ht="15" customHeight="1">
      <c r="B52" s="41">
        <v>50</v>
      </c>
      <c r="C52" s="105" t="s">
        <v>218</v>
      </c>
      <c r="D52" s="85" t="s">
        <v>234</v>
      </c>
      <c r="E52" s="85" t="s">
        <v>235</v>
      </c>
      <c r="F52" s="255">
        <v>11428.57</v>
      </c>
    </row>
    <row r="53" spans="2:6" s="42" customFormat="1" ht="15" customHeight="1">
      <c r="B53" s="41">
        <v>51</v>
      </c>
      <c r="C53" s="105" t="s">
        <v>218</v>
      </c>
      <c r="D53" s="85" t="s">
        <v>236</v>
      </c>
      <c r="E53" s="85" t="s">
        <v>341</v>
      </c>
      <c r="F53" s="255">
        <v>11428.57</v>
      </c>
    </row>
    <row r="54" spans="2:6" s="42" customFormat="1" ht="15" customHeight="1">
      <c r="B54" s="41">
        <v>52</v>
      </c>
      <c r="C54" s="105" t="s">
        <v>243</v>
      </c>
      <c r="D54" s="85" t="s">
        <v>246</v>
      </c>
      <c r="E54" s="85" t="s">
        <v>247</v>
      </c>
      <c r="F54" s="255">
        <v>20000</v>
      </c>
    </row>
    <row r="55" spans="2:6" s="42" customFormat="1" ht="15" customHeight="1">
      <c r="B55" s="41">
        <v>53</v>
      </c>
      <c r="C55" s="105" t="s">
        <v>243</v>
      </c>
      <c r="D55" s="85" t="s">
        <v>248</v>
      </c>
      <c r="E55" s="85" t="s">
        <v>249</v>
      </c>
      <c r="F55" s="255">
        <v>50000</v>
      </c>
    </row>
    <row r="56" spans="2:6" s="42" customFormat="1" ht="15" customHeight="1">
      <c r="B56" s="41">
        <v>54</v>
      </c>
      <c r="C56" s="105" t="s">
        <v>243</v>
      </c>
      <c r="D56" s="85" t="s">
        <v>437</v>
      </c>
      <c r="E56" s="85" t="s">
        <v>250</v>
      </c>
      <c r="F56" s="255">
        <v>20000</v>
      </c>
    </row>
    <row r="57" spans="2:6" s="42" customFormat="1" ht="15" customHeight="1">
      <c r="B57" s="41">
        <v>55</v>
      </c>
      <c r="C57" s="105" t="s">
        <v>243</v>
      </c>
      <c r="D57" s="85" t="s">
        <v>438</v>
      </c>
      <c r="E57" s="85" t="s">
        <v>250</v>
      </c>
      <c r="F57" s="255">
        <v>20000</v>
      </c>
    </row>
    <row r="58" spans="2:6" s="42" customFormat="1" ht="15" customHeight="1">
      <c r="B58" s="41">
        <v>56</v>
      </c>
      <c r="C58" s="105" t="s">
        <v>243</v>
      </c>
      <c r="D58" s="85" t="s">
        <v>251</v>
      </c>
      <c r="E58" s="85" t="s">
        <v>253</v>
      </c>
      <c r="F58" s="255">
        <v>20000</v>
      </c>
    </row>
    <row r="59" spans="2:6" s="42" customFormat="1" ht="15" customHeight="1">
      <c r="B59" s="41">
        <v>57</v>
      </c>
      <c r="C59" s="105" t="s">
        <v>243</v>
      </c>
      <c r="D59" s="85" t="s">
        <v>311</v>
      </c>
      <c r="E59" s="85" t="s">
        <v>253</v>
      </c>
      <c r="F59" s="255">
        <v>20000</v>
      </c>
    </row>
    <row r="60" spans="2:6" s="42" customFormat="1" ht="15" customHeight="1">
      <c r="B60" s="41">
        <v>58</v>
      </c>
      <c r="C60" s="105" t="s">
        <v>243</v>
      </c>
      <c r="D60" s="85" t="s">
        <v>312</v>
      </c>
      <c r="E60" s="85" t="s">
        <v>253</v>
      </c>
      <c r="F60" s="255">
        <v>20000</v>
      </c>
    </row>
    <row r="61" spans="2:6" s="42" customFormat="1" ht="15" customHeight="1">
      <c r="B61" s="41">
        <v>59</v>
      </c>
      <c r="C61" s="105" t="s">
        <v>243</v>
      </c>
      <c r="D61" s="85" t="s">
        <v>254</v>
      </c>
      <c r="E61" s="85" t="s">
        <v>255</v>
      </c>
      <c r="F61" s="255">
        <v>20000</v>
      </c>
    </row>
    <row r="62" spans="2:6" s="42" customFormat="1" ht="15" customHeight="1">
      <c r="B62" s="41">
        <v>60</v>
      </c>
      <c r="C62" s="105" t="s">
        <v>243</v>
      </c>
      <c r="D62" s="85" t="s">
        <v>439</v>
      </c>
      <c r="E62" s="85" t="s">
        <v>257</v>
      </c>
      <c r="F62" s="255">
        <v>20000</v>
      </c>
    </row>
    <row r="63" spans="2:6" s="42" customFormat="1" ht="15" customHeight="1">
      <c r="B63" s="41">
        <v>61</v>
      </c>
      <c r="C63" s="105" t="s">
        <v>243</v>
      </c>
      <c r="D63" s="85" t="s">
        <v>258</v>
      </c>
      <c r="E63" s="85" t="s">
        <v>257</v>
      </c>
      <c r="F63" s="255">
        <v>20000</v>
      </c>
    </row>
    <row r="64" spans="2:6" s="42" customFormat="1" ht="15" customHeight="1">
      <c r="B64" s="41">
        <v>62</v>
      </c>
      <c r="C64" s="105" t="s">
        <v>243</v>
      </c>
      <c r="D64" s="85" t="s">
        <v>259</v>
      </c>
      <c r="E64" s="85" t="s">
        <v>220</v>
      </c>
      <c r="F64" s="255">
        <v>10000</v>
      </c>
    </row>
    <row r="65" spans="2:6" s="42" customFormat="1" ht="15" customHeight="1">
      <c r="B65" s="41">
        <v>63</v>
      </c>
      <c r="C65" s="105" t="s">
        <v>243</v>
      </c>
      <c r="D65" s="85" t="s">
        <v>261</v>
      </c>
      <c r="E65" s="85" t="s">
        <v>262</v>
      </c>
      <c r="F65" s="255">
        <v>3000</v>
      </c>
    </row>
    <row r="66" spans="2:6" s="42" customFormat="1" ht="15" customHeight="1">
      <c r="B66" s="41">
        <v>64</v>
      </c>
      <c r="C66" s="105" t="s">
        <v>243</v>
      </c>
      <c r="D66" s="85" t="s">
        <v>263</v>
      </c>
      <c r="E66" s="85" t="s">
        <v>264</v>
      </c>
      <c r="F66" s="255">
        <v>2500</v>
      </c>
    </row>
    <row r="67" spans="2:6" s="42" customFormat="1" ht="15" customHeight="1">
      <c r="B67" s="41">
        <v>65</v>
      </c>
      <c r="C67" s="105" t="s">
        <v>243</v>
      </c>
      <c r="D67" s="85" t="s">
        <v>313</v>
      </c>
      <c r="E67" s="85" t="s">
        <v>138</v>
      </c>
      <c r="F67" s="255">
        <v>1000</v>
      </c>
    </row>
    <row r="68" spans="2:6" s="42" customFormat="1" ht="15" customHeight="1">
      <c r="B68" s="41">
        <v>66</v>
      </c>
      <c r="C68" s="78" t="s">
        <v>169</v>
      </c>
      <c r="D68" s="34" t="s">
        <v>319</v>
      </c>
      <c r="E68" s="34" t="s">
        <v>171</v>
      </c>
      <c r="F68" s="216">
        <v>11428.57</v>
      </c>
    </row>
    <row r="69" spans="2:6" s="42" customFormat="1" ht="15" customHeight="1">
      <c r="B69" s="41">
        <v>67</v>
      </c>
      <c r="C69" s="78" t="s">
        <v>169</v>
      </c>
      <c r="D69" s="34" t="s">
        <v>174</v>
      </c>
      <c r="E69" s="34" t="s">
        <v>175</v>
      </c>
      <c r="F69" s="216">
        <v>11428.57</v>
      </c>
    </row>
    <row r="70" spans="2:6" s="42" customFormat="1" ht="15" customHeight="1">
      <c r="B70" s="41">
        <v>68</v>
      </c>
      <c r="C70" s="78" t="s">
        <v>169</v>
      </c>
      <c r="D70" s="34" t="s">
        <v>174</v>
      </c>
      <c r="E70" s="34" t="s">
        <v>177</v>
      </c>
      <c r="F70" s="216">
        <v>6115.43</v>
      </c>
    </row>
    <row r="71" spans="2:6" s="42" customFormat="1" ht="15" customHeight="1">
      <c r="B71" s="41">
        <v>69</v>
      </c>
      <c r="C71" s="78" t="s">
        <v>169</v>
      </c>
      <c r="D71" s="34" t="s">
        <v>178</v>
      </c>
      <c r="E71" s="34" t="s">
        <v>179</v>
      </c>
      <c r="F71" s="216">
        <v>11428.57</v>
      </c>
    </row>
    <row r="72" spans="2:6" s="42" customFormat="1" ht="15" customHeight="1">
      <c r="B72" s="41">
        <v>70</v>
      </c>
      <c r="C72" s="78" t="s">
        <v>169</v>
      </c>
      <c r="D72" s="34" t="s">
        <v>180</v>
      </c>
      <c r="E72" s="34" t="s">
        <v>181</v>
      </c>
      <c r="F72" s="216">
        <v>11428.57</v>
      </c>
    </row>
    <row r="73" spans="2:6" s="42" customFormat="1" ht="15" customHeight="1">
      <c r="B73" s="41">
        <v>71</v>
      </c>
      <c r="C73" s="78" t="s">
        <v>169</v>
      </c>
      <c r="D73" s="34" t="s">
        <v>182</v>
      </c>
      <c r="E73" s="34" t="s">
        <v>183</v>
      </c>
      <c r="F73" s="216">
        <v>11428.57</v>
      </c>
    </row>
    <row r="74" spans="2:6" s="42" customFormat="1" ht="15" customHeight="1">
      <c r="B74" s="41">
        <v>72</v>
      </c>
      <c r="C74" s="78" t="s">
        <v>169</v>
      </c>
      <c r="D74" s="34" t="s">
        <v>320</v>
      </c>
      <c r="E74" s="34" t="s">
        <v>185</v>
      </c>
      <c r="F74" s="216">
        <v>11428.57</v>
      </c>
    </row>
    <row r="75" spans="2:6" s="42" customFormat="1" ht="15" customHeight="1">
      <c r="B75" s="41">
        <v>73</v>
      </c>
      <c r="C75" s="78" t="s">
        <v>169</v>
      </c>
      <c r="D75" s="34" t="s">
        <v>184</v>
      </c>
      <c r="E75" s="34" t="s">
        <v>186</v>
      </c>
      <c r="F75" s="216">
        <v>350</v>
      </c>
    </row>
    <row r="76" spans="2:6" s="42" customFormat="1" ht="15" customHeight="1">
      <c r="B76" s="41">
        <v>74</v>
      </c>
      <c r="C76" s="78" t="s">
        <v>169</v>
      </c>
      <c r="D76" s="34" t="s">
        <v>176</v>
      </c>
      <c r="E76" s="34" t="s">
        <v>187</v>
      </c>
      <c r="F76" s="216">
        <v>6115.43</v>
      </c>
    </row>
    <row r="77" spans="2:6" s="42" customFormat="1" ht="15" customHeight="1">
      <c r="B77" s="41">
        <v>75</v>
      </c>
      <c r="C77" s="78" t="s">
        <v>188</v>
      </c>
      <c r="D77" s="34" t="s">
        <v>189</v>
      </c>
      <c r="E77" s="34" t="s">
        <v>190</v>
      </c>
      <c r="F77" s="216">
        <v>11428.57</v>
      </c>
    </row>
    <row r="78" spans="2:6" s="42" customFormat="1" ht="15" customHeight="1">
      <c r="B78" s="41">
        <v>76</v>
      </c>
      <c r="C78" s="78" t="s">
        <v>188</v>
      </c>
      <c r="D78" s="34" t="s">
        <v>440</v>
      </c>
      <c r="E78" s="34" t="s">
        <v>441</v>
      </c>
      <c r="F78" s="216">
        <v>11428.57</v>
      </c>
    </row>
    <row r="79" spans="2:6" s="42" customFormat="1" ht="15" customHeight="1">
      <c r="B79" s="41">
        <v>77</v>
      </c>
      <c r="C79" s="78" t="s">
        <v>188</v>
      </c>
      <c r="D79" s="34" t="s">
        <v>192</v>
      </c>
      <c r="E79" s="34" t="s">
        <v>193</v>
      </c>
      <c r="F79" s="216">
        <v>11428.57</v>
      </c>
    </row>
    <row r="80" spans="2:6" s="42" customFormat="1" ht="15" customHeight="1">
      <c r="B80" s="41">
        <v>78</v>
      </c>
      <c r="C80" s="78" t="s">
        <v>188</v>
      </c>
      <c r="D80" s="34" t="s">
        <v>440</v>
      </c>
      <c r="E80" s="34" t="s">
        <v>194</v>
      </c>
      <c r="F80" s="216">
        <v>350</v>
      </c>
    </row>
    <row r="81" spans="2:6" s="42" customFormat="1" ht="15" customHeight="1">
      <c r="B81" s="41">
        <v>79</v>
      </c>
      <c r="C81" s="78" t="s">
        <v>195</v>
      </c>
      <c r="D81" s="34" t="s">
        <v>196</v>
      </c>
      <c r="E81" s="34" t="s">
        <v>197</v>
      </c>
      <c r="F81" s="216">
        <v>11428.57</v>
      </c>
    </row>
    <row r="82" spans="2:6" s="42" customFormat="1" ht="15" customHeight="1">
      <c r="B82" s="41">
        <v>80</v>
      </c>
      <c r="C82" s="78" t="s">
        <v>195</v>
      </c>
      <c r="D82" s="34" t="s">
        <v>442</v>
      </c>
      <c r="E82" s="34" t="s">
        <v>443</v>
      </c>
      <c r="F82" s="216">
        <v>11428.57</v>
      </c>
    </row>
    <row r="83" spans="2:6" s="42" customFormat="1" ht="15" customHeight="1">
      <c r="B83" s="41">
        <v>81</v>
      </c>
      <c r="C83" s="78" t="s">
        <v>195</v>
      </c>
      <c r="D83" s="34" t="s">
        <v>198</v>
      </c>
      <c r="E83" s="34" t="s">
        <v>444</v>
      </c>
      <c r="F83" s="216">
        <v>11428.57</v>
      </c>
    </row>
    <row r="84" spans="2:6" s="42" customFormat="1" ht="15" customHeight="1">
      <c r="B84" s="41">
        <v>82</v>
      </c>
      <c r="C84" s="78" t="s">
        <v>195</v>
      </c>
      <c r="D84" s="34" t="s">
        <v>442</v>
      </c>
      <c r="E84" s="34" t="s">
        <v>199</v>
      </c>
      <c r="F84" s="216">
        <v>350</v>
      </c>
    </row>
    <row r="85" spans="2:6" s="42" customFormat="1" ht="15" customHeight="1">
      <c r="B85" s="41">
        <v>83</v>
      </c>
      <c r="C85" s="78" t="s">
        <v>200</v>
      </c>
      <c r="D85" s="34" t="s">
        <v>308</v>
      </c>
      <c r="E85" s="34" t="s">
        <v>342</v>
      </c>
      <c r="F85" s="216">
        <v>11428.57</v>
      </c>
    </row>
    <row r="86" spans="2:6" s="42" customFormat="1" ht="15" customHeight="1">
      <c r="B86" s="41">
        <v>84</v>
      </c>
      <c r="C86" s="78" t="s">
        <v>200</v>
      </c>
      <c r="D86" s="34" t="s">
        <v>445</v>
      </c>
      <c r="E86" s="34" t="s">
        <v>446</v>
      </c>
      <c r="F86" s="216">
        <v>11428.57</v>
      </c>
    </row>
    <row r="87" spans="2:6" s="42" customFormat="1" ht="15" customHeight="1">
      <c r="B87" s="41">
        <v>85</v>
      </c>
      <c r="C87" s="78" t="s">
        <v>200</v>
      </c>
      <c r="D87" s="34" t="s">
        <v>203</v>
      </c>
      <c r="E87" s="34" t="s">
        <v>204</v>
      </c>
      <c r="F87" s="216">
        <v>11428.57</v>
      </c>
    </row>
    <row r="88" spans="2:6" s="42" customFormat="1" ht="15" customHeight="1">
      <c r="B88" s="41">
        <v>86</v>
      </c>
      <c r="C88" s="78" t="s">
        <v>200</v>
      </c>
      <c r="D88" s="34" t="s">
        <v>445</v>
      </c>
      <c r="E88" s="34" t="s">
        <v>205</v>
      </c>
      <c r="F88" s="216">
        <v>350</v>
      </c>
    </row>
    <row r="89" spans="2:6" ht="18.75" hidden="1" customHeight="1" thickBot="1">
      <c r="B89" s="209" t="s">
        <v>598</v>
      </c>
      <c r="C89" s="117" t="s">
        <v>598</v>
      </c>
      <c r="D89" s="117"/>
      <c r="E89" s="117"/>
      <c r="F89" s="189">
        <f>SUM(F3:F88)</f>
        <v>957834.16999999934</v>
      </c>
    </row>
    <row r="90" spans="2:6" ht="18.75" hidden="1" customHeight="1" thickTop="1" thickBot="1">
      <c r="B90" s="210" t="s">
        <v>599</v>
      </c>
      <c r="C90" s="117" t="s">
        <v>599</v>
      </c>
      <c r="D90" s="117"/>
      <c r="E90" s="117"/>
      <c r="F90" s="189">
        <v>32081.35</v>
      </c>
    </row>
  </sheetData>
  <mergeCells count="1">
    <mergeCell ref="B1:E1"/>
  </mergeCells>
  <pageMargins left="0.49" right="0.41" top="0.69" bottom="0.55000000000000004" header="0.38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2"/>
  <dimension ref="B1:G12"/>
  <sheetViews>
    <sheetView workbookViewId="0">
      <selection activeCell="D17" sqref="D17"/>
    </sheetView>
  </sheetViews>
  <sheetFormatPr baseColWidth="10" defaultRowHeight="12.75"/>
  <cols>
    <col min="1" max="1" width="11.42578125" style="48"/>
    <col min="2" max="2" width="16.5703125" style="48" customWidth="1"/>
    <col min="3" max="3" width="20.7109375" style="48" hidden="1" customWidth="1"/>
    <col min="4" max="4" width="38.42578125" style="48" customWidth="1"/>
    <col min="5" max="5" width="52.85546875" style="48" hidden="1" customWidth="1"/>
    <col min="6" max="6" width="22.1406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4" t="s">
        <v>554</v>
      </c>
      <c r="C1" s="315"/>
      <c r="D1" s="315"/>
      <c r="E1" s="315"/>
      <c r="F1" s="53" t="s">
        <v>602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403</v>
      </c>
    </row>
    <row r="3" spans="2:7" s="46" customFormat="1" ht="21.75" customHeight="1">
      <c r="B3" s="55">
        <v>1</v>
      </c>
      <c r="C3" s="45" t="s">
        <v>347</v>
      </c>
      <c r="D3" s="28" t="s">
        <v>415</v>
      </c>
      <c r="E3" s="29" t="s">
        <v>345</v>
      </c>
      <c r="F3" s="119">
        <f>100000/8.75</f>
        <v>11428.571428571429</v>
      </c>
      <c r="G3" s="30"/>
    </row>
    <row r="4" spans="2:7" s="46" customFormat="1" ht="21.75" customHeight="1">
      <c r="B4" s="56">
        <v>2</v>
      </c>
      <c r="C4" s="45" t="s">
        <v>347</v>
      </c>
      <c r="D4" s="32" t="s">
        <v>416</v>
      </c>
      <c r="E4" s="44" t="s">
        <v>346</v>
      </c>
      <c r="F4" s="114">
        <f>100000/8.75</f>
        <v>11428.571428571429</v>
      </c>
      <c r="G4" s="30"/>
    </row>
    <row r="5" spans="2:7" s="46" customFormat="1" ht="21.75" customHeight="1">
      <c r="B5" s="56">
        <v>3</v>
      </c>
      <c r="C5" s="45" t="s">
        <v>347</v>
      </c>
      <c r="D5" s="32" t="s">
        <v>348</v>
      </c>
      <c r="E5" s="33" t="s">
        <v>349</v>
      </c>
      <c r="F5" s="114">
        <f>100000/8.75</f>
        <v>11428.571428571429</v>
      </c>
      <c r="G5" s="30"/>
    </row>
    <row r="6" spans="2:7" s="46" customFormat="1" ht="21.75" customHeight="1">
      <c r="B6" s="56">
        <v>4</v>
      </c>
      <c r="C6" s="45" t="s">
        <v>347</v>
      </c>
      <c r="D6" s="32" t="s">
        <v>350</v>
      </c>
      <c r="E6" s="33" t="s">
        <v>417</v>
      </c>
      <c r="F6" s="113">
        <f>25000/8.75</f>
        <v>2857.1428571428573</v>
      </c>
      <c r="G6" s="30"/>
    </row>
    <row r="7" spans="2:7" s="46" customFormat="1" ht="21.75" customHeight="1">
      <c r="B7" s="56">
        <v>5</v>
      </c>
      <c r="C7" s="45" t="s">
        <v>347</v>
      </c>
      <c r="D7" s="32" t="s">
        <v>418</v>
      </c>
      <c r="E7" s="33" t="s">
        <v>419</v>
      </c>
      <c r="F7" s="113">
        <f>25000/8.75</f>
        <v>2857.1428571428573</v>
      </c>
      <c r="G7" s="30"/>
    </row>
    <row r="8" spans="2:7" s="46" customFormat="1" ht="21.75" customHeight="1">
      <c r="B8" s="56">
        <v>6</v>
      </c>
      <c r="C8" s="45" t="s">
        <v>347</v>
      </c>
      <c r="D8" s="33" t="s">
        <v>251</v>
      </c>
      <c r="E8" s="33" t="s">
        <v>351</v>
      </c>
      <c r="F8" s="114">
        <f>100000/8.75</f>
        <v>11428.571428571429</v>
      </c>
      <c r="G8" s="30"/>
    </row>
    <row r="9" spans="2:7" s="46" customFormat="1" ht="21.75" customHeight="1">
      <c r="B9" s="56">
        <v>7</v>
      </c>
      <c r="C9" s="45" t="s">
        <v>347</v>
      </c>
      <c r="D9" s="32" t="s">
        <v>311</v>
      </c>
      <c r="E9" s="33" t="s">
        <v>352</v>
      </c>
      <c r="F9" s="114">
        <f>100000/8.75</f>
        <v>11428.571428571429</v>
      </c>
      <c r="G9" s="30"/>
    </row>
    <row r="10" spans="2:7" s="46" customFormat="1" ht="21.75" customHeight="1">
      <c r="B10" s="56">
        <v>8</v>
      </c>
      <c r="C10" s="45" t="s">
        <v>347</v>
      </c>
      <c r="D10" s="32" t="s">
        <v>353</v>
      </c>
      <c r="E10" s="33" t="s">
        <v>354</v>
      </c>
      <c r="F10" s="114">
        <f>100000/8.75</f>
        <v>11428.571428571429</v>
      </c>
      <c r="G10" s="30"/>
    </row>
    <row r="11" spans="2:7" s="46" customFormat="1" ht="27.75" hidden="1" customHeight="1" thickBot="1">
      <c r="B11" s="186" t="s">
        <v>598</v>
      </c>
      <c r="D11" s="187"/>
      <c r="E11" s="187"/>
      <c r="F11" s="188">
        <f>SUM(F3:F10)</f>
        <v>74285.71428571429</v>
      </c>
    </row>
    <row r="12" spans="2:7" s="46" customFormat="1" ht="27.75" hidden="1" customHeight="1" thickTop="1" thickBot="1">
      <c r="B12" s="186" t="s">
        <v>599</v>
      </c>
      <c r="D12" s="187"/>
      <c r="E12" s="187"/>
      <c r="F12" s="188">
        <v>1322.32</v>
      </c>
    </row>
  </sheetData>
  <mergeCells count="1">
    <mergeCell ref="B1:E1"/>
  </mergeCells>
  <pageMargins left="0.43307086614173229" right="0.70866141732283472" top="3.7007874015748032" bottom="0.74803149606299213" header="1.5354330708661419" footer="0.31496062992125984"/>
  <pageSetup orientation="portrait" r:id="rId1"/>
  <headerFooter>
    <oddHeader>&amp;C&amp;"Arial,Negrita"&amp;14&amp;K000000Anexo sobre requerimiento de Información Referencia 139-2017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6"/>
  <dimension ref="B3:F113"/>
  <sheetViews>
    <sheetView topLeftCell="A40" workbookViewId="0">
      <selection activeCell="G116" sqref="G116"/>
    </sheetView>
  </sheetViews>
  <sheetFormatPr baseColWidth="10" defaultRowHeight="12.75"/>
  <cols>
    <col min="1" max="1" width="8.5703125" style="48" customWidth="1"/>
    <col min="2" max="2" width="7.7109375" style="48" customWidth="1"/>
    <col min="3" max="3" width="14" style="48" hidden="1" customWidth="1"/>
    <col min="4" max="4" width="63.7109375" style="48" customWidth="1"/>
    <col min="5" max="5" width="39.28515625" style="48" hidden="1" customWidth="1"/>
    <col min="6" max="6" width="18" style="24" customWidth="1"/>
    <col min="7" max="16384" width="11.42578125" style="48"/>
  </cols>
  <sheetData>
    <row r="3" spans="2:6" ht="13.5" thickBot="1"/>
    <row r="4" spans="2:6" ht="41.25" customHeight="1" thickBot="1">
      <c r="B4" s="316" t="s">
        <v>554</v>
      </c>
      <c r="C4" s="317"/>
      <c r="D4" s="317"/>
      <c r="E4" s="317"/>
      <c r="F4" s="53" t="s">
        <v>647</v>
      </c>
    </row>
    <row r="5" spans="2:6" ht="30" customHeight="1" thickBot="1">
      <c r="B5" s="51" t="s">
        <v>74</v>
      </c>
      <c r="C5" s="54" t="s">
        <v>556</v>
      </c>
      <c r="D5" s="52" t="s">
        <v>81</v>
      </c>
      <c r="E5" s="52" t="s">
        <v>82</v>
      </c>
      <c r="F5" s="54" t="s">
        <v>403</v>
      </c>
    </row>
    <row r="6" spans="2:6" ht="18" customHeight="1">
      <c r="B6" s="217">
        <v>1</v>
      </c>
      <c r="C6" s="118" t="s">
        <v>83</v>
      </c>
      <c r="D6" s="218" t="s">
        <v>84</v>
      </c>
      <c r="E6" s="219" t="s">
        <v>85</v>
      </c>
      <c r="F6" s="227">
        <v>34286</v>
      </c>
    </row>
    <row r="7" spans="2:6" ht="18" customHeight="1">
      <c r="B7" s="220">
        <v>2</v>
      </c>
      <c r="C7" s="59" t="s">
        <v>83</v>
      </c>
      <c r="D7" s="60" t="s">
        <v>86</v>
      </c>
      <c r="E7" s="61" t="s">
        <v>87</v>
      </c>
      <c r="F7" s="228">
        <v>34286</v>
      </c>
    </row>
    <row r="8" spans="2:6" ht="18" customHeight="1">
      <c r="B8" s="220">
        <v>3</v>
      </c>
      <c r="C8" s="59" t="s">
        <v>83</v>
      </c>
      <c r="D8" s="60" t="s">
        <v>88</v>
      </c>
      <c r="E8" s="61" t="s">
        <v>89</v>
      </c>
      <c r="F8" s="228">
        <v>34286</v>
      </c>
    </row>
    <row r="9" spans="2:6" ht="18" customHeight="1">
      <c r="B9" s="220">
        <v>4</v>
      </c>
      <c r="C9" s="59" t="s">
        <v>83</v>
      </c>
      <c r="D9" s="60" t="s">
        <v>90</v>
      </c>
      <c r="E9" s="61" t="s">
        <v>91</v>
      </c>
      <c r="F9" s="228">
        <v>11429</v>
      </c>
    </row>
    <row r="10" spans="2:6" ht="18" customHeight="1">
      <c r="B10" s="220">
        <v>5</v>
      </c>
      <c r="C10" s="59" t="s">
        <v>83</v>
      </c>
      <c r="D10" s="60" t="s">
        <v>92</v>
      </c>
      <c r="E10" s="61" t="s">
        <v>93</v>
      </c>
      <c r="F10" s="228">
        <v>11429</v>
      </c>
    </row>
    <row r="11" spans="2:6" ht="18" customHeight="1">
      <c r="B11" s="220">
        <v>6</v>
      </c>
      <c r="C11" s="59" t="s">
        <v>83</v>
      </c>
      <c r="D11" s="61" t="s">
        <v>94</v>
      </c>
      <c r="E11" s="61" t="s">
        <v>95</v>
      </c>
      <c r="F11" s="228">
        <v>11429</v>
      </c>
    </row>
    <row r="12" spans="2:6" ht="18" customHeight="1">
      <c r="B12" s="220">
        <v>7</v>
      </c>
      <c r="C12" s="59" t="s">
        <v>83</v>
      </c>
      <c r="D12" s="60" t="s">
        <v>96</v>
      </c>
      <c r="E12" s="61" t="s">
        <v>97</v>
      </c>
      <c r="F12" s="228">
        <v>11429</v>
      </c>
    </row>
    <row r="13" spans="2:6" ht="18" customHeight="1">
      <c r="B13" s="220">
        <v>8</v>
      </c>
      <c r="C13" s="59" t="s">
        <v>83</v>
      </c>
      <c r="D13" s="60" t="s">
        <v>98</v>
      </c>
      <c r="E13" s="61" t="s">
        <v>99</v>
      </c>
      <c r="F13" s="228">
        <v>11429</v>
      </c>
    </row>
    <row r="14" spans="2:6" ht="18" customHeight="1">
      <c r="B14" s="220">
        <v>9</v>
      </c>
      <c r="C14" s="59" t="s">
        <v>83</v>
      </c>
      <c r="D14" s="60" t="s">
        <v>98</v>
      </c>
      <c r="E14" s="61" t="s">
        <v>100</v>
      </c>
      <c r="F14" s="228">
        <v>11429</v>
      </c>
    </row>
    <row r="15" spans="2:6" ht="18" customHeight="1">
      <c r="B15" s="220">
        <v>10</v>
      </c>
      <c r="C15" s="59" t="s">
        <v>83</v>
      </c>
      <c r="D15" s="60" t="s">
        <v>98</v>
      </c>
      <c r="E15" s="61" t="s">
        <v>101</v>
      </c>
      <c r="F15" s="228">
        <v>11429</v>
      </c>
    </row>
    <row r="16" spans="2:6" ht="18" customHeight="1">
      <c r="B16" s="220">
        <v>11</v>
      </c>
      <c r="C16" s="59" t="s">
        <v>83</v>
      </c>
      <c r="D16" s="60" t="s">
        <v>98</v>
      </c>
      <c r="E16" s="61" t="s">
        <v>102</v>
      </c>
      <c r="F16" s="228">
        <v>11429</v>
      </c>
    </row>
    <row r="17" spans="2:6" ht="18" customHeight="1">
      <c r="B17" s="220">
        <v>12</v>
      </c>
      <c r="C17" s="59" t="s">
        <v>83</v>
      </c>
      <c r="D17" s="60" t="s">
        <v>98</v>
      </c>
      <c r="E17" s="61" t="s">
        <v>103</v>
      </c>
      <c r="F17" s="228">
        <v>11429</v>
      </c>
    </row>
    <row r="18" spans="2:6" ht="18" customHeight="1">
      <c r="B18" s="220">
        <v>13</v>
      </c>
      <c r="C18" s="59" t="s">
        <v>83</v>
      </c>
      <c r="D18" s="60" t="s">
        <v>104</v>
      </c>
      <c r="E18" s="61" t="s">
        <v>105</v>
      </c>
      <c r="F18" s="228">
        <v>11429</v>
      </c>
    </row>
    <row r="19" spans="2:6" ht="18" customHeight="1">
      <c r="B19" s="220">
        <v>14</v>
      </c>
      <c r="C19" s="59" t="s">
        <v>83</v>
      </c>
      <c r="D19" s="60" t="s">
        <v>106</v>
      </c>
      <c r="E19" s="61" t="s">
        <v>107</v>
      </c>
      <c r="F19" s="228">
        <v>5571</v>
      </c>
    </row>
    <row r="20" spans="2:6" ht="18" customHeight="1">
      <c r="B20" s="220">
        <v>15</v>
      </c>
      <c r="C20" s="59" t="s">
        <v>83</v>
      </c>
      <c r="D20" s="60" t="s">
        <v>108</v>
      </c>
      <c r="E20" s="61" t="s">
        <v>109</v>
      </c>
      <c r="F20" s="228">
        <v>5571</v>
      </c>
    </row>
    <row r="21" spans="2:6" ht="18" customHeight="1">
      <c r="B21" s="220">
        <v>16</v>
      </c>
      <c r="C21" s="59" t="s">
        <v>83</v>
      </c>
      <c r="D21" s="60" t="s">
        <v>110</v>
      </c>
      <c r="E21" s="61" t="s">
        <v>111</v>
      </c>
      <c r="F21" s="228">
        <v>5571</v>
      </c>
    </row>
    <row r="22" spans="2:6" ht="18" customHeight="1">
      <c r="B22" s="220">
        <v>17</v>
      </c>
      <c r="C22" s="59" t="s">
        <v>83</v>
      </c>
      <c r="D22" s="60" t="s">
        <v>110</v>
      </c>
      <c r="E22" s="61" t="s">
        <v>112</v>
      </c>
      <c r="F22" s="228">
        <v>5571</v>
      </c>
    </row>
    <row r="23" spans="2:6" ht="18" customHeight="1">
      <c r="B23" s="220">
        <v>18</v>
      </c>
      <c r="C23" s="59" t="s">
        <v>83</v>
      </c>
      <c r="D23" s="60" t="s">
        <v>110</v>
      </c>
      <c r="E23" s="61" t="s">
        <v>113</v>
      </c>
      <c r="F23" s="228">
        <v>5571</v>
      </c>
    </row>
    <row r="24" spans="2:6" ht="18" customHeight="1">
      <c r="B24" s="220">
        <v>19</v>
      </c>
      <c r="C24" s="59" t="s">
        <v>83</v>
      </c>
      <c r="D24" s="60" t="s">
        <v>110</v>
      </c>
      <c r="E24" s="61" t="s">
        <v>114</v>
      </c>
      <c r="F24" s="228">
        <v>5571</v>
      </c>
    </row>
    <row r="25" spans="2:6" ht="18" customHeight="1">
      <c r="B25" s="220">
        <v>20</v>
      </c>
      <c r="C25" s="59" t="s">
        <v>83</v>
      </c>
      <c r="D25" s="60" t="s">
        <v>110</v>
      </c>
      <c r="E25" s="61" t="s">
        <v>115</v>
      </c>
      <c r="F25" s="228">
        <v>5571</v>
      </c>
    </row>
    <row r="26" spans="2:6" ht="18" customHeight="1">
      <c r="B26" s="220">
        <v>21</v>
      </c>
      <c r="C26" s="59" t="s">
        <v>83</v>
      </c>
      <c r="D26" s="60" t="s">
        <v>116</v>
      </c>
      <c r="E26" s="61" t="s">
        <v>117</v>
      </c>
      <c r="F26" s="228">
        <v>5571</v>
      </c>
    </row>
    <row r="27" spans="2:6" ht="18" customHeight="1">
      <c r="B27" s="220">
        <v>22</v>
      </c>
      <c r="C27" s="59" t="s">
        <v>83</v>
      </c>
      <c r="D27" s="60" t="s">
        <v>118</v>
      </c>
      <c r="E27" s="61" t="s">
        <v>119</v>
      </c>
      <c r="F27" s="228">
        <v>5571</v>
      </c>
    </row>
    <row r="28" spans="2:6" ht="18" customHeight="1">
      <c r="B28" s="220">
        <v>23</v>
      </c>
      <c r="C28" s="59" t="s">
        <v>83</v>
      </c>
      <c r="D28" s="60" t="s">
        <v>116</v>
      </c>
      <c r="E28" s="61" t="s">
        <v>120</v>
      </c>
      <c r="F28" s="228">
        <v>5571</v>
      </c>
    </row>
    <row r="29" spans="2:6" ht="18" customHeight="1">
      <c r="B29" s="220">
        <v>24</v>
      </c>
      <c r="C29" s="59" t="s">
        <v>83</v>
      </c>
      <c r="D29" s="60" t="s">
        <v>116</v>
      </c>
      <c r="E29" s="61" t="s">
        <v>121</v>
      </c>
      <c r="F29" s="228">
        <v>5571</v>
      </c>
    </row>
    <row r="30" spans="2:6" ht="18" customHeight="1">
      <c r="B30" s="220">
        <v>25</v>
      </c>
      <c r="C30" s="59" t="s">
        <v>83</v>
      </c>
      <c r="D30" s="60" t="s">
        <v>116</v>
      </c>
      <c r="E30" s="61" t="s">
        <v>122</v>
      </c>
      <c r="F30" s="228">
        <v>5571</v>
      </c>
    </row>
    <row r="31" spans="2:6" ht="18" customHeight="1">
      <c r="B31" s="220">
        <v>26</v>
      </c>
      <c r="C31" s="59" t="s">
        <v>83</v>
      </c>
      <c r="D31" s="60" t="s">
        <v>116</v>
      </c>
      <c r="E31" s="61" t="s">
        <v>123</v>
      </c>
      <c r="F31" s="228">
        <v>5571</v>
      </c>
    </row>
    <row r="32" spans="2:6" ht="18" customHeight="1">
      <c r="B32" s="220">
        <v>27</v>
      </c>
      <c r="C32" s="59" t="s">
        <v>83</v>
      </c>
      <c r="D32" s="60" t="s">
        <v>116</v>
      </c>
      <c r="E32" s="61" t="s">
        <v>124</v>
      </c>
      <c r="F32" s="228">
        <v>572</v>
      </c>
    </row>
    <row r="33" spans="2:6" ht="18" customHeight="1">
      <c r="B33" s="220">
        <v>28</v>
      </c>
      <c r="C33" s="59" t="s">
        <v>83</v>
      </c>
      <c r="D33" s="60" t="s">
        <v>301</v>
      </c>
      <c r="E33" s="61" t="s">
        <v>125</v>
      </c>
      <c r="F33" s="228">
        <v>2858</v>
      </c>
    </row>
    <row r="34" spans="2:6" ht="18" customHeight="1">
      <c r="B34" s="220">
        <v>29</v>
      </c>
      <c r="C34" s="59" t="s">
        <v>83</v>
      </c>
      <c r="D34" s="60" t="s">
        <v>126</v>
      </c>
      <c r="E34" s="61" t="s">
        <v>127</v>
      </c>
      <c r="F34" s="228">
        <v>1143</v>
      </c>
    </row>
    <row r="35" spans="2:6" ht="18" customHeight="1">
      <c r="B35" s="220">
        <v>30</v>
      </c>
      <c r="C35" s="59" t="s">
        <v>83</v>
      </c>
      <c r="D35" s="61" t="s">
        <v>128</v>
      </c>
      <c r="E35" s="61" t="s">
        <v>129</v>
      </c>
      <c r="F35" s="228">
        <v>1143</v>
      </c>
    </row>
    <row r="36" spans="2:6" ht="18" customHeight="1">
      <c r="B36" s="220">
        <v>31</v>
      </c>
      <c r="C36" s="59" t="s">
        <v>83</v>
      </c>
      <c r="D36" s="60" t="s">
        <v>130</v>
      </c>
      <c r="E36" s="61" t="s">
        <v>131</v>
      </c>
      <c r="F36" s="228">
        <v>572</v>
      </c>
    </row>
    <row r="37" spans="2:6" ht="18" customHeight="1">
      <c r="B37" s="220">
        <v>32</v>
      </c>
      <c r="C37" s="59" t="s">
        <v>315</v>
      </c>
      <c r="D37" s="62" t="s">
        <v>133</v>
      </c>
      <c r="E37" s="62" t="s">
        <v>134</v>
      </c>
      <c r="F37" s="229">
        <v>2000</v>
      </c>
    </row>
    <row r="38" spans="2:6" ht="18" customHeight="1">
      <c r="B38" s="220">
        <v>33</v>
      </c>
      <c r="C38" s="59" t="s">
        <v>315</v>
      </c>
      <c r="D38" s="62" t="s">
        <v>135</v>
      </c>
      <c r="E38" s="62" t="s">
        <v>136</v>
      </c>
      <c r="F38" s="229">
        <v>2500</v>
      </c>
    </row>
    <row r="39" spans="2:6" ht="18" customHeight="1">
      <c r="B39" s="220">
        <v>34</v>
      </c>
      <c r="C39" s="59" t="s">
        <v>315</v>
      </c>
      <c r="D39" s="62" t="s">
        <v>318</v>
      </c>
      <c r="E39" s="62" t="s">
        <v>138</v>
      </c>
      <c r="F39" s="229">
        <v>2500</v>
      </c>
    </row>
    <row r="40" spans="2:6" ht="18" customHeight="1">
      <c r="B40" s="220">
        <v>35</v>
      </c>
      <c r="C40" s="59" t="s">
        <v>315</v>
      </c>
      <c r="D40" s="62" t="s">
        <v>139</v>
      </c>
      <c r="E40" s="62" t="s">
        <v>140</v>
      </c>
      <c r="F40" s="229">
        <v>2000</v>
      </c>
    </row>
    <row r="41" spans="2:6" ht="18" customHeight="1">
      <c r="B41" s="220">
        <v>36</v>
      </c>
      <c r="C41" s="59" t="s">
        <v>315</v>
      </c>
      <c r="D41" s="62" t="s">
        <v>141</v>
      </c>
      <c r="E41" s="62" t="s">
        <v>142</v>
      </c>
      <c r="F41" s="229">
        <v>2000</v>
      </c>
    </row>
    <row r="42" spans="2:6" ht="18" customHeight="1">
      <c r="B42" s="220">
        <v>37</v>
      </c>
      <c r="C42" s="100" t="s">
        <v>329</v>
      </c>
      <c r="D42" s="80" t="s">
        <v>302</v>
      </c>
      <c r="E42" s="82" t="s">
        <v>292</v>
      </c>
      <c r="F42" s="230">
        <v>32272.92</v>
      </c>
    </row>
    <row r="43" spans="2:6" ht="18" customHeight="1">
      <c r="B43" s="220">
        <v>38</v>
      </c>
      <c r="C43" s="89" t="s">
        <v>155</v>
      </c>
      <c r="D43" s="62" t="s">
        <v>156</v>
      </c>
      <c r="E43" s="73" t="s">
        <v>157</v>
      </c>
      <c r="F43" s="230">
        <v>5000</v>
      </c>
    </row>
    <row r="44" spans="2:6" ht="18" customHeight="1">
      <c r="B44" s="220">
        <v>39</v>
      </c>
      <c r="C44" s="90" t="s">
        <v>316</v>
      </c>
      <c r="D44" s="87" t="s">
        <v>306</v>
      </c>
      <c r="E44" s="101" t="s">
        <v>157</v>
      </c>
      <c r="F44" s="231">
        <v>45000</v>
      </c>
    </row>
    <row r="45" spans="2:6" ht="18" customHeight="1">
      <c r="B45" s="220">
        <v>40</v>
      </c>
      <c r="C45" s="59" t="s">
        <v>169</v>
      </c>
      <c r="D45" s="70" t="s">
        <v>319</v>
      </c>
      <c r="E45" s="70" t="s">
        <v>171</v>
      </c>
      <c r="F45" s="232">
        <v>11428.57</v>
      </c>
    </row>
    <row r="46" spans="2:6" ht="18" customHeight="1">
      <c r="B46" s="220">
        <v>41</v>
      </c>
      <c r="C46" s="59" t="s">
        <v>169</v>
      </c>
      <c r="D46" s="70" t="s">
        <v>170</v>
      </c>
      <c r="E46" s="70" t="s">
        <v>173</v>
      </c>
      <c r="F46" s="232">
        <v>11428.57</v>
      </c>
    </row>
    <row r="47" spans="2:6" ht="18" customHeight="1">
      <c r="B47" s="220">
        <v>42</v>
      </c>
      <c r="C47" s="59" t="s">
        <v>169</v>
      </c>
      <c r="D47" s="70" t="s">
        <v>174</v>
      </c>
      <c r="E47" s="70" t="s">
        <v>175</v>
      </c>
      <c r="F47" s="232">
        <v>11428.57</v>
      </c>
    </row>
    <row r="48" spans="2:6" ht="18" customHeight="1">
      <c r="B48" s="220">
        <v>43</v>
      </c>
      <c r="C48" s="59" t="s">
        <v>169</v>
      </c>
      <c r="D48" s="70" t="s">
        <v>174</v>
      </c>
      <c r="E48" s="70" t="s">
        <v>177</v>
      </c>
      <c r="F48" s="230">
        <v>6115.43</v>
      </c>
    </row>
    <row r="49" spans="2:6" ht="18" customHeight="1">
      <c r="B49" s="220">
        <v>44</v>
      </c>
      <c r="C49" s="59" t="s">
        <v>169</v>
      </c>
      <c r="D49" s="70" t="s">
        <v>178</v>
      </c>
      <c r="E49" s="70" t="s">
        <v>179</v>
      </c>
      <c r="F49" s="232">
        <v>11428.57</v>
      </c>
    </row>
    <row r="50" spans="2:6" ht="18" customHeight="1">
      <c r="B50" s="220">
        <v>45</v>
      </c>
      <c r="C50" s="59" t="s">
        <v>169</v>
      </c>
      <c r="D50" s="70" t="s">
        <v>180</v>
      </c>
      <c r="E50" s="70" t="s">
        <v>181</v>
      </c>
      <c r="F50" s="232">
        <v>11428.57</v>
      </c>
    </row>
    <row r="51" spans="2:6" ht="18" customHeight="1">
      <c r="B51" s="220">
        <v>46</v>
      </c>
      <c r="C51" s="59" t="s">
        <v>169</v>
      </c>
      <c r="D51" s="70" t="s">
        <v>182</v>
      </c>
      <c r="E51" s="70" t="s">
        <v>183</v>
      </c>
      <c r="F51" s="232">
        <v>11428.57</v>
      </c>
    </row>
    <row r="52" spans="2:6" ht="18" customHeight="1">
      <c r="B52" s="220">
        <v>47</v>
      </c>
      <c r="C52" s="59" t="s">
        <v>169</v>
      </c>
      <c r="D52" s="69" t="s">
        <v>320</v>
      </c>
      <c r="E52" s="70" t="s">
        <v>185</v>
      </c>
      <c r="F52" s="232">
        <v>11428.57</v>
      </c>
    </row>
    <row r="53" spans="2:6" ht="18" customHeight="1">
      <c r="B53" s="220">
        <v>48</v>
      </c>
      <c r="C53" s="59" t="s">
        <v>169</v>
      </c>
      <c r="D53" s="70" t="s">
        <v>184</v>
      </c>
      <c r="E53" s="70" t="s">
        <v>186</v>
      </c>
      <c r="F53" s="232">
        <v>350</v>
      </c>
    </row>
    <row r="54" spans="2:6" ht="18" customHeight="1">
      <c r="B54" s="220">
        <v>49</v>
      </c>
      <c r="C54" s="59" t="s">
        <v>169</v>
      </c>
      <c r="D54" s="70" t="s">
        <v>176</v>
      </c>
      <c r="E54" s="70" t="s">
        <v>187</v>
      </c>
      <c r="F54" s="232">
        <v>6115.43</v>
      </c>
    </row>
    <row r="55" spans="2:6" ht="18" customHeight="1">
      <c r="B55" s="220">
        <v>50</v>
      </c>
      <c r="C55" s="59" t="s">
        <v>188</v>
      </c>
      <c r="D55" s="72" t="s">
        <v>189</v>
      </c>
      <c r="E55" s="72" t="s">
        <v>190</v>
      </c>
      <c r="F55" s="233">
        <v>11428.57</v>
      </c>
    </row>
    <row r="56" spans="2:6" ht="18" customHeight="1">
      <c r="B56" s="220">
        <v>51</v>
      </c>
      <c r="C56" s="59" t="s">
        <v>188</v>
      </c>
      <c r="D56" s="72" t="s">
        <v>440</v>
      </c>
      <c r="E56" s="72" t="s">
        <v>441</v>
      </c>
      <c r="F56" s="233">
        <v>11428.57</v>
      </c>
    </row>
    <row r="57" spans="2:6" ht="18" customHeight="1">
      <c r="B57" s="220">
        <v>52</v>
      </c>
      <c r="C57" s="59" t="s">
        <v>188</v>
      </c>
      <c r="D57" s="72" t="s">
        <v>192</v>
      </c>
      <c r="E57" s="72" t="s">
        <v>193</v>
      </c>
      <c r="F57" s="233">
        <v>11428.57</v>
      </c>
    </row>
    <row r="58" spans="2:6" ht="18" customHeight="1">
      <c r="B58" s="220">
        <v>53</v>
      </c>
      <c r="C58" s="59" t="s">
        <v>188</v>
      </c>
      <c r="D58" s="72" t="s">
        <v>440</v>
      </c>
      <c r="E58" s="72" t="s">
        <v>194</v>
      </c>
      <c r="F58" s="233">
        <v>350</v>
      </c>
    </row>
    <row r="59" spans="2:6" ht="18" customHeight="1">
      <c r="B59" s="220">
        <v>54</v>
      </c>
      <c r="C59" s="59" t="s">
        <v>195</v>
      </c>
      <c r="D59" s="72" t="s">
        <v>196</v>
      </c>
      <c r="E59" s="72" t="s">
        <v>197</v>
      </c>
      <c r="F59" s="233">
        <v>11428.57</v>
      </c>
    </row>
    <row r="60" spans="2:6" ht="18" customHeight="1">
      <c r="B60" s="220">
        <v>55</v>
      </c>
      <c r="C60" s="59" t="s">
        <v>195</v>
      </c>
      <c r="D60" s="72" t="s">
        <v>442</v>
      </c>
      <c r="E60" s="72" t="s">
        <v>443</v>
      </c>
      <c r="F60" s="233">
        <v>11428.57</v>
      </c>
    </row>
    <row r="61" spans="2:6" ht="18" customHeight="1">
      <c r="B61" s="220">
        <v>56</v>
      </c>
      <c r="C61" s="59" t="s">
        <v>195</v>
      </c>
      <c r="D61" s="72" t="s">
        <v>198</v>
      </c>
      <c r="E61" s="72" t="s">
        <v>444</v>
      </c>
      <c r="F61" s="233">
        <v>11428.57</v>
      </c>
    </row>
    <row r="62" spans="2:6" ht="18" customHeight="1">
      <c r="B62" s="220">
        <v>57</v>
      </c>
      <c r="C62" s="59" t="s">
        <v>195</v>
      </c>
      <c r="D62" s="72" t="s">
        <v>442</v>
      </c>
      <c r="E62" s="72" t="s">
        <v>199</v>
      </c>
      <c r="F62" s="233">
        <v>350</v>
      </c>
    </row>
    <row r="63" spans="2:6" ht="18" customHeight="1">
      <c r="B63" s="220">
        <v>58</v>
      </c>
      <c r="C63" s="59" t="s">
        <v>200</v>
      </c>
      <c r="D63" s="72" t="s">
        <v>308</v>
      </c>
      <c r="E63" s="72" t="s">
        <v>202</v>
      </c>
      <c r="F63" s="233">
        <v>11428.57</v>
      </c>
    </row>
    <row r="64" spans="2:6" ht="18" customHeight="1">
      <c r="B64" s="220">
        <v>59</v>
      </c>
      <c r="C64" s="59" t="s">
        <v>200</v>
      </c>
      <c r="D64" s="72" t="s">
        <v>445</v>
      </c>
      <c r="E64" s="72" t="s">
        <v>446</v>
      </c>
      <c r="F64" s="233">
        <v>11428.57</v>
      </c>
    </row>
    <row r="65" spans="2:6" ht="18" customHeight="1">
      <c r="B65" s="220">
        <v>60</v>
      </c>
      <c r="C65" s="59" t="s">
        <v>200</v>
      </c>
      <c r="D65" s="72" t="s">
        <v>203</v>
      </c>
      <c r="E65" s="72" t="s">
        <v>204</v>
      </c>
      <c r="F65" s="233">
        <v>11428.57</v>
      </c>
    </row>
    <row r="66" spans="2:6" ht="18" customHeight="1">
      <c r="B66" s="220">
        <v>61</v>
      </c>
      <c r="C66" s="59" t="s">
        <v>200</v>
      </c>
      <c r="D66" s="72" t="s">
        <v>445</v>
      </c>
      <c r="E66" s="72" t="s">
        <v>205</v>
      </c>
      <c r="F66" s="233">
        <v>350</v>
      </c>
    </row>
    <row r="67" spans="2:6" ht="18" customHeight="1">
      <c r="B67" s="220">
        <v>62</v>
      </c>
      <c r="C67" s="59" t="s">
        <v>206</v>
      </c>
      <c r="D67" s="95" t="s">
        <v>207</v>
      </c>
      <c r="E67" s="72" t="s">
        <v>208</v>
      </c>
      <c r="F67" s="233">
        <v>11428.57</v>
      </c>
    </row>
    <row r="68" spans="2:6" ht="18" customHeight="1">
      <c r="B68" s="220">
        <v>63</v>
      </c>
      <c r="C68" s="59" t="s">
        <v>206</v>
      </c>
      <c r="D68" s="94" t="s">
        <v>310</v>
      </c>
      <c r="E68" s="72" t="s">
        <v>447</v>
      </c>
      <c r="F68" s="233">
        <v>11428.57</v>
      </c>
    </row>
    <row r="69" spans="2:6" ht="18" customHeight="1">
      <c r="B69" s="220">
        <v>64</v>
      </c>
      <c r="C69" s="59" t="s">
        <v>206</v>
      </c>
      <c r="D69" s="95" t="s">
        <v>210</v>
      </c>
      <c r="E69" s="72" t="s">
        <v>211</v>
      </c>
      <c r="F69" s="233">
        <v>11428.57</v>
      </c>
    </row>
    <row r="70" spans="2:6" ht="18" customHeight="1">
      <c r="B70" s="220">
        <v>65</v>
      </c>
      <c r="C70" s="59" t="s">
        <v>206</v>
      </c>
      <c r="D70" s="95" t="s">
        <v>310</v>
      </c>
      <c r="E70" s="72" t="s">
        <v>212</v>
      </c>
      <c r="F70" s="233">
        <v>350</v>
      </c>
    </row>
    <row r="71" spans="2:6" ht="18" customHeight="1">
      <c r="B71" s="220">
        <v>66</v>
      </c>
      <c r="C71" s="59" t="s">
        <v>213</v>
      </c>
      <c r="D71" s="95" t="s">
        <v>214</v>
      </c>
      <c r="E71" s="72" t="s">
        <v>448</v>
      </c>
      <c r="F71" s="233">
        <v>11428.57</v>
      </c>
    </row>
    <row r="72" spans="2:6" ht="18" customHeight="1">
      <c r="B72" s="220">
        <v>67</v>
      </c>
      <c r="C72" s="59" t="s">
        <v>213</v>
      </c>
      <c r="D72" s="94" t="s">
        <v>215</v>
      </c>
      <c r="E72" s="72" t="s">
        <v>449</v>
      </c>
      <c r="F72" s="233">
        <v>11428.57</v>
      </c>
    </row>
    <row r="73" spans="2:6" ht="18" customHeight="1">
      <c r="B73" s="220">
        <v>68</v>
      </c>
      <c r="C73" s="59" t="s">
        <v>213</v>
      </c>
      <c r="D73" s="95" t="s">
        <v>216</v>
      </c>
      <c r="E73" s="72" t="s">
        <v>450</v>
      </c>
      <c r="F73" s="233">
        <v>11428.57</v>
      </c>
    </row>
    <row r="74" spans="2:6" ht="18" customHeight="1">
      <c r="B74" s="220">
        <v>69</v>
      </c>
      <c r="C74" s="59" t="s">
        <v>213</v>
      </c>
      <c r="D74" s="95" t="s">
        <v>217</v>
      </c>
      <c r="E74" s="72" t="s">
        <v>451</v>
      </c>
      <c r="F74" s="233">
        <v>350</v>
      </c>
    </row>
    <row r="75" spans="2:6" ht="18" customHeight="1">
      <c r="B75" s="220">
        <v>70</v>
      </c>
      <c r="C75" s="59" t="s">
        <v>218</v>
      </c>
      <c r="D75" s="73" t="s">
        <v>219</v>
      </c>
      <c r="E75" s="70" t="s">
        <v>452</v>
      </c>
      <c r="F75" s="234">
        <v>11428.57</v>
      </c>
    </row>
    <row r="76" spans="2:6" ht="18" customHeight="1">
      <c r="B76" s="220">
        <v>71</v>
      </c>
      <c r="C76" s="59" t="s">
        <v>218</v>
      </c>
      <c r="D76" s="73" t="s">
        <v>221</v>
      </c>
      <c r="E76" s="70" t="s">
        <v>222</v>
      </c>
      <c r="F76" s="234">
        <v>11428.57</v>
      </c>
    </row>
    <row r="77" spans="2:6" ht="18" customHeight="1">
      <c r="B77" s="220">
        <v>72</v>
      </c>
      <c r="C77" s="59" t="s">
        <v>218</v>
      </c>
      <c r="D77" s="73" t="s">
        <v>223</v>
      </c>
      <c r="E77" s="70" t="s">
        <v>136</v>
      </c>
      <c r="F77" s="234">
        <v>11428.57</v>
      </c>
    </row>
    <row r="78" spans="2:6" ht="18" customHeight="1">
      <c r="B78" s="220">
        <v>73</v>
      </c>
      <c r="C78" s="59" t="s">
        <v>218</v>
      </c>
      <c r="D78" s="73" t="s">
        <v>224</v>
      </c>
      <c r="E78" s="70" t="s">
        <v>225</v>
      </c>
      <c r="F78" s="234">
        <v>11428.57</v>
      </c>
    </row>
    <row r="79" spans="2:6" ht="18" customHeight="1">
      <c r="B79" s="220">
        <v>74</v>
      </c>
      <c r="C79" s="59" t="s">
        <v>218</v>
      </c>
      <c r="D79" s="73" t="s">
        <v>224</v>
      </c>
      <c r="E79" s="70" t="s">
        <v>226</v>
      </c>
      <c r="F79" s="234">
        <v>11428.57</v>
      </c>
    </row>
    <row r="80" spans="2:6" ht="18" customHeight="1">
      <c r="B80" s="220">
        <v>75</v>
      </c>
      <c r="C80" s="59" t="s">
        <v>218</v>
      </c>
      <c r="D80" s="73" t="s">
        <v>227</v>
      </c>
      <c r="E80" s="70" t="s">
        <v>138</v>
      </c>
      <c r="F80" s="234">
        <v>11428.57</v>
      </c>
    </row>
    <row r="81" spans="2:6" ht="18" customHeight="1">
      <c r="B81" s="220">
        <v>76</v>
      </c>
      <c r="C81" s="59" t="s">
        <v>218</v>
      </c>
      <c r="D81" s="73" t="s">
        <v>228</v>
      </c>
      <c r="E81" s="70" t="s">
        <v>229</v>
      </c>
      <c r="F81" s="234">
        <v>11428.57</v>
      </c>
    </row>
    <row r="82" spans="2:6" ht="18" customHeight="1">
      <c r="B82" s="220">
        <v>77</v>
      </c>
      <c r="C82" s="59" t="s">
        <v>218</v>
      </c>
      <c r="D82" s="73" t="s">
        <v>230</v>
      </c>
      <c r="E82" s="70" t="s">
        <v>231</v>
      </c>
      <c r="F82" s="234">
        <v>11428.57</v>
      </c>
    </row>
    <row r="83" spans="2:6" ht="18" customHeight="1">
      <c r="B83" s="220">
        <v>78</v>
      </c>
      <c r="C83" s="59" t="s">
        <v>218</v>
      </c>
      <c r="D83" s="73" t="s">
        <v>224</v>
      </c>
      <c r="E83" s="70" t="s">
        <v>232</v>
      </c>
      <c r="F83" s="234">
        <v>11428.57</v>
      </c>
    </row>
    <row r="84" spans="2:6" ht="18" customHeight="1">
      <c r="B84" s="220">
        <v>79</v>
      </c>
      <c r="C84" s="59" t="s">
        <v>218</v>
      </c>
      <c r="D84" s="73" t="s">
        <v>223</v>
      </c>
      <c r="E84" s="70" t="s">
        <v>233</v>
      </c>
      <c r="F84" s="234">
        <v>11428.57</v>
      </c>
    </row>
    <row r="85" spans="2:6" ht="18" customHeight="1">
      <c r="B85" s="220">
        <v>80</v>
      </c>
      <c r="C85" s="59" t="s">
        <v>218</v>
      </c>
      <c r="D85" s="102" t="s">
        <v>234</v>
      </c>
      <c r="E85" s="102" t="s">
        <v>235</v>
      </c>
      <c r="F85" s="234">
        <v>11428.57</v>
      </c>
    </row>
    <row r="86" spans="2:6" ht="18" customHeight="1">
      <c r="B86" s="220">
        <v>81</v>
      </c>
      <c r="C86" s="59" t="s">
        <v>218</v>
      </c>
      <c r="D86" s="102" t="s">
        <v>236</v>
      </c>
      <c r="E86" s="102" t="s">
        <v>237</v>
      </c>
      <c r="F86" s="234">
        <v>11428.57</v>
      </c>
    </row>
    <row r="87" spans="2:6" ht="18" customHeight="1">
      <c r="B87" s="220">
        <v>82</v>
      </c>
      <c r="C87" s="59" t="s">
        <v>218</v>
      </c>
      <c r="D87" s="102" t="s">
        <v>238</v>
      </c>
      <c r="E87" s="102" t="s">
        <v>239</v>
      </c>
      <c r="F87" s="234">
        <v>11428.57</v>
      </c>
    </row>
    <row r="88" spans="2:6" ht="18" customHeight="1">
      <c r="B88" s="220">
        <v>83</v>
      </c>
      <c r="C88" s="59" t="s">
        <v>243</v>
      </c>
      <c r="D88" s="40" t="s">
        <v>246</v>
      </c>
      <c r="E88" s="40" t="s">
        <v>247</v>
      </c>
      <c r="F88" s="230">
        <v>20000</v>
      </c>
    </row>
    <row r="89" spans="2:6" ht="18" customHeight="1">
      <c r="B89" s="220">
        <v>84</v>
      </c>
      <c r="C89" s="59" t="s">
        <v>243</v>
      </c>
      <c r="D89" s="40" t="s">
        <v>248</v>
      </c>
      <c r="E89" s="40" t="s">
        <v>249</v>
      </c>
      <c r="F89" s="230">
        <v>20000</v>
      </c>
    </row>
    <row r="90" spans="2:6" ht="18" customHeight="1">
      <c r="B90" s="220">
        <v>85</v>
      </c>
      <c r="C90" s="59" t="s">
        <v>243</v>
      </c>
      <c r="D90" s="40" t="s">
        <v>437</v>
      </c>
      <c r="E90" s="40" t="s">
        <v>250</v>
      </c>
      <c r="F90" s="230">
        <v>10000</v>
      </c>
    </row>
    <row r="91" spans="2:6" ht="18" customHeight="1">
      <c r="B91" s="220">
        <v>86</v>
      </c>
      <c r="C91" s="59" t="s">
        <v>243</v>
      </c>
      <c r="D91" s="40" t="s">
        <v>438</v>
      </c>
      <c r="E91" s="40" t="s">
        <v>250</v>
      </c>
      <c r="F91" s="230">
        <v>10000</v>
      </c>
    </row>
    <row r="92" spans="2:6" ht="18" customHeight="1">
      <c r="B92" s="220">
        <v>87</v>
      </c>
      <c r="C92" s="59" t="s">
        <v>243</v>
      </c>
      <c r="D92" s="40" t="s">
        <v>251</v>
      </c>
      <c r="E92" s="40" t="s">
        <v>253</v>
      </c>
      <c r="F92" s="230">
        <v>10000</v>
      </c>
    </row>
    <row r="93" spans="2:6" ht="18" customHeight="1">
      <c r="B93" s="220">
        <v>88</v>
      </c>
      <c r="C93" s="59" t="s">
        <v>243</v>
      </c>
      <c r="D93" s="40" t="s">
        <v>311</v>
      </c>
      <c r="E93" s="40" t="s">
        <v>253</v>
      </c>
      <c r="F93" s="230">
        <v>10000</v>
      </c>
    </row>
    <row r="94" spans="2:6" ht="18" customHeight="1">
      <c r="B94" s="220">
        <v>89</v>
      </c>
      <c r="C94" s="59" t="s">
        <v>243</v>
      </c>
      <c r="D94" s="40" t="s">
        <v>312</v>
      </c>
      <c r="E94" s="40" t="s">
        <v>253</v>
      </c>
      <c r="F94" s="230">
        <v>10000</v>
      </c>
    </row>
    <row r="95" spans="2:6" ht="18" customHeight="1">
      <c r="B95" s="220">
        <v>90</v>
      </c>
      <c r="C95" s="59" t="s">
        <v>243</v>
      </c>
      <c r="D95" s="40" t="s">
        <v>254</v>
      </c>
      <c r="E95" s="40" t="s">
        <v>255</v>
      </c>
      <c r="F95" s="230">
        <v>10000</v>
      </c>
    </row>
    <row r="96" spans="2:6" ht="18" customHeight="1">
      <c r="B96" s="220">
        <v>91</v>
      </c>
      <c r="C96" s="59" t="s">
        <v>243</v>
      </c>
      <c r="D96" s="40" t="s">
        <v>256</v>
      </c>
      <c r="E96" s="40" t="s">
        <v>257</v>
      </c>
      <c r="F96" s="230">
        <v>20000</v>
      </c>
    </row>
    <row r="97" spans="2:6" ht="18" customHeight="1">
      <c r="B97" s="220">
        <v>92</v>
      </c>
      <c r="C97" s="59" t="s">
        <v>243</v>
      </c>
      <c r="D97" s="40" t="s">
        <v>258</v>
      </c>
      <c r="E97" s="40" t="s">
        <v>257</v>
      </c>
      <c r="F97" s="230">
        <v>10000</v>
      </c>
    </row>
    <row r="98" spans="2:6" ht="18" customHeight="1">
      <c r="B98" s="220">
        <v>93</v>
      </c>
      <c r="C98" s="59" t="s">
        <v>243</v>
      </c>
      <c r="D98" s="40" t="s">
        <v>259</v>
      </c>
      <c r="E98" s="40" t="s">
        <v>452</v>
      </c>
      <c r="F98" s="230">
        <v>10000</v>
      </c>
    </row>
    <row r="99" spans="2:6" ht="18" customHeight="1">
      <c r="B99" s="220">
        <v>94</v>
      </c>
      <c r="C99" s="59" t="s">
        <v>243</v>
      </c>
      <c r="D99" s="40" t="s">
        <v>261</v>
      </c>
      <c r="E99" s="40" t="s">
        <v>262</v>
      </c>
      <c r="F99" s="230">
        <v>3000</v>
      </c>
    </row>
    <row r="100" spans="2:6" ht="18" customHeight="1">
      <c r="B100" s="220">
        <v>95</v>
      </c>
      <c r="C100" s="59" t="s">
        <v>243</v>
      </c>
      <c r="D100" s="40" t="s">
        <v>263</v>
      </c>
      <c r="E100" s="40" t="s">
        <v>264</v>
      </c>
      <c r="F100" s="230">
        <v>2500</v>
      </c>
    </row>
    <row r="101" spans="2:6" ht="18" customHeight="1">
      <c r="B101" s="220">
        <v>96</v>
      </c>
      <c r="C101" s="59" t="s">
        <v>243</v>
      </c>
      <c r="D101" s="40" t="s">
        <v>313</v>
      </c>
      <c r="E101" s="40" t="s">
        <v>138</v>
      </c>
      <c r="F101" s="230">
        <v>1000</v>
      </c>
    </row>
    <row r="102" spans="2:6" ht="18" customHeight="1">
      <c r="B102" s="220">
        <v>97</v>
      </c>
      <c r="C102" s="78" t="s">
        <v>266</v>
      </c>
      <c r="D102" s="98" t="s">
        <v>453</v>
      </c>
      <c r="E102" s="98" t="s">
        <v>321</v>
      </c>
      <c r="F102" s="235">
        <v>2000</v>
      </c>
    </row>
    <row r="103" spans="2:6" ht="18" customHeight="1">
      <c r="B103" s="220">
        <v>98</v>
      </c>
      <c r="C103" s="78" t="s">
        <v>266</v>
      </c>
      <c r="D103" s="98" t="s">
        <v>322</v>
      </c>
      <c r="E103" s="98" t="s">
        <v>454</v>
      </c>
      <c r="F103" s="235">
        <v>2000</v>
      </c>
    </row>
    <row r="104" spans="2:6" ht="18" customHeight="1">
      <c r="B104" s="220">
        <v>99</v>
      </c>
      <c r="C104" s="78" t="s">
        <v>266</v>
      </c>
      <c r="D104" s="98" t="s">
        <v>323</v>
      </c>
      <c r="E104" s="98" t="s">
        <v>455</v>
      </c>
      <c r="F104" s="235">
        <v>1500</v>
      </c>
    </row>
    <row r="105" spans="2:6" ht="18" customHeight="1">
      <c r="B105" s="220">
        <v>100</v>
      </c>
      <c r="C105" s="78" t="s">
        <v>266</v>
      </c>
      <c r="D105" s="98" t="s">
        <v>456</v>
      </c>
      <c r="E105" s="98" t="s">
        <v>324</v>
      </c>
      <c r="F105" s="235">
        <v>1500</v>
      </c>
    </row>
    <row r="106" spans="2:6" ht="18" customHeight="1">
      <c r="B106" s="220">
        <v>101</v>
      </c>
      <c r="C106" s="78" t="s">
        <v>266</v>
      </c>
      <c r="D106" s="98" t="s">
        <v>271</v>
      </c>
      <c r="E106" s="98" t="s">
        <v>272</v>
      </c>
      <c r="F106" s="235">
        <v>1500</v>
      </c>
    </row>
    <row r="107" spans="2:6" ht="18" customHeight="1">
      <c r="B107" s="220">
        <v>102</v>
      </c>
      <c r="C107" s="78" t="s">
        <v>266</v>
      </c>
      <c r="D107" s="98" t="s">
        <v>457</v>
      </c>
      <c r="E107" s="98" t="s">
        <v>273</v>
      </c>
      <c r="F107" s="235">
        <v>1000</v>
      </c>
    </row>
    <row r="108" spans="2:6" ht="18" customHeight="1">
      <c r="B108" s="220">
        <v>103</v>
      </c>
      <c r="C108" s="78" t="s">
        <v>266</v>
      </c>
      <c r="D108" s="98" t="s">
        <v>458</v>
      </c>
      <c r="E108" s="98" t="s">
        <v>459</v>
      </c>
      <c r="F108" s="235">
        <v>1000</v>
      </c>
    </row>
    <row r="109" spans="2:6" ht="18" customHeight="1">
      <c r="B109" s="220">
        <v>104</v>
      </c>
      <c r="C109" s="78" t="s">
        <v>266</v>
      </c>
      <c r="D109" s="98" t="s">
        <v>325</v>
      </c>
      <c r="E109" s="98" t="s">
        <v>460</v>
      </c>
      <c r="F109" s="235">
        <v>1000</v>
      </c>
    </row>
    <row r="110" spans="2:6" ht="18" customHeight="1">
      <c r="B110" s="220">
        <v>105</v>
      </c>
      <c r="C110" s="78" t="s">
        <v>266</v>
      </c>
      <c r="D110" s="98" t="s">
        <v>326</v>
      </c>
      <c r="E110" s="98" t="s">
        <v>327</v>
      </c>
      <c r="F110" s="235">
        <v>500</v>
      </c>
    </row>
    <row r="111" spans="2:6" ht="18" customHeight="1">
      <c r="B111" s="220">
        <v>106</v>
      </c>
      <c r="C111" s="78" t="s">
        <v>266</v>
      </c>
      <c r="D111" s="98" t="s">
        <v>328</v>
      </c>
      <c r="E111" s="98" t="s">
        <v>279</v>
      </c>
      <c r="F111" s="235">
        <v>1000</v>
      </c>
    </row>
    <row r="112" spans="2:6" ht="13.5" hidden="1" thickBot="1">
      <c r="B112" s="209" t="s">
        <v>598</v>
      </c>
      <c r="C112" s="117" t="s">
        <v>598</v>
      </c>
      <c r="D112" s="117"/>
      <c r="E112" s="117"/>
      <c r="F112" s="189">
        <f>SUM(F6:F111)</f>
        <v>962962.72999999882</v>
      </c>
    </row>
    <row r="113" spans="2:6" ht="14.25" hidden="1" thickTop="1" thickBot="1">
      <c r="B113" s="210" t="s">
        <v>599</v>
      </c>
      <c r="C113" s="117" t="s">
        <v>599</v>
      </c>
      <c r="D113" s="117"/>
      <c r="E113" s="117"/>
      <c r="F113" s="189">
        <v>32440.39</v>
      </c>
    </row>
  </sheetData>
  <mergeCells count="1">
    <mergeCell ref="B4:E4"/>
  </mergeCells>
  <pageMargins left="0.69" right="0.25" top="0.74803149606299213" bottom="0.49" header="0.3149606299212598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10"/>
  <dimension ref="B1:F9"/>
  <sheetViews>
    <sheetView workbookViewId="0">
      <selection activeCell="H6" sqref="H6"/>
    </sheetView>
  </sheetViews>
  <sheetFormatPr baseColWidth="10" defaultRowHeight="12.75"/>
  <cols>
    <col min="1" max="1" width="11.42578125" style="48"/>
    <col min="2" max="2" width="8.5703125" style="48" customWidth="1"/>
    <col min="3" max="3" width="20.5703125" style="48" hidden="1" customWidth="1"/>
    <col min="4" max="4" width="64.85546875" style="48" customWidth="1"/>
    <col min="5" max="5" width="52.7109375" style="48" hidden="1" customWidth="1"/>
    <col min="6" max="6" width="20.42578125" style="24" customWidth="1"/>
    <col min="7" max="16384" width="11.42578125" style="48"/>
  </cols>
  <sheetData>
    <row r="1" spans="2:6" ht="30" customHeight="1" thickBot="1">
      <c r="B1" s="316" t="s">
        <v>554</v>
      </c>
      <c r="C1" s="317"/>
      <c r="D1" s="317"/>
      <c r="E1" s="317"/>
      <c r="F1" s="53" t="s">
        <v>649</v>
      </c>
    </row>
    <row r="2" spans="2:6" ht="36.75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54" t="s">
        <v>403</v>
      </c>
    </row>
    <row r="3" spans="2:6" s="46" customFormat="1" ht="31.5" customHeight="1">
      <c r="B3" s="220">
        <v>1</v>
      </c>
      <c r="C3" s="59" t="s">
        <v>280</v>
      </c>
      <c r="D3" s="83" t="s">
        <v>281</v>
      </c>
      <c r="E3" s="80" t="s">
        <v>282</v>
      </c>
      <c r="F3" s="226">
        <v>3000</v>
      </c>
    </row>
    <row r="4" spans="2:6" s="46" customFormat="1" ht="31.5" customHeight="1">
      <c r="B4" s="220">
        <v>2</v>
      </c>
      <c r="C4" s="59" t="s">
        <v>280</v>
      </c>
      <c r="D4" s="83" t="s">
        <v>465</v>
      </c>
      <c r="E4" s="80" t="s">
        <v>283</v>
      </c>
      <c r="F4" s="226">
        <v>5000</v>
      </c>
    </row>
    <row r="5" spans="2:6" s="46" customFormat="1" ht="31.5" customHeight="1">
      <c r="B5" s="220">
        <v>3</v>
      </c>
      <c r="C5" s="59" t="s">
        <v>280</v>
      </c>
      <c r="D5" s="83" t="s">
        <v>284</v>
      </c>
      <c r="E5" s="80" t="s">
        <v>285</v>
      </c>
      <c r="F5" s="226">
        <v>5000</v>
      </c>
    </row>
    <row r="6" spans="2:6" s="46" customFormat="1" ht="31.5" customHeight="1">
      <c r="B6" s="220">
        <v>4</v>
      </c>
      <c r="C6" s="59" t="s">
        <v>280</v>
      </c>
      <c r="D6" s="83" t="s">
        <v>286</v>
      </c>
      <c r="E6" s="80" t="s">
        <v>475</v>
      </c>
      <c r="F6" s="226">
        <v>1500</v>
      </c>
    </row>
    <row r="7" spans="2:6" s="46" customFormat="1" ht="31.5" customHeight="1">
      <c r="B7" s="220">
        <v>5</v>
      </c>
      <c r="C7" s="59" t="s">
        <v>280</v>
      </c>
      <c r="D7" s="83" t="s">
        <v>287</v>
      </c>
      <c r="E7" s="80" t="s">
        <v>475</v>
      </c>
      <c r="F7" s="226">
        <v>1500</v>
      </c>
    </row>
    <row r="8" spans="2:6" s="46" customFormat="1" ht="26.25" hidden="1" customHeight="1" thickBot="1">
      <c r="B8" s="186" t="s">
        <v>598</v>
      </c>
      <c r="C8" s="190"/>
      <c r="D8" s="187"/>
      <c r="E8" s="187"/>
      <c r="F8" s="188">
        <f>SUM(F3:F7)</f>
        <v>16000</v>
      </c>
    </row>
    <row r="9" spans="2:6" s="46" customFormat="1" ht="26.25" hidden="1" customHeight="1" thickTop="1" thickBot="1">
      <c r="B9" s="186" t="s">
        <v>599</v>
      </c>
      <c r="C9" s="190"/>
      <c r="D9" s="187"/>
      <c r="E9" s="187"/>
      <c r="F9" s="188">
        <v>392.32</v>
      </c>
    </row>
  </sheetData>
  <mergeCells count="1">
    <mergeCell ref="B1:E1"/>
  </mergeCells>
  <pageMargins left="0.59055118110236227" right="0.23622047244094491" top="2.598425196850394" bottom="0.74803149606299213" header="1.023622047244094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9"/>
  <dimension ref="B1:F8"/>
  <sheetViews>
    <sheetView workbookViewId="0">
      <selection activeCell="D13" sqref="D13"/>
    </sheetView>
  </sheetViews>
  <sheetFormatPr baseColWidth="10" defaultRowHeight="12.75"/>
  <cols>
    <col min="1" max="1" width="11.42578125" style="48"/>
    <col min="2" max="2" width="9.5703125" style="48" customWidth="1"/>
    <col min="3" max="3" width="11.140625" style="48" hidden="1" customWidth="1"/>
    <col min="4" max="4" width="63.85546875" style="48" customWidth="1"/>
    <col min="5" max="5" width="31.42578125" style="48" hidden="1" customWidth="1"/>
    <col min="6" max="6" width="21.85546875" style="48" customWidth="1"/>
    <col min="7" max="16384" width="11.42578125" style="48"/>
  </cols>
  <sheetData>
    <row r="1" spans="2:6" ht="13.5" thickBot="1"/>
    <row r="2" spans="2:6" ht="26.25" customHeight="1" thickBot="1">
      <c r="B2" s="316" t="s">
        <v>554</v>
      </c>
      <c r="C2" s="317"/>
      <c r="D2" s="317"/>
      <c r="E2" s="317"/>
      <c r="F2" s="81" t="s">
        <v>651</v>
      </c>
    </row>
    <row r="3" spans="2:6" ht="31.5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ht="37.5" customHeight="1">
      <c r="B4" s="220">
        <v>1</v>
      </c>
      <c r="C4" s="59" t="s">
        <v>143</v>
      </c>
      <c r="D4" s="63" t="s">
        <v>145</v>
      </c>
      <c r="E4" s="80" t="s">
        <v>146</v>
      </c>
      <c r="F4" s="229">
        <v>15000</v>
      </c>
    </row>
    <row r="5" spans="2:6" ht="37.5" customHeight="1">
      <c r="B5" s="220">
        <v>2</v>
      </c>
      <c r="C5" s="59" t="s">
        <v>143</v>
      </c>
      <c r="D5" s="63" t="s">
        <v>147</v>
      </c>
      <c r="E5" s="80" t="s">
        <v>148</v>
      </c>
      <c r="F5" s="229">
        <v>15000</v>
      </c>
    </row>
    <row r="6" spans="2:6" ht="37.5" customHeight="1">
      <c r="B6" s="220">
        <v>3</v>
      </c>
      <c r="C6" s="59" t="s">
        <v>143</v>
      </c>
      <c r="D6" s="99" t="s">
        <v>473</v>
      </c>
      <c r="E6" s="80" t="s">
        <v>474</v>
      </c>
      <c r="F6" s="229">
        <v>15000</v>
      </c>
    </row>
    <row r="7" spans="2:6" s="46" customFormat="1" ht="27" hidden="1" customHeight="1" thickBot="1">
      <c r="B7" s="186" t="s">
        <v>598</v>
      </c>
      <c r="C7" s="187"/>
      <c r="D7" s="187"/>
      <c r="E7" s="187"/>
      <c r="F7" s="236">
        <f>SUM(F4:F6)</f>
        <v>45000</v>
      </c>
    </row>
    <row r="8" spans="2:6" s="46" customFormat="1" ht="27" hidden="1" customHeight="1" thickTop="1" thickBot="1">
      <c r="B8" s="186" t="s">
        <v>599</v>
      </c>
      <c r="C8" s="187"/>
      <c r="D8" s="187"/>
      <c r="E8" s="187"/>
      <c r="F8" s="236">
        <v>547.51</v>
      </c>
    </row>
  </sheetData>
  <mergeCells count="1">
    <mergeCell ref="B2:E2"/>
  </mergeCells>
  <pageMargins left="0.62992125984251968" right="0.43307086614173229" top="2.5196850393700787" bottom="0.74803149606299213" header="1.1399999999999999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5"/>
  <dimension ref="B1:F120"/>
  <sheetViews>
    <sheetView topLeftCell="A91" workbookViewId="0">
      <selection activeCell="H102" sqref="H102"/>
    </sheetView>
  </sheetViews>
  <sheetFormatPr baseColWidth="10" defaultRowHeight="12.75"/>
  <cols>
    <col min="1" max="1" width="11.42578125" style="48"/>
    <col min="2" max="2" width="6.85546875" style="48" customWidth="1"/>
    <col min="3" max="3" width="25.5703125" style="48" hidden="1" customWidth="1"/>
    <col min="4" max="4" width="67.7109375" style="48" customWidth="1"/>
    <col min="5" max="5" width="43.28515625" style="48" hidden="1" customWidth="1"/>
    <col min="6" max="6" width="21.28515625" style="27" customWidth="1"/>
    <col min="7" max="257" width="11.42578125" style="48"/>
    <col min="258" max="259" width="6.85546875" style="48" customWidth="1"/>
    <col min="260" max="260" width="37.7109375" style="48" customWidth="1"/>
    <col min="261" max="261" width="43.28515625" style="48" customWidth="1"/>
    <col min="262" max="262" width="15.140625" style="48" customWidth="1"/>
    <col min="263" max="513" width="11.42578125" style="48"/>
    <col min="514" max="515" width="6.85546875" style="48" customWidth="1"/>
    <col min="516" max="516" width="37.7109375" style="48" customWidth="1"/>
    <col min="517" max="517" width="43.28515625" style="48" customWidth="1"/>
    <col min="518" max="518" width="15.140625" style="48" customWidth="1"/>
    <col min="519" max="769" width="11.42578125" style="48"/>
    <col min="770" max="771" width="6.85546875" style="48" customWidth="1"/>
    <col min="772" max="772" width="37.7109375" style="48" customWidth="1"/>
    <col min="773" max="773" width="43.28515625" style="48" customWidth="1"/>
    <col min="774" max="774" width="15.140625" style="48" customWidth="1"/>
    <col min="775" max="1025" width="11.42578125" style="48"/>
    <col min="1026" max="1027" width="6.85546875" style="48" customWidth="1"/>
    <col min="1028" max="1028" width="37.7109375" style="48" customWidth="1"/>
    <col min="1029" max="1029" width="43.28515625" style="48" customWidth="1"/>
    <col min="1030" max="1030" width="15.140625" style="48" customWidth="1"/>
    <col min="1031" max="1281" width="11.42578125" style="48"/>
    <col min="1282" max="1283" width="6.85546875" style="48" customWidth="1"/>
    <col min="1284" max="1284" width="37.7109375" style="48" customWidth="1"/>
    <col min="1285" max="1285" width="43.28515625" style="48" customWidth="1"/>
    <col min="1286" max="1286" width="15.140625" style="48" customWidth="1"/>
    <col min="1287" max="1537" width="11.42578125" style="48"/>
    <col min="1538" max="1539" width="6.85546875" style="48" customWidth="1"/>
    <col min="1540" max="1540" width="37.7109375" style="48" customWidth="1"/>
    <col min="1541" max="1541" width="43.28515625" style="48" customWidth="1"/>
    <col min="1542" max="1542" width="15.140625" style="48" customWidth="1"/>
    <col min="1543" max="1793" width="11.42578125" style="48"/>
    <col min="1794" max="1795" width="6.85546875" style="48" customWidth="1"/>
    <col min="1796" max="1796" width="37.7109375" style="48" customWidth="1"/>
    <col min="1797" max="1797" width="43.28515625" style="48" customWidth="1"/>
    <col min="1798" max="1798" width="15.140625" style="48" customWidth="1"/>
    <col min="1799" max="2049" width="11.42578125" style="48"/>
    <col min="2050" max="2051" width="6.85546875" style="48" customWidth="1"/>
    <col min="2052" max="2052" width="37.7109375" style="48" customWidth="1"/>
    <col min="2053" max="2053" width="43.28515625" style="48" customWidth="1"/>
    <col min="2054" max="2054" width="15.140625" style="48" customWidth="1"/>
    <col min="2055" max="2305" width="11.42578125" style="48"/>
    <col min="2306" max="2307" width="6.85546875" style="48" customWidth="1"/>
    <col min="2308" max="2308" width="37.7109375" style="48" customWidth="1"/>
    <col min="2309" max="2309" width="43.28515625" style="48" customWidth="1"/>
    <col min="2310" max="2310" width="15.140625" style="48" customWidth="1"/>
    <col min="2311" max="2561" width="11.42578125" style="48"/>
    <col min="2562" max="2563" width="6.85546875" style="48" customWidth="1"/>
    <col min="2564" max="2564" width="37.7109375" style="48" customWidth="1"/>
    <col min="2565" max="2565" width="43.28515625" style="48" customWidth="1"/>
    <col min="2566" max="2566" width="15.140625" style="48" customWidth="1"/>
    <col min="2567" max="2817" width="11.42578125" style="48"/>
    <col min="2818" max="2819" width="6.85546875" style="48" customWidth="1"/>
    <col min="2820" max="2820" width="37.7109375" style="48" customWidth="1"/>
    <col min="2821" max="2821" width="43.28515625" style="48" customWidth="1"/>
    <col min="2822" max="2822" width="15.140625" style="48" customWidth="1"/>
    <col min="2823" max="3073" width="11.42578125" style="48"/>
    <col min="3074" max="3075" width="6.85546875" style="48" customWidth="1"/>
    <col min="3076" max="3076" width="37.7109375" style="48" customWidth="1"/>
    <col min="3077" max="3077" width="43.28515625" style="48" customWidth="1"/>
    <col min="3078" max="3078" width="15.140625" style="48" customWidth="1"/>
    <col min="3079" max="3329" width="11.42578125" style="48"/>
    <col min="3330" max="3331" width="6.85546875" style="48" customWidth="1"/>
    <col min="3332" max="3332" width="37.7109375" style="48" customWidth="1"/>
    <col min="3333" max="3333" width="43.28515625" style="48" customWidth="1"/>
    <col min="3334" max="3334" width="15.140625" style="48" customWidth="1"/>
    <col min="3335" max="3585" width="11.42578125" style="48"/>
    <col min="3586" max="3587" width="6.85546875" style="48" customWidth="1"/>
    <col min="3588" max="3588" width="37.7109375" style="48" customWidth="1"/>
    <col min="3589" max="3589" width="43.28515625" style="48" customWidth="1"/>
    <col min="3590" max="3590" width="15.140625" style="48" customWidth="1"/>
    <col min="3591" max="3841" width="11.42578125" style="48"/>
    <col min="3842" max="3843" width="6.85546875" style="48" customWidth="1"/>
    <col min="3844" max="3844" width="37.7109375" style="48" customWidth="1"/>
    <col min="3845" max="3845" width="43.28515625" style="48" customWidth="1"/>
    <col min="3846" max="3846" width="15.140625" style="48" customWidth="1"/>
    <col min="3847" max="4097" width="11.42578125" style="48"/>
    <col min="4098" max="4099" width="6.85546875" style="48" customWidth="1"/>
    <col min="4100" max="4100" width="37.7109375" style="48" customWidth="1"/>
    <col min="4101" max="4101" width="43.28515625" style="48" customWidth="1"/>
    <col min="4102" max="4102" width="15.140625" style="48" customWidth="1"/>
    <col min="4103" max="4353" width="11.42578125" style="48"/>
    <col min="4354" max="4355" width="6.85546875" style="48" customWidth="1"/>
    <col min="4356" max="4356" width="37.7109375" style="48" customWidth="1"/>
    <col min="4357" max="4357" width="43.28515625" style="48" customWidth="1"/>
    <col min="4358" max="4358" width="15.140625" style="48" customWidth="1"/>
    <col min="4359" max="4609" width="11.42578125" style="48"/>
    <col min="4610" max="4611" width="6.85546875" style="48" customWidth="1"/>
    <col min="4612" max="4612" width="37.7109375" style="48" customWidth="1"/>
    <col min="4613" max="4613" width="43.28515625" style="48" customWidth="1"/>
    <col min="4614" max="4614" width="15.140625" style="48" customWidth="1"/>
    <col min="4615" max="4865" width="11.42578125" style="48"/>
    <col min="4866" max="4867" width="6.85546875" style="48" customWidth="1"/>
    <col min="4868" max="4868" width="37.7109375" style="48" customWidth="1"/>
    <col min="4869" max="4869" width="43.28515625" style="48" customWidth="1"/>
    <col min="4870" max="4870" width="15.140625" style="48" customWidth="1"/>
    <col min="4871" max="5121" width="11.42578125" style="48"/>
    <col min="5122" max="5123" width="6.85546875" style="48" customWidth="1"/>
    <col min="5124" max="5124" width="37.7109375" style="48" customWidth="1"/>
    <col min="5125" max="5125" width="43.28515625" style="48" customWidth="1"/>
    <col min="5126" max="5126" width="15.140625" style="48" customWidth="1"/>
    <col min="5127" max="5377" width="11.42578125" style="48"/>
    <col min="5378" max="5379" width="6.85546875" style="48" customWidth="1"/>
    <col min="5380" max="5380" width="37.7109375" style="48" customWidth="1"/>
    <col min="5381" max="5381" width="43.28515625" style="48" customWidth="1"/>
    <col min="5382" max="5382" width="15.140625" style="48" customWidth="1"/>
    <col min="5383" max="5633" width="11.42578125" style="48"/>
    <col min="5634" max="5635" width="6.85546875" style="48" customWidth="1"/>
    <col min="5636" max="5636" width="37.7109375" style="48" customWidth="1"/>
    <col min="5637" max="5637" width="43.28515625" style="48" customWidth="1"/>
    <col min="5638" max="5638" width="15.140625" style="48" customWidth="1"/>
    <col min="5639" max="5889" width="11.42578125" style="48"/>
    <col min="5890" max="5891" width="6.85546875" style="48" customWidth="1"/>
    <col min="5892" max="5892" width="37.7109375" style="48" customWidth="1"/>
    <col min="5893" max="5893" width="43.28515625" style="48" customWidth="1"/>
    <col min="5894" max="5894" width="15.140625" style="48" customWidth="1"/>
    <col min="5895" max="6145" width="11.42578125" style="48"/>
    <col min="6146" max="6147" width="6.85546875" style="48" customWidth="1"/>
    <col min="6148" max="6148" width="37.7109375" style="48" customWidth="1"/>
    <col min="6149" max="6149" width="43.28515625" style="48" customWidth="1"/>
    <col min="6150" max="6150" width="15.140625" style="48" customWidth="1"/>
    <col min="6151" max="6401" width="11.42578125" style="48"/>
    <col min="6402" max="6403" width="6.85546875" style="48" customWidth="1"/>
    <col min="6404" max="6404" width="37.7109375" style="48" customWidth="1"/>
    <col min="6405" max="6405" width="43.28515625" style="48" customWidth="1"/>
    <col min="6406" max="6406" width="15.140625" style="48" customWidth="1"/>
    <col min="6407" max="6657" width="11.42578125" style="48"/>
    <col min="6658" max="6659" width="6.85546875" style="48" customWidth="1"/>
    <col min="6660" max="6660" width="37.7109375" style="48" customWidth="1"/>
    <col min="6661" max="6661" width="43.28515625" style="48" customWidth="1"/>
    <col min="6662" max="6662" width="15.140625" style="48" customWidth="1"/>
    <col min="6663" max="6913" width="11.42578125" style="48"/>
    <col min="6914" max="6915" width="6.85546875" style="48" customWidth="1"/>
    <col min="6916" max="6916" width="37.7109375" style="48" customWidth="1"/>
    <col min="6917" max="6917" width="43.28515625" style="48" customWidth="1"/>
    <col min="6918" max="6918" width="15.140625" style="48" customWidth="1"/>
    <col min="6919" max="7169" width="11.42578125" style="48"/>
    <col min="7170" max="7171" width="6.85546875" style="48" customWidth="1"/>
    <col min="7172" max="7172" width="37.7109375" style="48" customWidth="1"/>
    <col min="7173" max="7173" width="43.28515625" style="48" customWidth="1"/>
    <col min="7174" max="7174" width="15.140625" style="48" customWidth="1"/>
    <col min="7175" max="7425" width="11.42578125" style="48"/>
    <col min="7426" max="7427" width="6.85546875" style="48" customWidth="1"/>
    <col min="7428" max="7428" width="37.7109375" style="48" customWidth="1"/>
    <col min="7429" max="7429" width="43.28515625" style="48" customWidth="1"/>
    <col min="7430" max="7430" width="15.140625" style="48" customWidth="1"/>
    <col min="7431" max="7681" width="11.42578125" style="48"/>
    <col min="7682" max="7683" width="6.85546875" style="48" customWidth="1"/>
    <col min="7684" max="7684" width="37.7109375" style="48" customWidth="1"/>
    <col min="7685" max="7685" width="43.28515625" style="48" customWidth="1"/>
    <col min="7686" max="7686" width="15.140625" style="48" customWidth="1"/>
    <col min="7687" max="7937" width="11.42578125" style="48"/>
    <col min="7938" max="7939" width="6.85546875" style="48" customWidth="1"/>
    <col min="7940" max="7940" width="37.7109375" style="48" customWidth="1"/>
    <col min="7941" max="7941" width="43.28515625" style="48" customWidth="1"/>
    <col min="7942" max="7942" width="15.140625" style="48" customWidth="1"/>
    <col min="7943" max="8193" width="11.42578125" style="48"/>
    <col min="8194" max="8195" width="6.85546875" style="48" customWidth="1"/>
    <col min="8196" max="8196" width="37.7109375" style="48" customWidth="1"/>
    <col min="8197" max="8197" width="43.28515625" style="48" customWidth="1"/>
    <col min="8198" max="8198" width="15.140625" style="48" customWidth="1"/>
    <col min="8199" max="8449" width="11.42578125" style="48"/>
    <col min="8450" max="8451" width="6.85546875" style="48" customWidth="1"/>
    <col min="8452" max="8452" width="37.7109375" style="48" customWidth="1"/>
    <col min="8453" max="8453" width="43.28515625" style="48" customWidth="1"/>
    <col min="8454" max="8454" width="15.140625" style="48" customWidth="1"/>
    <col min="8455" max="8705" width="11.42578125" style="48"/>
    <col min="8706" max="8707" width="6.85546875" style="48" customWidth="1"/>
    <col min="8708" max="8708" width="37.7109375" style="48" customWidth="1"/>
    <col min="8709" max="8709" width="43.28515625" style="48" customWidth="1"/>
    <col min="8710" max="8710" width="15.140625" style="48" customWidth="1"/>
    <col min="8711" max="8961" width="11.42578125" style="48"/>
    <col min="8962" max="8963" width="6.85546875" style="48" customWidth="1"/>
    <col min="8964" max="8964" width="37.7109375" style="48" customWidth="1"/>
    <col min="8965" max="8965" width="43.28515625" style="48" customWidth="1"/>
    <col min="8966" max="8966" width="15.140625" style="48" customWidth="1"/>
    <col min="8967" max="9217" width="11.42578125" style="48"/>
    <col min="9218" max="9219" width="6.85546875" style="48" customWidth="1"/>
    <col min="9220" max="9220" width="37.7109375" style="48" customWidth="1"/>
    <col min="9221" max="9221" width="43.28515625" style="48" customWidth="1"/>
    <col min="9222" max="9222" width="15.140625" style="48" customWidth="1"/>
    <col min="9223" max="9473" width="11.42578125" style="48"/>
    <col min="9474" max="9475" width="6.85546875" style="48" customWidth="1"/>
    <col min="9476" max="9476" width="37.7109375" style="48" customWidth="1"/>
    <col min="9477" max="9477" width="43.28515625" style="48" customWidth="1"/>
    <col min="9478" max="9478" width="15.140625" style="48" customWidth="1"/>
    <col min="9479" max="9729" width="11.42578125" style="48"/>
    <col min="9730" max="9731" width="6.85546875" style="48" customWidth="1"/>
    <col min="9732" max="9732" width="37.7109375" style="48" customWidth="1"/>
    <col min="9733" max="9733" width="43.28515625" style="48" customWidth="1"/>
    <col min="9734" max="9734" width="15.140625" style="48" customWidth="1"/>
    <col min="9735" max="9985" width="11.42578125" style="48"/>
    <col min="9986" max="9987" width="6.85546875" style="48" customWidth="1"/>
    <col min="9988" max="9988" width="37.7109375" style="48" customWidth="1"/>
    <col min="9989" max="9989" width="43.28515625" style="48" customWidth="1"/>
    <col min="9990" max="9990" width="15.140625" style="48" customWidth="1"/>
    <col min="9991" max="10241" width="11.42578125" style="48"/>
    <col min="10242" max="10243" width="6.85546875" style="48" customWidth="1"/>
    <col min="10244" max="10244" width="37.7109375" style="48" customWidth="1"/>
    <col min="10245" max="10245" width="43.28515625" style="48" customWidth="1"/>
    <col min="10246" max="10246" width="15.140625" style="48" customWidth="1"/>
    <col min="10247" max="10497" width="11.42578125" style="48"/>
    <col min="10498" max="10499" width="6.85546875" style="48" customWidth="1"/>
    <col min="10500" max="10500" width="37.7109375" style="48" customWidth="1"/>
    <col min="10501" max="10501" width="43.28515625" style="48" customWidth="1"/>
    <col min="10502" max="10502" width="15.140625" style="48" customWidth="1"/>
    <col min="10503" max="10753" width="11.42578125" style="48"/>
    <col min="10754" max="10755" width="6.85546875" style="48" customWidth="1"/>
    <col min="10756" max="10756" width="37.7109375" style="48" customWidth="1"/>
    <col min="10757" max="10757" width="43.28515625" style="48" customWidth="1"/>
    <col min="10758" max="10758" width="15.140625" style="48" customWidth="1"/>
    <col min="10759" max="11009" width="11.42578125" style="48"/>
    <col min="11010" max="11011" width="6.85546875" style="48" customWidth="1"/>
    <col min="11012" max="11012" width="37.7109375" style="48" customWidth="1"/>
    <col min="11013" max="11013" width="43.28515625" style="48" customWidth="1"/>
    <col min="11014" max="11014" width="15.140625" style="48" customWidth="1"/>
    <col min="11015" max="11265" width="11.42578125" style="48"/>
    <col min="11266" max="11267" width="6.85546875" style="48" customWidth="1"/>
    <col min="11268" max="11268" width="37.7109375" style="48" customWidth="1"/>
    <col min="11269" max="11269" width="43.28515625" style="48" customWidth="1"/>
    <col min="11270" max="11270" width="15.140625" style="48" customWidth="1"/>
    <col min="11271" max="11521" width="11.42578125" style="48"/>
    <col min="11522" max="11523" width="6.85546875" style="48" customWidth="1"/>
    <col min="11524" max="11524" width="37.7109375" style="48" customWidth="1"/>
    <col min="11525" max="11525" width="43.28515625" style="48" customWidth="1"/>
    <col min="11526" max="11526" width="15.140625" style="48" customWidth="1"/>
    <col min="11527" max="11777" width="11.42578125" style="48"/>
    <col min="11778" max="11779" width="6.85546875" style="48" customWidth="1"/>
    <col min="11780" max="11780" width="37.7109375" style="48" customWidth="1"/>
    <col min="11781" max="11781" width="43.28515625" style="48" customWidth="1"/>
    <col min="11782" max="11782" width="15.140625" style="48" customWidth="1"/>
    <col min="11783" max="12033" width="11.42578125" style="48"/>
    <col min="12034" max="12035" width="6.85546875" style="48" customWidth="1"/>
    <col min="12036" max="12036" width="37.7109375" style="48" customWidth="1"/>
    <col min="12037" max="12037" width="43.28515625" style="48" customWidth="1"/>
    <col min="12038" max="12038" width="15.140625" style="48" customWidth="1"/>
    <col min="12039" max="12289" width="11.42578125" style="48"/>
    <col min="12290" max="12291" width="6.85546875" style="48" customWidth="1"/>
    <col min="12292" max="12292" width="37.7109375" style="48" customWidth="1"/>
    <col min="12293" max="12293" width="43.28515625" style="48" customWidth="1"/>
    <col min="12294" max="12294" width="15.140625" style="48" customWidth="1"/>
    <col min="12295" max="12545" width="11.42578125" style="48"/>
    <col min="12546" max="12547" width="6.85546875" style="48" customWidth="1"/>
    <col min="12548" max="12548" width="37.7109375" style="48" customWidth="1"/>
    <col min="12549" max="12549" width="43.28515625" style="48" customWidth="1"/>
    <col min="12550" max="12550" width="15.140625" style="48" customWidth="1"/>
    <col min="12551" max="12801" width="11.42578125" style="48"/>
    <col min="12802" max="12803" width="6.85546875" style="48" customWidth="1"/>
    <col min="12804" max="12804" width="37.7109375" style="48" customWidth="1"/>
    <col min="12805" max="12805" width="43.28515625" style="48" customWidth="1"/>
    <col min="12806" max="12806" width="15.140625" style="48" customWidth="1"/>
    <col min="12807" max="13057" width="11.42578125" style="48"/>
    <col min="13058" max="13059" width="6.85546875" style="48" customWidth="1"/>
    <col min="13060" max="13060" width="37.7109375" style="48" customWidth="1"/>
    <col min="13061" max="13061" width="43.28515625" style="48" customWidth="1"/>
    <col min="13062" max="13062" width="15.140625" style="48" customWidth="1"/>
    <col min="13063" max="13313" width="11.42578125" style="48"/>
    <col min="13314" max="13315" width="6.85546875" style="48" customWidth="1"/>
    <col min="13316" max="13316" width="37.7109375" style="48" customWidth="1"/>
    <col min="13317" max="13317" width="43.28515625" style="48" customWidth="1"/>
    <col min="13318" max="13318" width="15.140625" style="48" customWidth="1"/>
    <col min="13319" max="13569" width="11.42578125" style="48"/>
    <col min="13570" max="13571" width="6.85546875" style="48" customWidth="1"/>
    <col min="13572" max="13572" width="37.7109375" style="48" customWidth="1"/>
    <col min="13573" max="13573" width="43.28515625" style="48" customWidth="1"/>
    <col min="13574" max="13574" width="15.140625" style="48" customWidth="1"/>
    <col min="13575" max="13825" width="11.42578125" style="48"/>
    <col min="13826" max="13827" width="6.85546875" style="48" customWidth="1"/>
    <col min="13828" max="13828" width="37.7109375" style="48" customWidth="1"/>
    <col min="13829" max="13829" width="43.28515625" style="48" customWidth="1"/>
    <col min="13830" max="13830" width="15.140625" style="48" customWidth="1"/>
    <col min="13831" max="14081" width="11.42578125" style="48"/>
    <col min="14082" max="14083" width="6.85546875" style="48" customWidth="1"/>
    <col min="14084" max="14084" width="37.7109375" style="48" customWidth="1"/>
    <col min="14085" max="14085" width="43.28515625" style="48" customWidth="1"/>
    <col min="14086" max="14086" width="15.140625" style="48" customWidth="1"/>
    <col min="14087" max="14337" width="11.42578125" style="48"/>
    <col min="14338" max="14339" width="6.85546875" style="48" customWidth="1"/>
    <col min="14340" max="14340" width="37.7109375" style="48" customWidth="1"/>
    <col min="14341" max="14341" width="43.28515625" style="48" customWidth="1"/>
    <col min="14342" max="14342" width="15.140625" style="48" customWidth="1"/>
    <col min="14343" max="14593" width="11.42578125" style="48"/>
    <col min="14594" max="14595" width="6.85546875" style="48" customWidth="1"/>
    <col min="14596" max="14596" width="37.7109375" style="48" customWidth="1"/>
    <col min="14597" max="14597" width="43.28515625" style="48" customWidth="1"/>
    <col min="14598" max="14598" width="15.140625" style="48" customWidth="1"/>
    <col min="14599" max="14849" width="11.42578125" style="48"/>
    <col min="14850" max="14851" width="6.85546875" style="48" customWidth="1"/>
    <col min="14852" max="14852" width="37.7109375" style="48" customWidth="1"/>
    <col min="14853" max="14853" width="43.28515625" style="48" customWidth="1"/>
    <col min="14854" max="14854" width="15.140625" style="48" customWidth="1"/>
    <col min="14855" max="15105" width="11.42578125" style="48"/>
    <col min="15106" max="15107" width="6.85546875" style="48" customWidth="1"/>
    <col min="15108" max="15108" width="37.7109375" style="48" customWidth="1"/>
    <col min="15109" max="15109" width="43.28515625" style="48" customWidth="1"/>
    <col min="15110" max="15110" width="15.140625" style="48" customWidth="1"/>
    <col min="15111" max="15361" width="11.42578125" style="48"/>
    <col min="15362" max="15363" width="6.85546875" style="48" customWidth="1"/>
    <col min="15364" max="15364" width="37.7109375" style="48" customWidth="1"/>
    <col min="15365" max="15365" width="43.28515625" style="48" customWidth="1"/>
    <col min="15366" max="15366" width="15.140625" style="48" customWidth="1"/>
    <col min="15367" max="15617" width="11.42578125" style="48"/>
    <col min="15618" max="15619" width="6.85546875" style="48" customWidth="1"/>
    <col min="15620" max="15620" width="37.7109375" style="48" customWidth="1"/>
    <col min="15621" max="15621" width="43.28515625" style="48" customWidth="1"/>
    <col min="15622" max="15622" width="15.140625" style="48" customWidth="1"/>
    <col min="15623" max="15873" width="11.42578125" style="48"/>
    <col min="15874" max="15875" width="6.85546875" style="48" customWidth="1"/>
    <col min="15876" max="15876" width="37.7109375" style="48" customWidth="1"/>
    <col min="15877" max="15877" width="43.28515625" style="48" customWidth="1"/>
    <col min="15878" max="15878" width="15.140625" style="48" customWidth="1"/>
    <col min="15879" max="16129" width="11.42578125" style="48"/>
    <col min="16130" max="16131" width="6.85546875" style="48" customWidth="1"/>
    <col min="16132" max="16132" width="37.7109375" style="48" customWidth="1"/>
    <col min="16133" max="16133" width="43.28515625" style="48" customWidth="1"/>
    <col min="16134" max="16134" width="15.140625" style="48" customWidth="1"/>
    <col min="16135" max="16384" width="11.42578125" style="48"/>
  </cols>
  <sheetData>
    <row r="1" spans="2:6" ht="13.5" thickBot="1"/>
    <row r="2" spans="2:6" ht="27" customHeight="1" thickBot="1">
      <c r="B2" s="316" t="s">
        <v>554</v>
      </c>
      <c r="C2" s="317"/>
      <c r="D2" s="317"/>
      <c r="E2" s="317"/>
      <c r="F2" s="81" t="s">
        <v>653</v>
      </c>
    </row>
    <row r="3" spans="2:6" ht="31.5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s="46" customFormat="1" ht="15" customHeight="1">
      <c r="B4" s="220">
        <v>1</v>
      </c>
      <c r="C4" s="59" t="s">
        <v>83</v>
      </c>
      <c r="D4" s="60" t="s">
        <v>84</v>
      </c>
      <c r="E4" s="61" t="s">
        <v>85</v>
      </c>
      <c r="F4" s="221">
        <v>34286</v>
      </c>
    </row>
    <row r="5" spans="2:6" s="46" customFormat="1" ht="15" customHeight="1">
      <c r="B5" s="220">
        <v>2</v>
      </c>
      <c r="C5" s="59" t="s">
        <v>83</v>
      </c>
      <c r="D5" s="60" t="s">
        <v>86</v>
      </c>
      <c r="E5" s="61" t="s">
        <v>87</v>
      </c>
      <c r="F5" s="221">
        <v>34286</v>
      </c>
    </row>
    <row r="6" spans="2:6" s="46" customFormat="1" ht="15" customHeight="1">
      <c r="B6" s="220">
        <v>3</v>
      </c>
      <c r="C6" s="59" t="s">
        <v>83</v>
      </c>
      <c r="D6" s="60" t="s">
        <v>88</v>
      </c>
      <c r="E6" s="61" t="s">
        <v>89</v>
      </c>
      <c r="F6" s="221">
        <v>34286</v>
      </c>
    </row>
    <row r="7" spans="2:6" s="46" customFormat="1" ht="15" customHeight="1">
      <c r="B7" s="220">
        <v>4</v>
      </c>
      <c r="C7" s="59" t="s">
        <v>83</v>
      </c>
      <c r="D7" s="60" t="s">
        <v>90</v>
      </c>
      <c r="E7" s="61" t="s">
        <v>91</v>
      </c>
      <c r="F7" s="221">
        <v>11429</v>
      </c>
    </row>
    <row r="8" spans="2:6" s="46" customFormat="1" ht="15" customHeight="1">
      <c r="B8" s="220">
        <v>5</v>
      </c>
      <c r="C8" s="59" t="s">
        <v>83</v>
      </c>
      <c r="D8" s="60" t="s">
        <v>92</v>
      </c>
      <c r="E8" s="61" t="s">
        <v>93</v>
      </c>
      <c r="F8" s="221">
        <v>11429</v>
      </c>
    </row>
    <row r="9" spans="2:6" s="46" customFormat="1" ht="15" customHeight="1">
      <c r="B9" s="220">
        <v>6</v>
      </c>
      <c r="C9" s="59" t="s">
        <v>83</v>
      </c>
      <c r="D9" s="61" t="s">
        <v>94</v>
      </c>
      <c r="E9" s="61" t="s">
        <v>95</v>
      </c>
      <c r="F9" s="221">
        <v>11429</v>
      </c>
    </row>
    <row r="10" spans="2:6" s="46" customFormat="1" ht="15" customHeight="1">
      <c r="B10" s="220">
        <v>7</v>
      </c>
      <c r="C10" s="59" t="s">
        <v>83</v>
      </c>
      <c r="D10" s="60" t="s">
        <v>96</v>
      </c>
      <c r="E10" s="61" t="s">
        <v>97</v>
      </c>
      <c r="F10" s="221">
        <v>11429</v>
      </c>
    </row>
    <row r="11" spans="2:6" s="46" customFormat="1" ht="15" customHeight="1">
      <c r="B11" s="220">
        <v>8</v>
      </c>
      <c r="C11" s="59" t="s">
        <v>83</v>
      </c>
      <c r="D11" s="60" t="s">
        <v>98</v>
      </c>
      <c r="E11" s="61" t="s">
        <v>99</v>
      </c>
      <c r="F11" s="221">
        <v>11429</v>
      </c>
    </row>
    <row r="12" spans="2:6" s="46" customFormat="1" ht="15" customHeight="1">
      <c r="B12" s="220">
        <v>9</v>
      </c>
      <c r="C12" s="59" t="s">
        <v>83</v>
      </c>
      <c r="D12" s="60" t="s">
        <v>98</v>
      </c>
      <c r="E12" s="61" t="s">
        <v>100</v>
      </c>
      <c r="F12" s="221">
        <v>11429</v>
      </c>
    </row>
    <row r="13" spans="2:6" s="46" customFormat="1" ht="15" customHeight="1">
      <c r="B13" s="220">
        <v>10</v>
      </c>
      <c r="C13" s="59" t="s">
        <v>83</v>
      </c>
      <c r="D13" s="60" t="s">
        <v>98</v>
      </c>
      <c r="E13" s="61" t="s">
        <v>101</v>
      </c>
      <c r="F13" s="221">
        <v>11429</v>
      </c>
    </row>
    <row r="14" spans="2:6" s="46" customFormat="1" ht="15" customHeight="1">
      <c r="B14" s="220">
        <v>11</v>
      </c>
      <c r="C14" s="59" t="s">
        <v>83</v>
      </c>
      <c r="D14" s="60" t="s">
        <v>98</v>
      </c>
      <c r="E14" s="61" t="s">
        <v>102</v>
      </c>
      <c r="F14" s="221">
        <v>11429</v>
      </c>
    </row>
    <row r="15" spans="2:6" s="46" customFormat="1" ht="15" customHeight="1">
      <c r="B15" s="220">
        <v>12</v>
      </c>
      <c r="C15" s="59" t="s">
        <v>83</v>
      </c>
      <c r="D15" s="60" t="s">
        <v>98</v>
      </c>
      <c r="E15" s="61" t="s">
        <v>103</v>
      </c>
      <c r="F15" s="221">
        <v>11429</v>
      </c>
    </row>
    <row r="16" spans="2:6" s="46" customFormat="1" ht="15" customHeight="1">
      <c r="B16" s="220">
        <v>13</v>
      </c>
      <c r="C16" s="59" t="s">
        <v>83</v>
      </c>
      <c r="D16" s="60" t="s">
        <v>104</v>
      </c>
      <c r="E16" s="61" t="s">
        <v>105</v>
      </c>
      <c r="F16" s="221">
        <v>11429</v>
      </c>
    </row>
    <row r="17" spans="2:6" s="46" customFormat="1" ht="15" customHeight="1">
      <c r="B17" s="220">
        <v>14</v>
      </c>
      <c r="C17" s="59" t="s">
        <v>83</v>
      </c>
      <c r="D17" s="60" t="s">
        <v>106</v>
      </c>
      <c r="E17" s="61" t="s">
        <v>107</v>
      </c>
      <c r="F17" s="221">
        <v>5571</v>
      </c>
    </row>
    <row r="18" spans="2:6" s="46" customFormat="1" ht="15" customHeight="1">
      <c r="B18" s="220">
        <v>15</v>
      </c>
      <c r="C18" s="59" t="s">
        <v>83</v>
      </c>
      <c r="D18" s="60" t="s">
        <v>108</v>
      </c>
      <c r="E18" s="61" t="s">
        <v>109</v>
      </c>
      <c r="F18" s="221">
        <v>5571</v>
      </c>
    </row>
    <row r="19" spans="2:6" s="46" customFormat="1" ht="15" customHeight="1">
      <c r="B19" s="220">
        <v>16</v>
      </c>
      <c r="C19" s="59" t="s">
        <v>83</v>
      </c>
      <c r="D19" s="60" t="s">
        <v>110</v>
      </c>
      <c r="E19" s="61" t="s">
        <v>111</v>
      </c>
      <c r="F19" s="221">
        <v>5571</v>
      </c>
    </row>
    <row r="20" spans="2:6" s="46" customFormat="1" ht="15" customHeight="1">
      <c r="B20" s="220">
        <v>17</v>
      </c>
      <c r="C20" s="59" t="s">
        <v>83</v>
      </c>
      <c r="D20" s="60" t="s">
        <v>110</v>
      </c>
      <c r="E20" s="61" t="s">
        <v>112</v>
      </c>
      <c r="F20" s="221">
        <v>5571</v>
      </c>
    </row>
    <row r="21" spans="2:6" s="46" customFormat="1" ht="15" customHeight="1">
      <c r="B21" s="220">
        <v>18</v>
      </c>
      <c r="C21" s="59" t="s">
        <v>83</v>
      </c>
      <c r="D21" s="60" t="s">
        <v>110</v>
      </c>
      <c r="E21" s="61" t="s">
        <v>113</v>
      </c>
      <c r="F21" s="221">
        <v>5571</v>
      </c>
    </row>
    <row r="22" spans="2:6" s="46" customFormat="1" ht="15" customHeight="1">
      <c r="B22" s="220">
        <v>19</v>
      </c>
      <c r="C22" s="59" t="s">
        <v>83</v>
      </c>
      <c r="D22" s="60" t="s">
        <v>110</v>
      </c>
      <c r="E22" s="61" t="s">
        <v>114</v>
      </c>
      <c r="F22" s="221">
        <v>5571</v>
      </c>
    </row>
    <row r="23" spans="2:6" s="46" customFormat="1" ht="15" customHeight="1">
      <c r="B23" s="220">
        <v>20</v>
      </c>
      <c r="C23" s="59" t="s">
        <v>83</v>
      </c>
      <c r="D23" s="60" t="s">
        <v>110</v>
      </c>
      <c r="E23" s="61" t="s">
        <v>115</v>
      </c>
      <c r="F23" s="221">
        <v>5571</v>
      </c>
    </row>
    <row r="24" spans="2:6" s="46" customFormat="1" ht="15" customHeight="1">
      <c r="B24" s="220">
        <v>21</v>
      </c>
      <c r="C24" s="59" t="s">
        <v>83</v>
      </c>
      <c r="D24" s="60" t="s">
        <v>116</v>
      </c>
      <c r="E24" s="61" t="s">
        <v>117</v>
      </c>
      <c r="F24" s="221">
        <v>5571</v>
      </c>
    </row>
    <row r="25" spans="2:6" s="46" customFormat="1" ht="15" customHeight="1">
      <c r="B25" s="220">
        <v>22</v>
      </c>
      <c r="C25" s="59" t="s">
        <v>83</v>
      </c>
      <c r="D25" s="60" t="s">
        <v>118</v>
      </c>
      <c r="E25" s="61" t="s">
        <v>119</v>
      </c>
      <c r="F25" s="221">
        <v>5571</v>
      </c>
    </row>
    <row r="26" spans="2:6" s="46" customFormat="1" ht="15" customHeight="1">
      <c r="B26" s="220">
        <v>23</v>
      </c>
      <c r="C26" s="59" t="s">
        <v>83</v>
      </c>
      <c r="D26" s="60" t="s">
        <v>116</v>
      </c>
      <c r="E26" s="61" t="s">
        <v>120</v>
      </c>
      <c r="F26" s="221">
        <v>5571</v>
      </c>
    </row>
    <row r="27" spans="2:6" s="46" customFormat="1" ht="15" customHeight="1">
      <c r="B27" s="220">
        <v>24</v>
      </c>
      <c r="C27" s="59" t="s">
        <v>83</v>
      </c>
      <c r="D27" s="60" t="s">
        <v>116</v>
      </c>
      <c r="E27" s="61" t="s">
        <v>121</v>
      </c>
      <c r="F27" s="221">
        <v>5571</v>
      </c>
    </row>
    <row r="28" spans="2:6" s="46" customFormat="1" ht="15" customHeight="1">
      <c r="B28" s="220">
        <v>25</v>
      </c>
      <c r="C28" s="59" t="s">
        <v>83</v>
      </c>
      <c r="D28" s="60" t="s">
        <v>116</v>
      </c>
      <c r="E28" s="61" t="s">
        <v>122</v>
      </c>
      <c r="F28" s="221">
        <v>5571</v>
      </c>
    </row>
    <row r="29" spans="2:6" s="46" customFormat="1" ht="15" customHeight="1">
      <c r="B29" s="220">
        <v>26</v>
      </c>
      <c r="C29" s="59" t="s">
        <v>83</v>
      </c>
      <c r="D29" s="60" t="s">
        <v>116</v>
      </c>
      <c r="E29" s="61" t="s">
        <v>123</v>
      </c>
      <c r="F29" s="221">
        <v>5571</v>
      </c>
    </row>
    <row r="30" spans="2:6" s="46" customFormat="1" ht="15" customHeight="1">
      <c r="B30" s="220">
        <v>27</v>
      </c>
      <c r="C30" s="59" t="s">
        <v>83</v>
      </c>
      <c r="D30" s="60" t="s">
        <v>116</v>
      </c>
      <c r="E30" s="61" t="s">
        <v>124</v>
      </c>
      <c r="F30" s="221">
        <v>572</v>
      </c>
    </row>
    <row r="31" spans="2:6" s="46" customFormat="1" ht="15" customHeight="1">
      <c r="B31" s="220">
        <v>28</v>
      </c>
      <c r="C31" s="59" t="s">
        <v>83</v>
      </c>
      <c r="D31" s="60" t="s">
        <v>301</v>
      </c>
      <c r="E31" s="61" t="s">
        <v>125</v>
      </c>
      <c r="F31" s="221">
        <v>2858</v>
      </c>
    </row>
    <row r="32" spans="2:6" s="46" customFormat="1" ht="15" customHeight="1">
      <c r="B32" s="220">
        <v>29</v>
      </c>
      <c r="C32" s="59" t="s">
        <v>83</v>
      </c>
      <c r="D32" s="60" t="s">
        <v>126</v>
      </c>
      <c r="E32" s="61" t="s">
        <v>127</v>
      </c>
      <c r="F32" s="221">
        <v>1143</v>
      </c>
    </row>
    <row r="33" spans="2:6" s="46" customFormat="1" ht="15" customHeight="1">
      <c r="B33" s="220">
        <v>30</v>
      </c>
      <c r="C33" s="59" t="s">
        <v>83</v>
      </c>
      <c r="D33" s="61" t="s">
        <v>128</v>
      </c>
      <c r="E33" s="61" t="s">
        <v>129</v>
      </c>
      <c r="F33" s="221">
        <v>1143</v>
      </c>
    </row>
    <row r="34" spans="2:6" s="46" customFormat="1" ht="15" customHeight="1">
      <c r="B34" s="220">
        <v>31</v>
      </c>
      <c r="C34" s="59" t="s">
        <v>83</v>
      </c>
      <c r="D34" s="60" t="s">
        <v>130</v>
      </c>
      <c r="E34" s="61" t="s">
        <v>131</v>
      </c>
      <c r="F34" s="221">
        <v>572</v>
      </c>
    </row>
    <row r="35" spans="2:6" s="46" customFormat="1" ht="15" customHeight="1">
      <c r="B35" s="220">
        <v>32</v>
      </c>
      <c r="C35" s="59" t="s">
        <v>315</v>
      </c>
      <c r="D35" s="62" t="s">
        <v>133</v>
      </c>
      <c r="E35" s="62" t="s">
        <v>134</v>
      </c>
      <c r="F35" s="237">
        <v>2000</v>
      </c>
    </row>
    <row r="36" spans="2:6" s="46" customFormat="1" ht="15" customHeight="1">
      <c r="B36" s="220">
        <v>33</v>
      </c>
      <c r="C36" s="59" t="s">
        <v>315</v>
      </c>
      <c r="D36" s="62" t="s">
        <v>135</v>
      </c>
      <c r="E36" s="62" t="s">
        <v>136</v>
      </c>
      <c r="F36" s="237">
        <v>2500</v>
      </c>
    </row>
    <row r="37" spans="2:6" s="46" customFormat="1" ht="15" customHeight="1">
      <c r="B37" s="220">
        <v>34</v>
      </c>
      <c r="C37" s="59" t="s">
        <v>315</v>
      </c>
      <c r="D37" s="62" t="s">
        <v>137</v>
      </c>
      <c r="E37" s="62" t="s">
        <v>138</v>
      </c>
      <c r="F37" s="237">
        <v>2500</v>
      </c>
    </row>
    <row r="38" spans="2:6" s="46" customFormat="1" ht="15" customHeight="1">
      <c r="B38" s="220">
        <v>35</v>
      </c>
      <c r="C38" s="59" t="s">
        <v>315</v>
      </c>
      <c r="D38" s="62" t="s">
        <v>139</v>
      </c>
      <c r="E38" s="62" t="s">
        <v>140</v>
      </c>
      <c r="F38" s="237">
        <v>2000</v>
      </c>
    </row>
    <row r="39" spans="2:6" s="46" customFormat="1" ht="15" customHeight="1">
      <c r="B39" s="220">
        <v>36</v>
      </c>
      <c r="C39" s="59" t="s">
        <v>315</v>
      </c>
      <c r="D39" s="62" t="s">
        <v>141</v>
      </c>
      <c r="E39" s="62" t="s">
        <v>142</v>
      </c>
      <c r="F39" s="237">
        <v>2000</v>
      </c>
    </row>
    <row r="40" spans="2:6" ht="15" customHeight="1">
      <c r="B40" s="220">
        <v>37</v>
      </c>
      <c r="C40" s="59" t="s">
        <v>317</v>
      </c>
      <c r="D40" s="88" t="s">
        <v>302</v>
      </c>
      <c r="E40" s="85" t="s">
        <v>292</v>
      </c>
      <c r="F40" s="238">
        <v>32272.92</v>
      </c>
    </row>
    <row r="41" spans="2:6" ht="15" customHeight="1">
      <c r="B41" s="220">
        <v>38</v>
      </c>
      <c r="C41" s="59" t="s">
        <v>317</v>
      </c>
      <c r="D41" s="85" t="s">
        <v>145</v>
      </c>
      <c r="E41" s="85" t="s">
        <v>303</v>
      </c>
      <c r="F41" s="238">
        <v>15000</v>
      </c>
    </row>
    <row r="42" spans="2:6" ht="15" customHeight="1">
      <c r="B42" s="220">
        <v>39</v>
      </c>
      <c r="C42" s="59" t="s">
        <v>317</v>
      </c>
      <c r="D42" s="82" t="s">
        <v>147</v>
      </c>
      <c r="E42" s="82" t="s">
        <v>304</v>
      </c>
      <c r="F42" s="222">
        <v>15000</v>
      </c>
    </row>
    <row r="43" spans="2:6" ht="15" customHeight="1">
      <c r="B43" s="220">
        <v>40</v>
      </c>
      <c r="C43" s="59" t="s">
        <v>317</v>
      </c>
      <c r="D43" s="82" t="s">
        <v>305</v>
      </c>
      <c r="E43" s="82" t="s">
        <v>461</v>
      </c>
      <c r="F43" s="222">
        <v>15000</v>
      </c>
    </row>
    <row r="44" spans="2:6" ht="15" customHeight="1">
      <c r="B44" s="220">
        <v>41</v>
      </c>
      <c r="C44" s="89" t="s">
        <v>155</v>
      </c>
      <c r="D44" s="62" t="s">
        <v>156</v>
      </c>
      <c r="E44" s="62" t="s">
        <v>157</v>
      </c>
      <c r="F44" s="239">
        <v>5000</v>
      </c>
    </row>
    <row r="45" spans="2:6" ht="15" customHeight="1">
      <c r="B45" s="220">
        <v>42</v>
      </c>
      <c r="C45" s="90" t="s">
        <v>316</v>
      </c>
      <c r="D45" s="91" t="s">
        <v>306</v>
      </c>
      <c r="E45" s="92" t="s">
        <v>157</v>
      </c>
      <c r="F45" s="240">
        <v>45000</v>
      </c>
    </row>
    <row r="46" spans="2:6" ht="15" customHeight="1">
      <c r="B46" s="220">
        <v>43</v>
      </c>
      <c r="C46" s="59" t="s">
        <v>169</v>
      </c>
      <c r="D46" s="70" t="s">
        <v>170</v>
      </c>
      <c r="E46" s="70" t="s">
        <v>171</v>
      </c>
      <c r="F46" s="241">
        <v>11428.57</v>
      </c>
    </row>
    <row r="47" spans="2:6" ht="15" customHeight="1">
      <c r="B47" s="220">
        <v>44</v>
      </c>
      <c r="C47" s="59" t="s">
        <v>169</v>
      </c>
      <c r="D47" s="70" t="s">
        <v>307</v>
      </c>
      <c r="E47" s="70" t="s">
        <v>173</v>
      </c>
      <c r="F47" s="241">
        <v>11428.57</v>
      </c>
    </row>
    <row r="48" spans="2:6" ht="15" customHeight="1">
      <c r="B48" s="220">
        <v>45</v>
      </c>
      <c r="C48" s="59" t="s">
        <v>169</v>
      </c>
      <c r="D48" s="70" t="s">
        <v>174</v>
      </c>
      <c r="E48" s="70" t="s">
        <v>175</v>
      </c>
      <c r="F48" s="241">
        <v>11428.57</v>
      </c>
    </row>
    <row r="49" spans="2:6" ht="15" customHeight="1">
      <c r="B49" s="220">
        <v>46</v>
      </c>
      <c r="C49" s="59" t="s">
        <v>169</v>
      </c>
      <c r="D49" s="70" t="s">
        <v>174</v>
      </c>
      <c r="E49" s="70" t="s">
        <v>177</v>
      </c>
      <c r="F49" s="241">
        <v>6115.43</v>
      </c>
    </row>
    <row r="50" spans="2:6" ht="15" customHeight="1">
      <c r="B50" s="220">
        <v>47</v>
      </c>
      <c r="C50" s="59" t="s">
        <v>169</v>
      </c>
      <c r="D50" s="70" t="s">
        <v>178</v>
      </c>
      <c r="E50" s="70" t="s">
        <v>179</v>
      </c>
      <c r="F50" s="241">
        <v>11428.57</v>
      </c>
    </row>
    <row r="51" spans="2:6" ht="15" customHeight="1">
      <c r="B51" s="220">
        <v>48</v>
      </c>
      <c r="C51" s="59" t="s">
        <v>169</v>
      </c>
      <c r="D51" s="70" t="s">
        <v>180</v>
      </c>
      <c r="E51" s="70" t="s">
        <v>181</v>
      </c>
      <c r="F51" s="241">
        <v>11428.57</v>
      </c>
    </row>
    <row r="52" spans="2:6" ht="15" customHeight="1">
      <c r="B52" s="220">
        <v>49</v>
      </c>
      <c r="C52" s="59" t="s">
        <v>169</v>
      </c>
      <c r="D52" s="70" t="s">
        <v>182</v>
      </c>
      <c r="E52" s="70" t="s">
        <v>183</v>
      </c>
      <c r="F52" s="241">
        <v>11428.57</v>
      </c>
    </row>
    <row r="53" spans="2:6" ht="15" customHeight="1">
      <c r="B53" s="220">
        <v>50</v>
      </c>
      <c r="C53" s="59" t="s">
        <v>169</v>
      </c>
      <c r="D53" s="70" t="s">
        <v>184</v>
      </c>
      <c r="E53" s="71" t="s">
        <v>185</v>
      </c>
      <c r="F53" s="241">
        <v>11428.57</v>
      </c>
    </row>
    <row r="54" spans="2:6" ht="15" customHeight="1">
      <c r="B54" s="220">
        <v>51</v>
      </c>
      <c r="C54" s="59" t="s">
        <v>169</v>
      </c>
      <c r="D54" s="70" t="s">
        <v>184</v>
      </c>
      <c r="E54" s="70" t="s">
        <v>186</v>
      </c>
      <c r="F54" s="223">
        <v>350</v>
      </c>
    </row>
    <row r="55" spans="2:6" ht="15" customHeight="1">
      <c r="B55" s="220">
        <v>52</v>
      </c>
      <c r="C55" s="59" t="s">
        <v>169</v>
      </c>
      <c r="D55" s="70" t="s">
        <v>176</v>
      </c>
      <c r="E55" s="70" t="s">
        <v>187</v>
      </c>
      <c r="F55" s="223">
        <v>6115.43</v>
      </c>
    </row>
    <row r="56" spans="2:6" ht="15" customHeight="1">
      <c r="B56" s="220">
        <v>53</v>
      </c>
      <c r="C56" s="59" t="s">
        <v>188</v>
      </c>
      <c r="D56" s="72" t="s">
        <v>189</v>
      </c>
      <c r="E56" s="72" t="s">
        <v>190</v>
      </c>
      <c r="F56" s="242">
        <v>11428.57</v>
      </c>
    </row>
    <row r="57" spans="2:6" ht="15" customHeight="1">
      <c r="B57" s="220">
        <v>54</v>
      </c>
      <c r="C57" s="59" t="s">
        <v>188</v>
      </c>
      <c r="D57" s="34" t="s">
        <v>440</v>
      </c>
      <c r="E57" s="34" t="s">
        <v>441</v>
      </c>
      <c r="F57" s="243">
        <v>11428.57</v>
      </c>
    </row>
    <row r="58" spans="2:6" ht="15" customHeight="1">
      <c r="B58" s="220">
        <v>55</v>
      </c>
      <c r="C58" s="59" t="s">
        <v>188</v>
      </c>
      <c r="D58" s="72" t="s">
        <v>192</v>
      </c>
      <c r="E58" s="72" t="s">
        <v>193</v>
      </c>
      <c r="F58" s="242">
        <v>11428.57</v>
      </c>
    </row>
    <row r="59" spans="2:6" ht="15" customHeight="1">
      <c r="B59" s="220">
        <v>56</v>
      </c>
      <c r="C59" s="59" t="s">
        <v>188</v>
      </c>
      <c r="D59" s="72" t="s">
        <v>440</v>
      </c>
      <c r="E59" s="72" t="s">
        <v>194</v>
      </c>
      <c r="F59" s="242">
        <v>350</v>
      </c>
    </row>
    <row r="60" spans="2:6" ht="15" customHeight="1">
      <c r="B60" s="220">
        <v>57</v>
      </c>
      <c r="C60" s="59" t="s">
        <v>195</v>
      </c>
      <c r="D60" s="72" t="s">
        <v>196</v>
      </c>
      <c r="E60" s="72" t="s">
        <v>197</v>
      </c>
      <c r="F60" s="242">
        <v>11428.57</v>
      </c>
    </row>
    <row r="61" spans="2:6" ht="15" customHeight="1">
      <c r="B61" s="220">
        <v>58</v>
      </c>
      <c r="C61" s="59" t="s">
        <v>195</v>
      </c>
      <c r="D61" s="34" t="s">
        <v>442</v>
      </c>
      <c r="E61" s="34" t="s">
        <v>443</v>
      </c>
      <c r="F61" s="243">
        <v>11428.57</v>
      </c>
    </row>
    <row r="62" spans="2:6" ht="15" customHeight="1">
      <c r="B62" s="220">
        <v>59</v>
      </c>
      <c r="C62" s="59" t="s">
        <v>195</v>
      </c>
      <c r="D62" s="72" t="s">
        <v>198</v>
      </c>
      <c r="E62" s="72" t="s">
        <v>444</v>
      </c>
      <c r="F62" s="242">
        <v>11428.57</v>
      </c>
    </row>
    <row r="63" spans="2:6" ht="15" customHeight="1">
      <c r="B63" s="220">
        <v>60</v>
      </c>
      <c r="C63" s="59" t="s">
        <v>195</v>
      </c>
      <c r="D63" s="72" t="s">
        <v>442</v>
      </c>
      <c r="E63" s="72" t="s">
        <v>199</v>
      </c>
      <c r="F63" s="242">
        <v>350</v>
      </c>
    </row>
    <row r="64" spans="2:6" ht="15" customHeight="1">
      <c r="B64" s="220">
        <v>61</v>
      </c>
      <c r="C64" s="59" t="s">
        <v>200</v>
      </c>
      <c r="D64" s="72" t="s">
        <v>308</v>
      </c>
      <c r="E64" s="72" t="s">
        <v>202</v>
      </c>
      <c r="F64" s="242">
        <v>11428.57</v>
      </c>
    </row>
    <row r="65" spans="2:6" ht="15" customHeight="1">
      <c r="B65" s="220">
        <v>62</v>
      </c>
      <c r="C65" s="59" t="s">
        <v>200</v>
      </c>
      <c r="D65" s="34" t="s">
        <v>445</v>
      </c>
      <c r="E65" s="34" t="s">
        <v>446</v>
      </c>
      <c r="F65" s="243">
        <v>11428.57</v>
      </c>
    </row>
    <row r="66" spans="2:6" ht="15" customHeight="1">
      <c r="B66" s="220">
        <v>63</v>
      </c>
      <c r="C66" s="59" t="s">
        <v>200</v>
      </c>
      <c r="D66" s="72" t="s">
        <v>203</v>
      </c>
      <c r="E66" s="72" t="s">
        <v>204</v>
      </c>
      <c r="F66" s="242">
        <v>11428.57</v>
      </c>
    </row>
    <row r="67" spans="2:6" ht="15" customHeight="1">
      <c r="B67" s="220">
        <v>64</v>
      </c>
      <c r="C67" s="59" t="s">
        <v>200</v>
      </c>
      <c r="D67" s="72" t="s">
        <v>445</v>
      </c>
      <c r="E67" s="72" t="s">
        <v>205</v>
      </c>
      <c r="F67" s="242">
        <v>350</v>
      </c>
    </row>
    <row r="68" spans="2:6" ht="15" customHeight="1">
      <c r="B68" s="220">
        <v>65</v>
      </c>
      <c r="C68" s="59" t="s">
        <v>206</v>
      </c>
      <c r="D68" s="93" t="s">
        <v>207</v>
      </c>
      <c r="E68" s="72" t="s">
        <v>208</v>
      </c>
      <c r="F68" s="242">
        <v>11428.57</v>
      </c>
    </row>
    <row r="69" spans="2:6" ht="15" customHeight="1">
      <c r="B69" s="220">
        <v>66</v>
      </c>
      <c r="C69" s="59" t="s">
        <v>206</v>
      </c>
      <c r="D69" s="94" t="s">
        <v>310</v>
      </c>
      <c r="E69" s="34" t="s">
        <v>447</v>
      </c>
      <c r="F69" s="243">
        <v>11428.57</v>
      </c>
    </row>
    <row r="70" spans="2:6" ht="15" customHeight="1">
      <c r="B70" s="220">
        <v>67</v>
      </c>
      <c r="C70" s="59" t="s">
        <v>206</v>
      </c>
      <c r="D70" s="93" t="s">
        <v>210</v>
      </c>
      <c r="E70" s="72" t="s">
        <v>211</v>
      </c>
      <c r="F70" s="242">
        <v>11428.57</v>
      </c>
    </row>
    <row r="71" spans="2:6" ht="15" customHeight="1">
      <c r="B71" s="220">
        <v>68</v>
      </c>
      <c r="C71" s="59" t="s">
        <v>206</v>
      </c>
      <c r="D71" s="95" t="s">
        <v>310</v>
      </c>
      <c r="E71" s="72" t="s">
        <v>212</v>
      </c>
      <c r="F71" s="242">
        <v>350</v>
      </c>
    </row>
    <row r="72" spans="2:6" ht="15" customHeight="1">
      <c r="B72" s="220">
        <v>69</v>
      </c>
      <c r="C72" s="59" t="s">
        <v>213</v>
      </c>
      <c r="D72" s="93" t="s">
        <v>214</v>
      </c>
      <c r="E72" s="72" t="s">
        <v>448</v>
      </c>
      <c r="F72" s="242">
        <v>11428.57</v>
      </c>
    </row>
    <row r="73" spans="2:6" ht="15" customHeight="1">
      <c r="B73" s="220">
        <v>70</v>
      </c>
      <c r="C73" s="59" t="s">
        <v>213</v>
      </c>
      <c r="D73" s="94" t="s">
        <v>215</v>
      </c>
      <c r="E73" s="34" t="s">
        <v>449</v>
      </c>
      <c r="F73" s="243">
        <v>11428.57</v>
      </c>
    </row>
    <row r="74" spans="2:6" ht="15" customHeight="1">
      <c r="B74" s="220">
        <v>71</v>
      </c>
      <c r="C74" s="59" t="s">
        <v>213</v>
      </c>
      <c r="D74" s="93" t="s">
        <v>216</v>
      </c>
      <c r="E74" s="72" t="s">
        <v>450</v>
      </c>
      <c r="F74" s="242">
        <v>11428.57</v>
      </c>
    </row>
    <row r="75" spans="2:6" ht="15" customHeight="1">
      <c r="B75" s="220">
        <v>72</v>
      </c>
      <c r="C75" s="59" t="s">
        <v>213</v>
      </c>
      <c r="D75" s="95" t="s">
        <v>217</v>
      </c>
      <c r="E75" s="72" t="s">
        <v>451</v>
      </c>
      <c r="F75" s="242">
        <v>350</v>
      </c>
    </row>
    <row r="76" spans="2:6" ht="15" customHeight="1">
      <c r="B76" s="220">
        <v>73</v>
      </c>
      <c r="C76" s="59" t="s">
        <v>218</v>
      </c>
      <c r="D76" s="73" t="s">
        <v>219</v>
      </c>
      <c r="E76" s="70" t="s">
        <v>220</v>
      </c>
      <c r="F76" s="244">
        <v>11428.57</v>
      </c>
    </row>
    <row r="77" spans="2:6" ht="15" customHeight="1">
      <c r="B77" s="220">
        <v>74</v>
      </c>
      <c r="C77" s="59" t="s">
        <v>218</v>
      </c>
      <c r="D77" s="73" t="s">
        <v>221</v>
      </c>
      <c r="E77" s="70" t="s">
        <v>222</v>
      </c>
      <c r="F77" s="244">
        <v>11428.57</v>
      </c>
    </row>
    <row r="78" spans="2:6" ht="15" customHeight="1">
      <c r="B78" s="220">
        <v>75</v>
      </c>
      <c r="C78" s="59" t="s">
        <v>218</v>
      </c>
      <c r="D78" s="96" t="s">
        <v>223</v>
      </c>
      <c r="E78" s="97" t="s">
        <v>136</v>
      </c>
      <c r="F78" s="245">
        <v>11428.57</v>
      </c>
    </row>
    <row r="79" spans="2:6" ht="15" customHeight="1">
      <c r="B79" s="220">
        <v>76</v>
      </c>
      <c r="C79" s="59" t="s">
        <v>218</v>
      </c>
      <c r="D79" s="64" t="s">
        <v>224</v>
      </c>
      <c r="E79" s="76" t="s">
        <v>225</v>
      </c>
      <c r="F79" s="244">
        <v>11428.57</v>
      </c>
    </row>
    <row r="80" spans="2:6" ht="15" customHeight="1">
      <c r="B80" s="220">
        <v>77</v>
      </c>
      <c r="C80" s="59" t="s">
        <v>218</v>
      </c>
      <c r="D80" s="64" t="s">
        <v>224</v>
      </c>
      <c r="E80" s="76" t="s">
        <v>226</v>
      </c>
      <c r="F80" s="244">
        <v>11428.57</v>
      </c>
    </row>
    <row r="81" spans="2:6" ht="15" customHeight="1">
      <c r="B81" s="220">
        <v>78</v>
      </c>
      <c r="C81" s="59" t="s">
        <v>218</v>
      </c>
      <c r="D81" s="64" t="s">
        <v>227</v>
      </c>
      <c r="E81" s="76" t="s">
        <v>138</v>
      </c>
      <c r="F81" s="244">
        <v>11428.57</v>
      </c>
    </row>
    <row r="82" spans="2:6" ht="15" customHeight="1">
      <c r="B82" s="220">
        <v>79</v>
      </c>
      <c r="C82" s="59" t="s">
        <v>218</v>
      </c>
      <c r="D82" s="64" t="s">
        <v>228</v>
      </c>
      <c r="E82" s="76" t="s">
        <v>229</v>
      </c>
      <c r="F82" s="244">
        <v>11428.57</v>
      </c>
    </row>
    <row r="83" spans="2:6" ht="15" customHeight="1">
      <c r="B83" s="220">
        <v>80</v>
      </c>
      <c r="C83" s="59" t="s">
        <v>218</v>
      </c>
      <c r="D83" s="64" t="s">
        <v>230</v>
      </c>
      <c r="E83" s="76" t="s">
        <v>231</v>
      </c>
      <c r="F83" s="244">
        <v>11428.57</v>
      </c>
    </row>
    <row r="84" spans="2:6" ht="15" customHeight="1">
      <c r="B84" s="220">
        <v>81</v>
      </c>
      <c r="C84" s="59" t="s">
        <v>218</v>
      </c>
      <c r="D84" s="64" t="s">
        <v>224</v>
      </c>
      <c r="E84" s="76" t="s">
        <v>232</v>
      </c>
      <c r="F84" s="244">
        <v>11428.57</v>
      </c>
    </row>
    <row r="85" spans="2:6" ht="15" customHeight="1">
      <c r="B85" s="220">
        <v>82</v>
      </c>
      <c r="C85" s="59" t="s">
        <v>218</v>
      </c>
      <c r="D85" s="64" t="s">
        <v>223</v>
      </c>
      <c r="E85" s="76" t="s">
        <v>233</v>
      </c>
      <c r="F85" s="244">
        <v>11428.57</v>
      </c>
    </row>
    <row r="86" spans="2:6" ht="15" customHeight="1">
      <c r="B86" s="220">
        <v>83</v>
      </c>
      <c r="C86" s="59" t="s">
        <v>218</v>
      </c>
      <c r="D86" s="77" t="s">
        <v>234</v>
      </c>
      <c r="E86" s="77" t="s">
        <v>235</v>
      </c>
      <c r="F86" s="244">
        <v>11428.57</v>
      </c>
    </row>
    <row r="87" spans="2:6" ht="15" customHeight="1">
      <c r="B87" s="220">
        <v>84</v>
      </c>
      <c r="C87" s="59" t="s">
        <v>218</v>
      </c>
      <c r="D87" s="77" t="s">
        <v>236</v>
      </c>
      <c r="E87" s="77" t="s">
        <v>237</v>
      </c>
      <c r="F87" s="244">
        <v>11428.57</v>
      </c>
    </row>
    <row r="88" spans="2:6" ht="15" customHeight="1">
      <c r="B88" s="220">
        <v>85</v>
      </c>
      <c r="C88" s="59" t="s">
        <v>218</v>
      </c>
      <c r="D88" s="77" t="s">
        <v>238</v>
      </c>
      <c r="E88" s="77" t="s">
        <v>239</v>
      </c>
      <c r="F88" s="244">
        <v>11428.57</v>
      </c>
    </row>
    <row r="89" spans="2:6" ht="15" customHeight="1">
      <c r="B89" s="220">
        <v>86</v>
      </c>
      <c r="C89" s="59" t="s">
        <v>243</v>
      </c>
      <c r="D89" s="40" t="s">
        <v>246</v>
      </c>
      <c r="E89" s="40" t="s">
        <v>247</v>
      </c>
      <c r="F89" s="239">
        <v>20000</v>
      </c>
    </row>
    <row r="90" spans="2:6" ht="15" customHeight="1">
      <c r="B90" s="220">
        <v>87</v>
      </c>
      <c r="C90" s="59" t="s">
        <v>243</v>
      </c>
      <c r="D90" s="40" t="s">
        <v>248</v>
      </c>
      <c r="E90" s="40" t="s">
        <v>249</v>
      </c>
      <c r="F90" s="239">
        <v>20000</v>
      </c>
    </row>
    <row r="91" spans="2:6" ht="15" customHeight="1">
      <c r="B91" s="220">
        <v>88</v>
      </c>
      <c r="C91" s="59" t="s">
        <v>243</v>
      </c>
      <c r="D91" s="40" t="s">
        <v>437</v>
      </c>
      <c r="E91" s="40" t="s">
        <v>250</v>
      </c>
      <c r="F91" s="246">
        <v>10000</v>
      </c>
    </row>
    <row r="92" spans="2:6" ht="15" customHeight="1">
      <c r="B92" s="220">
        <v>89</v>
      </c>
      <c r="C92" s="59" t="s">
        <v>243</v>
      </c>
      <c r="D92" s="40" t="s">
        <v>438</v>
      </c>
      <c r="E92" s="40" t="s">
        <v>250</v>
      </c>
      <c r="F92" s="246">
        <v>10000</v>
      </c>
    </row>
    <row r="93" spans="2:6" ht="15" customHeight="1">
      <c r="B93" s="220">
        <v>90</v>
      </c>
      <c r="C93" s="59" t="s">
        <v>243</v>
      </c>
      <c r="D93" s="40" t="s">
        <v>251</v>
      </c>
      <c r="E93" s="40" t="s">
        <v>253</v>
      </c>
      <c r="F93" s="246">
        <v>10000</v>
      </c>
    </row>
    <row r="94" spans="2:6" ht="15" customHeight="1">
      <c r="B94" s="220">
        <v>91</v>
      </c>
      <c r="C94" s="59" t="s">
        <v>243</v>
      </c>
      <c r="D94" s="40" t="s">
        <v>311</v>
      </c>
      <c r="E94" s="40" t="s">
        <v>253</v>
      </c>
      <c r="F94" s="246">
        <v>10000</v>
      </c>
    </row>
    <row r="95" spans="2:6" ht="15" customHeight="1">
      <c r="B95" s="220">
        <v>92</v>
      </c>
      <c r="C95" s="59" t="s">
        <v>243</v>
      </c>
      <c r="D95" s="40" t="s">
        <v>312</v>
      </c>
      <c r="E95" s="40" t="s">
        <v>253</v>
      </c>
      <c r="F95" s="246">
        <v>10000</v>
      </c>
    </row>
    <row r="96" spans="2:6" ht="15" customHeight="1">
      <c r="B96" s="220">
        <v>93</v>
      </c>
      <c r="C96" s="59" t="s">
        <v>243</v>
      </c>
      <c r="D96" s="40" t="s">
        <v>254</v>
      </c>
      <c r="E96" s="40" t="s">
        <v>255</v>
      </c>
      <c r="F96" s="246">
        <v>10000</v>
      </c>
    </row>
    <row r="97" spans="2:6" ht="15" customHeight="1">
      <c r="B97" s="220">
        <v>94</v>
      </c>
      <c r="C97" s="59" t="s">
        <v>243</v>
      </c>
      <c r="D97" s="40" t="s">
        <v>439</v>
      </c>
      <c r="E97" s="40" t="s">
        <v>257</v>
      </c>
      <c r="F97" s="246">
        <v>20000</v>
      </c>
    </row>
    <row r="98" spans="2:6" ht="15" customHeight="1">
      <c r="B98" s="220">
        <v>95</v>
      </c>
      <c r="C98" s="59" t="s">
        <v>243</v>
      </c>
      <c r="D98" s="40" t="s">
        <v>258</v>
      </c>
      <c r="E98" s="40" t="s">
        <v>257</v>
      </c>
      <c r="F98" s="246">
        <v>10000</v>
      </c>
    </row>
    <row r="99" spans="2:6" ht="15" customHeight="1">
      <c r="B99" s="220">
        <v>96</v>
      </c>
      <c r="C99" s="59" t="s">
        <v>243</v>
      </c>
      <c r="D99" s="40" t="s">
        <v>259</v>
      </c>
      <c r="E99" s="40" t="s">
        <v>220</v>
      </c>
      <c r="F99" s="246">
        <v>10000</v>
      </c>
    </row>
    <row r="100" spans="2:6" ht="15" customHeight="1">
      <c r="B100" s="220">
        <v>97</v>
      </c>
      <c r="C100" s="59" t="s">
        <v>243</v>
      </c>
      <c r="D100" s="40" t="s">
        <v>261</v>
      </c>
      <c r="E100" s="40" t="s">
        <v>262</v>
      </c>
      <c r="F100" s="246">
        <v>3000</v>
      </c>
    </row>
    <row r="101" spans="2:6" ht="15" customHeight="1">
      <c r="B101" s="220">
        <v>98</v>
      </c>
      <c r="C101" s="59" t="s">
        <v>243</v>
      </c>
      <c r="D101" s="40" t="s">
        <v>263</v>
      </c>
      <c r="E101" s="40" t="s">
        <v>264</v>
      </c>
      <c r="F101" s="246">
        <v>2500</v>
      </c>
    </row>
    <row r="102" spans="2:6" ht="15" customHeight="1">
      <c r="B102" s="220">
        <v>99</v>
      </c>
      <c r="C102" s="59" t="s">
        <v>243</v>
      </c>
      <c r="D102" s="40" t="s">
        <v>313</v>
      </c>
      <c r="E102" s="40" t="s">
        <v>138</v>
      </c>
      <c r="F102" s="246">
        <v>1000</v>
      </c>
    </row>
    <row r="103" spans="2:6" ht="15" customHeight="1">
      <c r="B103" s="220">
        <v>100</v>
      </c>
      <c r="C103" s="78" t="s">
        <v>266</v>
      </c>
      <c r="D103" s="98" t="s">
        <v>462</v>
      </c>
      <c r="E103" s="98" t="s">
        <v>267</v>
      </c>
      <c r="F103" s="224">
        <v>2000</v>
      </c>
    </row>
    <row r="104" spans="2:6" ht="15" customHeight="1">
      <c r="B104" s="220">
        <v>101</v>
      </c>
      <c r="C104" s="78" t="s">
        <v>266</v>
      </c>
      <c r="D104" s="98" t="s">
        <v>463</v>
      </c>
      <c r="E104" s="98" t="s">
        <v>268</v>
      </c>
      <c r="F104" s="224">
        <v>2000</v>
      </c>
    </row>
    <row r="105" spans="2:6" ht="15" customHeight="1">
      <c r="B105" s="220">
        <v>102</v>
      </c>
      <c r="C105" s="78" t="s">
        <v>266</v>
      </c>
      <c r="D105" s="98" t="s">
        <v>269</v>
      </c>
      <c r="E105" s="98" t="s">
        <v>464</v>
      </c>
      <c r="F105" s="224">
        <v>1500</v>
      </c>
    </row>
    <row r="106" spans="2:6" ht="15" customHeight="1">
      <c r="B106" s="220">
        <v>103</v>
      </c>
      <c r="C106" s="78" t="s">
        <v>266</v>
      </c>
      <c r="D106" s="98" t="s">
        <v>456</v>
      </c>
      <c r="E106" s="98" t="s">
        <v>270</v>
      </c>
      <c r="F106" s="224">
        <v>1500</v>
      </c>
    </row>
    <row r="107" spans="2:6" ht="15" customHeight="1">
      <c r="B107" s="220">
        <v>104</v>
      </c>
      <c r="C107" s="78" t="s">
        <v>266</v>
      </c>
      <c r="D107" s="98" t="s">
        <v>271</v>
      </c>
      <c r="E107" s="98" t="s">
        <v>272</v>
      </c>
      <c r="F107" s="224">
        <v>1500</v>
      </c>
    </row>
    <row r="108" spans="2:6" ht="15" customHeight="1">
      <c r="B108" s="220">
        <v>105</v>
      </c>
      <c r="C108" s="78" t="s">
        <v>266</v>
      </c>
      <c r="D108" s="98" t="s">
        <v>676</v>
      </c>
      <c r="E108" s="98" t="s">
        <v>273</v>
      </c>
      <c r="F108" s="224">
        <v>1000</v>
      </c>
    </row>
    <row r="109" spans="2:6" ht="15" customHeight="1">
      <c r="B109" s="220">
        <v>106</v>
      </c>
      <c r="C109" s="78" t="s">
        <v>266</v>
      </c>
      <c r="D109" s="98" t="s">
        <v>677</v>
      </c>
      <c r="E109" s="98" t="s">
        <v>459</v>
      </c>
      <c r="F109" s="224">
        <v>1000</v>
      </c>
    </row>
    <row r="110" spans="2:6" ht="15" customHeight="1">
      <c r="B110" s="220">
        <v>107</v>
      </c>
      <c r="C110" s="78" t="s">
        <v>266</v>
      </c>
      <c r="D110" s="98" t="s">
        <v>673</v>
      </c>
      <c r="E110" s="98" t="s">
        <v>275</v>
      </c>
      <c r="F110" s="224">
        <v>1000</v>
      </c>
    </row>
    <row r="111" spans="2:6" ht="15" customHeight="1">
      <c r="B111" s="220">
        <v>108</v>
      </c>
      <c r="C111" s="78" t="s">
        <v>266</v>
      </c>
      <c r="D111" s="98" t="s">
        <v>276</v>
      </c>
      <c r="E111" s="98" t="s">
        <v>277</v>
      </c>
      <c r="F111" s="224">
        <v>500</v>
      </c>
    </row>
    <row r="112" spans="2:6" ht="15" customHeight="1">
      <c r="B112" s="220">
        <v>109</v>
      </c>
      <c r="C112" s="78" t="s">
        <v>266</v>
      </c>
      <c r="D112" s="98" t="s">
        <v>278</v>
      </c>
      <c r="E112" s="98" t="s">
        <v>279</v>
      </c>
      <c r="F112" s="224">
        <v>1000</v>
      </c>
    </row>
    <row r="113" spans="2:6" ht="15" customHeight="1">
      <c r="B113" s="220">
        <v>110</v>
      </c>
      <c r="C113" s="59" t="s">
        <v>280</v>
      </c>
      <c r="D113" s="83" t="s">
        <v>281</v>
      </c>
      <c r="E113" s="82" t="s">
        <v>282</v>
      </c>
      <c r="F113" s="225">
        <v>3000</v>
      </c>
    </row>
    <row r="114" spans="2:6" ht="15" customHeight="1">
      <c r="B114" s="220">
        <v>111</v>
      </c>
      <c r="C114" s="59" t="s">
        <v>280</v>
      </c>
      <c r="D114" s="83" t="s">
        <v>465</v>
      </c>
      <c r="E114" s="82" t="s">
        <v>283</v>
      </c>
      <c r="F114" s="225">
        <v>5000</v>
      </c>
    </row>
    <row r="115" spans="2:6" ht="15" customHeight="1">
      <c r="B115" s="220">
        <v>112</v>
      </c>
      <c r="C115" s="59" t="s">
        <v>280</v>
      </c>
      <c r="D115" s="83" t="s">
        <v>284</v>
      </c>
      <c r="E115" s="82" t="s">
        <v>285</v>
      </c>
      <c r="F115" s="225">
        <v>5000</v>
      </c>
    </row>
    <row r="116" spans="2:6" ht="15" customHeight="1">
      <c r="B116" s="220">
        <v>113</v>
      </c>
      <c r="C116" s="59" t="s">
        <v>280</v>
      </c>
      <c r="D116" s="83" t="s">
        <v>286</v>
      </c>
      <c r="E116" s="82" t="s">
        <v>314</v>
      </c>
      <c r="F116" s="225">
        <v>1500</v>
      </c>
    </row>
    <row r="117" spans="2:6" ht="15" customHeight="1">
      <c r="B117" s="220">
        <v>114</v>
      </c>
      <c r="C117" s="59" t="s">
        <v>280</v>
      </c>
      <c r="D117" s="83" t="s">
        <v>287</v>
      </c>
      <c r="E117" s="82" t="s">
        <v>314</v>
      </c>
      <c r="F117" s="225">
        <v>1500</v>
      </c>
    </row>
    <row r="118" spans="2:6" ht="15" customHeight="1">
      <c r="B118" s="220">
        <v>115</v>
      </c>
      <c r="C118" s="59" t="s">
        <v>280</v>
      </c>
      <c r="D118" s="83" t="s">
        <v>288</v>
      </c>
      <c r="E118" s="82" t="s">
        <v>289</v>
      </c>
      <c r="F118" s="225">
        <v>500</v>
      </c>
    </row>
    <row r="119" spans="2:6" ht="19.5" hidden="1" customHeight="1" thickBot="1">
      <c r="B119" s="186" t="s">
        <v>598</v>
      </c>
      <c r="C119" s="117" t="s">
        <v>598</v>
      </c>
      <c r="D119" s="117"/>
      <c r="E119" s="117"/>
      <c r="F119" s="154">
        <f>SUM(F4:F118)</f>
        <v>1024462.7299999986</v>
      </c>
    </row>
    <row r="120" spans="2:6" ht="19.5" hidden="1" customHeight="1" thickTop="1" thickBot="1">
      <c r="B120" s="186" t="s">
        <v>599</v>
      </c>
      <c r="C120" s="117" t="s">
        <v>599</v>
      </c>
      <c r="D120" s="117"/>
      <c r="E120" s="117"/>
      <c r="F120" s="154">
        <v>34525.24</v>
      </c>
    </row>
  </sheetData>
  <mergeCells count="1">
    <mergeCell ref="B2:E2"/>
  </mergeCells>
  <pageMargins left="0.59" right="0.37" top="0.85" bottom="0.59" header="0.48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7"/>
  <dimension ref="B1:F15"/>
  <sheetViews>
    <sheetView topLeftCell="A4" workbookViewId="0">
      <selection activeCell="D9" sqref="D9"/>
    </sheetView>
  </sheetViews>
  <sheetFormatPr baseColWidth="10" defaultRowHeight="12.75"/>
  <cols>
    <col min="1" max="1" width="11.42578125" style="48"/>
    <col min="2" max="2" width="10.7109375" style="48" customWidth="1"/>
    <col min="3" max="3" width="25.28515625" style="48" hidden="1" customWidth="1"/>
    <col min="4" max="4" width="61.85546875" style="48" customWidth="1"/>
    <col min="5" max="5" width="29.140625" style="48" hidden="1" customWidth="1"/>
    <col min="6" max="6" width="19.5703125" style="24" customWidth="1"/>
    <col min="7" max="16384" width="11.42578125" style="48"/>
  </cols>
  <sheetData>
    <row r="1" spans="2:6" ht="13.5" thickBot="1"/>
    <row r="2" spans="2:6" ht="38.25" customHeight="1" thickBot="1">
      <c r="B2" s="316" t="s">
        <v>554</v>
      </c>
      <c r="C2" s="317"/>
      <c r="D2" s="317"/>
      <c r="E2" s="317"/>
      <c r="F2" s="53" t="s">
        <v>655</v>
      </c>
    </row>
    <row r="3" spans="2:6" ht="37.5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ht="27" customHeight="1">
      <c r="B4" s="220">
        <v>1</v>
      </c>
      <c r="C4" s="78" t="s">
        <v>266</v>
      </c>
      <c r="D4" s="79" t="s">
        <v>462</v>
      </c>
      <c r="E4" s="79" t="s">
        <v>267</v>
      </c>
      <c r="F4" s="247">
        <v>2000</v>
      </c>
    </row>
    <row r="5" spans="2:6" ht="27" customHeight="1">
      <c r="B5" s="220">
        <v>2</v>
      </c>
      <c r="C5" s="78" t="s">
        <v>266</v>
      </c>
      <c r="D5" s="79" t="s">
        <v>463</v>
      </c>
      <c r="E5" s="79" t="s">
        <v>268</v>
      </c>
      <c r="F5" s="247">
        <v>2000</v>
      </c>
    </row>
    <row r="6" spans="2:6" ht="27" customHeight="1">
      <c r="B6" s="220">
        <v>3</v>
      </c>
      <c r="C6" s="78" t="s">
        <v>266</v>
      </c>
      <c r="D6" s="79" t="s">
        <v>672</v>
      </c>
      <c r="E6" s="79" t="s">
        <v>464</v>
      </c>
      <c r="F6" s="247">
        <v>1500</v>
      </c>
    </row>
    <row r="7" spans="2:6" ht="27" customHeight="1">
      <c r="B7" s="220">
        <v>4</v>
      </c>
      <c r="C7" s="78" t="s">
        <v>266</v>
      </c>
      <c r="D7" s="79" t="s">
        <v>456</v>
      </c>
      <c r="E7" s="79" t="s">
        <v>270</v>
      </c>
      <c r="F7" s="247">
        <v>1500</v>
      </c>
    </row>
    <row r="8" spans="2:6" ht="27" customHeight="1">
      <c r="B8" s="220">
        <v>5</v>
      </c>
      <c r="C8" s="78" t="s">
        <v>266</v>
      </c>
      <c r="D8" s="79" t="s">
        <v>271</v>
      </c>
      <c r="E8" s="79" t="s">
        <v>272</v>
      </c>
      <c r="F8" s="247">
        <v>1500</v>
      </c>
    </row>
    <row r="9" spans="2:6" ht="27" customHeight="1">
      <c r="B9" s="220">
        <v>6</v>
      </c>
      <c r="C9" s="78" t="s">
        <v>266</v>
      </c>
      <c r="D9" s="83" t="s">
        <v>676</v>
      </c>
      <c r="E9" s="79" t="s">
        <v>273</v>
      </c>
      <c r="F9" s="247">
        <v>1000</v>
      </c>
    </row>
    <row r="10" spans="2:6" ht="27" customHeight="1">
      <c r="B10" s="220">
        <v>7</v>
      </c>
      <c r="C10" s="78" t="s">
        <v>266</v>
      </c>
      <c r="D10" s="83" t="s">
        <v>677</v>
      </c>
      <c r="E10" s="79" t="s">
        <v>459</v>
      </c>
      <c r="F10" s="247">
        <v>1000</v>
      </c>
    </row>
    <row r="11" spans="2:6" ht="27" customHeight="1">
      <c r="B11" s="220">
        <v>8</v>
      </c>
      <c r="C11" s="78" t="s">
        <v>266</v>
      </c>
      <c r="D11" s="79" t="s">
        <v>673</v>
      </c>
      <c r="E11" s="79" t="s">
        <v>275</v>
      </c>
      <c r="F11" s="247">
        <v>1000</v>
      </c>
    </row>
    <row r="12" spans="2:6" ht="27" customHeight="1">
      <c r="B12" s="220">
        <v>9</v>
      </c>
      <c r="C12" s="78" t="s">
        <v>266</v>
      </c>
      <c r="D12" s="79" t="s">
        <v>276</v>
      </c>
      <c r="E12" s="79" t="s">
        <v>277</v>
      </c>
      <c r="F12" s="247">
        <v>500</v>
      </c>
    </row>
    <row r="13" spans="2:6" ht="27" customHeight="1">
      <c r="B13" s="220">
        <v>10</v>
      </c>
      <c r="C13" s="78" t="s">
        <v>266</v>
      </c>
      <c r="D13" s="79" t="s">
        <v>278</v>
      </c>
      <c r="E13" s="79" t="s">
        <v>279</v>
      </c>
      <c r="F13" s="247">
        <v>1000</v>
      </c>
    </row>
    <row r="14" spans="2:6" ht="21.75" hidden="1" customHeight="1" thickBot="1">
      <c r="B14" s="186" t="s">
        <v>598</v>
      </c>
      <c r="C14" s="117" t="s">
        <v>598</v>
      </c>
      <c r="D14" s="117"/>
      <c r="E14" s="117"/>
      <c r="F14" s="248">
        <f>SUM(F4:F13)</f>
        <v>13000</v>
      </c>
    </row>
    <row r="15" spans="2:6" ht="21.75" hidden="1" customHeight="1" thickTop="1" thickBot="1">
      <c r="B15" s="186" t="s">
        <v>599</v>
      </c>
      <c r="C15" s="117" t="s">
        <v>599</v>
      </c>
      <c r="D15" s="117"/>
      <c r="E15" s="117"/>
      <c r="F15" s="248">
        <v>71.8</v>
      </c>
    </row>
  </sheetData>
  <mergeCells count="1">
    <mergeCell ref="B2:E2"/>
  </mergeCells>
  <pageMargins left="0.70866141732283472" right="0.70866141732283472" top="2.17" bottom="0.74803149606299213" header="1.56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8"/>
  <dimension ref="B1:F8"/>
  <sheetViews>
    <sheetView workbookViewId="0">
      <selection activeCell="D16" sqref="D16"/>
    </sheetView>
  </sheetViews>
  <sheetFormatPr baseColWidth="10" defaultRowHeight="12.75"/>
  <cols>
    <col min="1" max="1" width="11.42578125" style="48"/>
    <col min="2" max="2" width="10.42578125" style="48" customWidth="1"/>
    <col min="3" max="3" width="20.28515625" style="48" hidden="1" customWidth="1"/>
    <col min="4" max="4" width="62.7109375" style="48" customWidth="1"/>
    <col min="5" max="5" width="29.85546875" style="48" hidden="1" customWidth="1"/>
    <col min="6" max="6" width="20.85546875" style="48" customWidth="1"/>
    <col min="7" max="16384" width="11.42578125" style="48"/>
  </cols>
  <sheetData>
    <row r="1" spans="2:6" ht="13.5" thickBot="1"/>
    <row r="2" spans="2:6" ht="27" customHeight="1" thickBot="1">
      <c r="B2" s="316" t="s">
        <v>554</v>
      </c>
      <c r="C2" s="317"/>
      <c r="D2" s="317"/>
      <c r="E2" s="317"/>
      <c r="F2" s="81" t="s">
        <v>657</v>
      </c>
    </row>
    <row r="3" spans="2:6" ht="33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ht="33.75" customHeight="1">
      <c r="B4" s="220">
        <v>1</v>
      </c>
      <c r="C4" s="59" t="s">
        <v>143</v>
      </c>
      <c r="D4" s="63" t="s">
        <v>147</v>
      </c>
      <c r="E4" s="87" t="s">
        <v>152</v>
      </c>
      <c r="F4" s="229">
        <v>20000</v>
      </c>
    </row>
    <row r="5" spans="2:6" ht="24" customHeight="1">
      <c r="B5" s="220">
        <v>2</v>
      </c>
      <c r="C5" s="59" t="s">
        <v>143</v>
      </c>
      <c r="D5" s="63" t="s">
        <v>469</v>
      </c>
      <c r="E5" s="87" t="s">
        <v>153</v>
      </c>
      <c r="F5" s="229">
        <v>15000</v>
      </c>
    </row>
    <row r="6" spans="2:6" ht="22.5" customHeight="1">
      <c r="B6" s="220">
        <v>3</v>
      </c>
      <c r="C6" s="59" t="s">
        <v>143</v>
      </c>
      <c r="D6" s="63" t="s">
        <v>145</v>
      </c>
      <c r="E6" s="87" t="s">
        <v>154</v>
      </c>
      <c r="F6" s="229">
        <v>15000</v>
      </c>
    </row>
    <row r="7" spans="2:6" s="46" customFormat="1" ht="21.75" hidden="1" customHeight="1" thickBot="1">
      <c r="B7" s="186" t="s">
        <v>598</v>
      </c>
      <c r="C7" s="187"/>
      <c r="D7" s="187"/>
      <c r="E7" s="187"/>
      <c r="F7" s="249">
        <f>SUM(F4:F6)</f>
        <v>50000</v>
      </c>
    </row>
    <row r="8" spans="2:6" s="46" customFormat="1" ht="21.75" hidden="1" customHeight="1" thickTop="1" thickBot="1">
      <c r="B8" s="186" t="s">
        <v>599</v>
      </c>
      <c r="C8" s="187"/>
      <c r="D8" s="187"/>
      <c r="E8" s="187"/>
      <c r="F8" s="249">
        <v>1416.37</v>
      </c>
    </row>
  </sheetData>
  <mergeCells count="1">
    <mergeCell ref="B2:E2"/>
  </mergeCells>
  <pageMargins left="0.65" right="0.49" top="2.57" bottom="0.74803149606299213" header="2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4"/>
  <dimension ref="B1:F139"/>
  <sheetViews>
    <sheetView topLeftCell="A121" workbookViewId="0">
      <selection activeCell="D123" sqref="D123:D124"/>
    </sheetView>
  </sheetViews>
  <sheetFormatPr baseColWidth="10" defaultRowHeight="12.75"/>
  <cols>
    <col min="1" max="1" width="11.42578125" style="48"/>
    <col min="2" max="2" width="8.7109375" style="48" customWidth="1"/>
    <col min="3" max="3" width="26" style="48" hidden="1" customWidth="1"/>
    <col min="4" max="4" width="66.5703125" style="48" customWidth="1"/>
    <col min="5" max="5" width="61.140625" style="48" hidden="1" customWidth="1"/>
    <col min="6" max="6" width="20.85546875" style="24" customWidth="1"/>
    <col min="7" max="16384" width="11.42578125" style="48"/>
  </cols>
  <sheetData>
    <row r="1" spans="2:6" ht="13.5" thickBot="1"/>
    <row r="2" spans="2:6" ht="13.5" thickBot="1">
      <c r="B2" s="316" t="s">
        <v>554</v>
      </c>
      <c r="C2" s="317"/>
      <c r="D2" s="317"/>
      <c r="E2" s="317"/>
      <c r="F2" s="53" t="s">
        <v>659</v>
      </c>
    </row>
    <row r="3" spans="2:6" ht="26.25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ht="18" customHeight="1">
      <c r="B4" s="217">
        <v>1</v>
      </c>
      <c r="C4" s="118" t="s">
        <v>83</v>
      </c>
      <c r="D4" s="218" t="s">
        <v>84</v>
      </c>
      <c r="E4" s="219" t="s">
        <v>85</v>
      </c>
      <c r="F4" s="250">
        <v>11429</v>
      </c>
    </row>
    <row r="5" spans="2:6" ht="18" customHeight="1">
      <c r="B5" s="220">
        <v>2</v>
      </c>
      <c r="C5" s="59" t="s">
        <v>83</v>
      </c>
      <c r="D5" s="60" t="s">
        <v>86</v>
      </c>
      <c r="E5" s="61" t="s">
        <v>87</v>
      </c>
      <c r="F5" s="113">
        <v>11429</v>
      </c>
    </row>
    <row r="6" spans="2:6" ht="18" customHeight="1">
      <c r="B6" s="220">
        <v>3</v>
      </c>
      <c r="C6" s="59" t="s">
        <v>83</v>
      </c>
      <c r="D6" s="60" t="s">
        <v>88</v>
      </c>
      <c r="E6" s="61" t="s">
        <v>89</v>
      </c>
      <c r="F6" s="113">
        <v>11429</v>
      </c>
    </row>
    <row r="7" spans="2:6" ht="18" customHeight="1">
      <c r="B7" s="220">
        <v>4</v>
      </c>
      <c r="C7" s="59" t="s">
        <v>83</v>
      </c>
      <c r="D7" s="60" t="s">
        <v>90</v>
      </c>
      <c r="E7" s="61" t="s">
        <v>91</v>
      </c>
      <c r="F7" s="113">
        <v>11429</v>
      </c>
    </row>
    <row r="8" spans="2:6" ht="18" customHeight="1">
      <c r="B8" s="220">
        <v>5</v>
      </c>
      <c r="C8" s="59" t="s">
        <v>83</v>
      </c>
      <c r="D8" s="60" t="s">
        <v>92</v>
      </c>
      <c r="E8" s="61" t="s">
        <v>93</v>
      </c>
      <c r="F8" s="113">
        <v>5571</v>
      </c>
    </row>
    <row r="9" spans="2:6" ht="18" customHeight="1">
      <c r="B9" s="220">
        <v>6</v>
      </c>
      <c r="C9" s="59" t="s">
        <v>83</v>
      </c>
      <c r="D9" s="61" t="s">
        <v>94</v>
      </c>
      <c r="E9" s="61" t="s">
        <v>95</v>
      </c>
      <c r="F9" s="113">
        <v>5571</v>
      </c>
    </row>
    <row r="10" spans="2:6" ht="18" customHeight="1">
      <c r="B10" s="220">
        <v>7</v>
      </c>
      <c r="C10" s="59" t="s">
        <v>83</v>
      </c>
      <c r="D10" s="60" t="s">
        <v>96</v>
      </c>
      <c r="E10" s="61" t="s">
        <v>97</v>
      </c>
      <c r="F10" s="113">
        <v>11429</v>
      </c>
    </row>
    <row r="11" spans="2:6" ht="18" customHeight="1">
      <c r="B11" s="220">
        <v>8</v>
      </c>
      <c r="C11" s="59" t="s">
        <v>83</v>
      </c>
      <c r="D11" s="60" t="s">
        <v>98</v>
      </c>
      <c r="E11" s="61" t="s">
        <v>99</v>
      </c>
      <c r="F11" s="113">
        <v>5571</v>
      </c>
    </row>
    <row r="12" spans="2:6" ht="18" customHeight="1">
      <c r="B12" s="220">
        <v>9</v>
      </c>
      <c r="C12" s="59" t="s">
        <v>83</v>
      </c>
      <c r="D12" s="60" t="s">
        <v>98</v>
      </c>
      <c r="E12" s="61" t="s">
        <v>100</v>
      </c>
      <c r="F12" s="113">
        <v>5571</v>
      </c>
    </row>
    <row r="13" spans="2:6" ht="18" customHeight="1">
      <c r="B13" s="220">
        <v>10</v>
      </c>
      <c r="C13" s="59" t="s">
        <v>83</v>
      </c>
      <c r="D13" s="60" t="s">
        <v>98</v>
      </c>
      <c r="E13" s="61" t="s">
        <v>101</v>
      </c>
      <c r="F13" s="113">
        <v>5571</v>
      </c>
    </row>
    <row r="14" spans="2:6" ht="18" customHeight="1">
      <c r="B14" s="220">
        <v>11</v>
      </c>
      <c r="C14" s="59" t="s">
        <v>83</v>
      </c>
      <c r="D14" s="60" t="s">
        <v>98</v>
      </c>
      <c r="E14" s="61" t="s">
        <v>102</v>
      </c>
      <c r="F14" s="113">
        <v>5571</v>
      </c>
    </row>
    <row r="15" spans="2:6" ht="18" customHeight="1">
      <c r="B15" s="220">
        <v>12</v>
      </c>
      <c r="C15" s="59" t="s">
        <v>83</v>
      </c>
      <c r="D15" s="60" t="s">
        <v>98</v>
      </c>
      <c r="E15" s="61" t="s">
        <v>103</v>
      </c>
      <c r="F15" s="113">
        <v>5571</v>
      </c>
    </row>
    <row r="16" spans="2:6" ht="18" customHeight="1">
      <c r="B16" s="220">
        <v>13</v>
      </c>
      <c r="C16" s="59" t="s">
        <v>83</v>
      </c>
      <c r="D16" s="60" t="s">
        <v>104</v>
      </c>
      <c r="E16" s="61" t="s">
        <v>105</v>
      </c>
      <c r="F16" s="113">
        <v>11429</v>
      </c>
    </row>
    <row r="17" spans="2:6" ht="18" customHeight="1">
      <c r="B17" s="220">
        <v>14</v>
      </c>
      <c r="C17" s="59" t="s">
        <v>83</v>
      </c>
      <c r="D17" s="60" t="s">
        <v>106</v>
      </c>
      <c r="E17" s="61" t="s">
        <v>107</v>
      </c>
      <c r="F17" s="113">
        <v>5571</v>
      </c>
    </row>
    <row r="18" spans="2:6" ht="18" customHeight="1">
      <c r="B18" s="220">
        <v>15</v>
      </c>
      <c r="C18" s="59" t="s">
        <v>83</v>
      </c>
      <c r="D18" s="60" t="s">
        <v>108</v>
      </c>
      <c r="E18" s="61" t="s">
        <v>109</v>
      </c>
      <c r="F18" s="113">
        <v>5571</v>
      </c>
    </row>
    <row r="19" spans="2:6" ht="18" customHeight="1">
      <c r="B19" s="220">
        <v>16</v>
      </c>
      <c r="C19" s="59" t="s">
        <v>83</v>
      </c>
      <c r="D19" s="60" t="s">
        <v>110</v>
      </c>
      <c r="E19" s="61" t="s">
        <v>111</v>
      </c>
      <c r="F19" s="113">
        <v>5571</v>
      </c>
    </row>
    <row r="20" spans="2:6" ht="18" customHeight="1">
      <c r="B20" s="220">
        <v>17</v>
      </c>
      <c r="C20" s="59" t="s">
        <v>83</v>
      </c>
      <c r="D20" s="60" t="s">
        <v>110</v>
      </c>
      <c r="E20" s="61" t="s">
        <v>112</v>
      </c>
      <c r="F20" s="113">
        <v>5571</v>
      </c>
    </row>
    <row r="21" spans="2:6" ht="18" customHeight="1">
      <c r="B21" s="220">
        <v>18</v>
      </c>
      <c r="C21" s="59" t="s">
        <v>83</v>
      </c>
      <c r="D21" s="60" t="s">
        <v>110</v>
      </c>
      <c r="E21" s="61" t="s">
        <v>113</v>
      </c>
      <c r="F21" s="113">
        <v>5571</v>
      </c>
    </row>
    <row r="22" spans="2:6" ht="18" customHeight="1">
      <c r="B22" s="220">
        <v>19</v>
      </c>
      <c r="C22" s="59" t="s">
        <v>83</v>
      </c>
      <c r="D22" s="60" t="s">
        <v>110</v>
      </c>
      <c r="E22" s="61" t="s">
        <v>114</v>
      </c>
      <c r="F22" s="113">
        <v>5571</v>
      </c>
    </row>
    <row r="23" spans="2:6" ht="18" customHeight="1">
      <c r="B23" s="220">
        <v>20</v>
      </c>
      <c r="C23" s="59" t="s">
        <v>83</v>
      </c>
      <c r="D23" s="60" t="s">
        <v>110</v>
      </c>
      <c r="E23" s="61" t="s">
        <v>115</v>
      </c>
      <c r="F23" s="113">
        <v>5571</v>
      </c>
    </row>
    <row r="24" spans="2:6" ht="18" customHeight="1">
      <c r="B24" s="220">
        <v>21</v>
      </c>
      <c r="C24" s="59" t="s">
        <v>83</v>
      </c>
      <c r="D24" s="60" t="s">
        <v>116</v>
      </c>
      <c r="E24" s="61" t="s">
        <v>117</v>
      </c>
      <c r="F24" s="113">
        <v>5571</v>
      </c>
    </row>
    <row r="25" spans="2:6" ht="18" customHeight="1">
      <c r="B25" s="220">
        <v>22</v>
      </c>
      <c r="C25" s="59" t="s">
        <v>83</v>
      </c>
      <c r="D25" s="60" t="s">
        <v>118</v>
      </c>
      <c r="E25" s="61" t="s">
        <v>119</v>
      </c>
      <c r="F25" s="113">
        <v>5571</v>
      </c>
    </row>
    <row r="26" spans="2:6" ht="18" customHeight="1">
      <c r="B26" s="220">
        <v>23</v>
      </c>
      <c r="C26" s="59" t="s">
        <v>83</v>
      </c>
      <c r="D26" s="60" t="s">
        <v>116</v>
      </c>
      <c r="E26" s="61" t="s">
        <v>120</v>
      </c>
      <c r="F26" s="113">
        <v>5571</v>
      </c>
    </row>
    <row r="27" spans="2:6" ht="18" customHeight="1">
      <c r="B27" s="220">
        <v>24</v>
      </c>
      <c r="C27" s="59" t="s">
        <v>83</v>
      </c>
      <c r="D27" s="60" t="s">
        <v>116</v>
      </c>
      <c r="E27" s="61" t="s">
        <v>121</v>
      </c>
      <c r="F27" s="113">
        <v>5571</v>
      </c>
    </row>
    <row r="28" spans="2:6" ht="18" customHeight="1">
      <c r="B28" s="220">
        <v>25</v>
      </c>
      <c r="C28" s="59" t="s">
        <v>83</v>
      </c>
      <c r="D28" s="60" t="s">
        <v>116</v>
      </c>
      <c r="E28" s="61" t="s">
        <v>122</v>
      </c>
      <c r="F28" s="113">
        <v>5571</v>
      </c>
    </row>
    <row r="29" spans="2:6" ht="18" customHeight="1">
      <c r="B29" s="220">
        <v>26</v>
      </c>
      <c r="C29" s="59" t="s">
        <v>83</v>
      </c>
      <c r="D29" s="60" t="s">
        <v>116</v>
      </c>
      <c r="E29" s="61" t="s">
        <v>123</v>
      </c>
      <c r="F29" s="113">
        <v>5571</v>
      </c>
    </row>
    <row r="30" spans="2:6" ht="18" customHeight="1">
      <c r="B30" s="220">
        <v>27</v>
      </c>
      <c r="C30" s="59" t="s">
        <v>83</v>
      </c>
      <c r="D30" s="60" t="s">
        <v>116</v>
      </c>
      <c r="E30" s="61" t="s">
        <v>124</v>
      </c>
      <c r="F30" s="113">
        <v>572</v>
      </c>
    </row>
    <row r="31" spans="2:6" ht="18" customHeight="1">
      <c r="B31" s="220">
        <v>28</v>
      </c>
      <c r="C31" s="59" t="s">
        <v>83</v>
      </c>
      <c r="D31" s="32" t="s">
        <v>466</v>
      </c>
      <c r="E31" s="33" t="s">
        <v>125</v>
      </c>
      <c r="F31" s="113">
        <v>2858</v>
      </c>
    </row>
    <row r="32" spans="2:6" ht="18" customHeight="1">
      <c r="B32" s="220">
        <v>29</v>
      </c>
      <c r="C32" s="59" t="s">
        <v>83</v>
      </c>
      <c r="D32" s="60" t="s">
        <v>126</v>
      </c>
      <c r="E32" s="61" t="s">
        <v>127</v>
      </c>
      <c r="F32" s="113">
        <v>1143</v>
      </c>
    </row>
    <row r="33" spans="2:6" ht="18" customHeight="1">
      <c r="B33" s="220">
        <v>30</v>
      </c>
      <c r="C33" s="59" t="s">
        <v>83</v>
      </c>
      <c r="D33" s="61" t="s">
        <v>128</v>
      </c>
      <c r="E33" s="61" t="s">
        <v>129</v>
      </c>
      <c r="F33" s="113">
        <v>1143</v>
      </c>
    </row>
    <row r="34" spans="2:6" ht="18" customHeight="1">
      <c r="B34" s="220">
        <v>31</v>
      </c>
      <c r="C34" s="59" t="s">
        <v>83</v>
      </c>
      <c r="D34" s="60" t="s">
        <v>130</v>
      </c>
      <c r="E34" s="61" t="s">
        <v>131</v>
      </c>
      <c r="F34" s="113">
        <v>572</v>
      </c>
    </row>
    <row r="35" spans="2:6" ht="18" customHeight="1">
      <c r="B35" s="220">
        <v>32</v>
      </c>
      <c r="C35" s="59" t="s">
        <v>315</v>
      </c>
      <c r="D35" s="62" t="s">
        <v>133</v>
      </c>
      <c r="E35" s="62" t="s">
        <v>134</v>
      </c>
      <c r="F35" s="229">
        <v>2000</v>
      </c>
    </row>
    <row r="36" spans="2:6" ht="18" customHeight="1">
      <c r="B36" s="220">
        <v>33</v>
      </c>
      <c r="C36" s="59" t="s">
        <v>315</v>
      </c>
      <c r="D36" s="62" t="s">
        <v>135</v>
      </c>
      <c r="E36" s="62" t="s">
        <v>136</v>
      </c>
      <c r="F36" s="229">
        <v>2500</v>
      </c>
    </row>
    <row r="37" spans="2:6" ht="18" customHeight="1">
      <c r="B37" s="220">
        <v>34</v>
      </c>
      <c r="C37" s="59" t="s">
        <v>315</v>
      </c>
      <c r="D37" s="62" t="s">
        <v>137</v>
      </c>
      <c r="E37" s="62" t="s">
        <v>138</v>
      </c>
      <c r="F37" s="229">
        <v>2500</v>
      </c>
    </row>
    <row r="38" spans="2:6" ht="18" customHeight="1">
      <c r="B38" s="220">
        <v>35</v>
      </c>
      <c r="C38" s="59" t="s">
        <v>315</v>
      </c>
      <c r="D38" s="62" t="s">
        <v>139</v>
      </c>
      <c r="E38" s="62" t="s">
        <v>140</v>
      </c>
      <c r="F38" s="229">
        <v>2000</v>
      </c>
    </row>
    <row r="39" spans="2:6" ht="18" customHeight="1">
      <c r="B39" s="220">
        <v>36</v>
      </c>
      <c r="C39" s="59" t="s">
        <v>315</v>
      </c>
      <c r="D39" s="62" t="s">
        <v>141</v>
      </c>
      <c r="E39" s="62" t="s">
        <v>142</v>
      </c>
      <c r="F39" s="229">
        <v>2000</v>
      </c>
    </row>
    <row r="40" spans="2:6" ht="18" customHeight="1">
      <c r="B40" s="220">
        <v>37</v>
      </c>
      <c r="C40" s="59" t="s">
        <v>143</v>
      </c>
      <c r="D40" s="63" t="s">
        <v>467</v>
      </c>
      <c r="E40" s="80" t="s">
        <v>144</v>
      </c>
      <c r="F40" s="229">
        <v>23272.92</v>
      </c>
    </row>
    <row r="41" spans="2:6" ht="18" customHeight="1">
      <c r="B41" s="220">
        <v>38</v>
      </c>
      <c r="C41" s="59" t="s">
        <v>143</v>
      </c>
      <c r="D41" s="64" t="s">
        <v>145</v>
      </c>
      <c r="E41" s="82" t="s">
        <v>146</v>
      </c>
      <c r="F41" s="229">
        <v>15000</v>
      </c>
    </row>
    <row r="42" spans="2:6" ht="18" customHeight="1">
      <c r="B42" s="220">
        <v>39</v>
      </c>
      <c r="C42" s="59" t="s">
        <v>143</v>
      </c>
      <c r="D42" s="64" t="s">
        <v>147</v>
      </c>
      <c r="E42" s="82" t="s">
        <v>148</v>
      </c>
      <c r="F42" s="229">
        <v>15000</v>
      </c>
    </row>
    <row r="43" spans="2:6" ht="18" customHeight="1">
      <c r="B43" s="220">
        <v>40</v>
      </c>
      <c r="C43" s="59" t="s">
        <v>143</v>
      </c>
      <c r="D43" s="64" t="s">
        <v>149</v>
      </c>
      <c r="E43" s="82" t="s">
        <v>150</v>
      </c>
      <c r="F43" s="229">
        <v>12000</v>
      </c>
    </row>
    <row r="44" spans="2:6" ht="18" customHeight="1">
      <c r="B44" s="220">
        <v>41</v>
      </c>
      <c r="C44" s="59" t="s">
        <v>143</v>
      </c>
      <c r="D44" s="64" t="s">
        <v>468</v>
      </c>
      <c r="E44" s="82" t="s">
        <v>151</v>
      </c>
      <c r="F44" s="229">
        <v>8000</v>
      </c>
    </row>
    <row r="45" spans="2:6" ht="18" customHeight="1">
      <c r="B45" s="220">
        <v>42</v>
      </c>
      <c r="C45" s="59" t="s">
        <v>143</v>
      </c>
      <c r="D45" s="64" t="s">
        <v>147</v>
      </c>
      <c r="E45" s="65" t="s">
        <v>152</v>
      </c>
      <c r="F45" s="229">
        <v>20000</v>
      </c>
    </row>
    <row r="46" spans="2:6" ht="18" customHeight="1">
      <c r="B46" s="220">
        <v>43</v>
      </c>
      <c r="C46" s="59" t="s">
        <v>143</v>
      </c>
      <c r="D46" s="64" t="s">
        <v>469</v>
      </c>
      <c r="E46" s="65" t="s">
        <v>153</v>
      </c>
      <c r="F46" s="229">
        <v>15000</v>
      </c>
    </row>
    <row r="47" spans="2:6" ht="18" customHeight="1">
      <c r="B47" s="220">
        <v>44</v>
      </c>
      <c r="C47" s="59" t="s">
        <v>143</v>
      </c>
      <c r="D47" s="64" t="s">
        <v>145</v>
      </c>
      <c r="E47" s="65" t="s">
        <v>154</v>
      </c>
      <c r="F47" s="229">
        <v>15000</v>
      </c>
    </row>
    <row r="48" spans="2:6" ht="18" customHeight="1">
      <c r="B48" s="220">
        <v>45</v>
      </c>
      <c r="C48" s="59" t="s">
        <v>155</v>
      </c>
      <c r="D48" s="66" t="s">
        <v>156</v>
      </c>
      <c r="E48" s="66" t="s">
        <v>157</v>
      </c>
      <c r="F48" s="233">
        <v>2175</v>
      </c>
    </row>
    <row r="49" spans="2:6" ht="18" customHeight="1">
      <c r="B49" s="220">
        <v>46</v>
      </c>
      <c r="C49" s="59" t="s">
        <v>155</v>
      </c>
      <c r="D49" s="66" t="s">
        <v>158</v>
      </c>
      <c r="E49" s="66" t="s">
        <v>159</v>
      </c>
      <c r="F49" s="233">
        <v>2175</v>
      </c>
    </row>
    <row r="50" spans="2:6" ht="18" customHeight="1">
      <c r="B50" s="220">
        <v>47</v>
      </c>
      <c r="C50" s="59" t="s">
        <v>155</v>
      </c>
      <c r="D50" s="66" t="s">
        <v>160</v>
      </c>
      <c r="E50" s="66" t="s">
        <v>161</v>
      </c>
      <c r="F50" s="233">
        <v>2175</v>
      </c>
    </row>
    <row r="51" spans="2:6" ht="18" customHeight="1">
      <c r="B51" s="220">
        <v>48</v>
      </c>
      <c r="C51" s="59" t="s">
        <v>155</v>
      </c>
      <c r="D51" s="84" t="s">
        <v>162</v>
      </c>
      <c r="E51" s="84" t="s">
        <v>154</v>
      </c>
      <c r="F51" s="251">
        <v>2175</v>
      </c>
    </row>
    <row r="52" spans="2:6" ht="18" customHeight="1">
      <c r="B52" s="220">
        <v>49</v>
      </c>
      <c r="C52" s="59" t="s">
        <v>163</v>
      </c>
      <c r="D52" s="73" t="s">
        <v>306</v>
      </c>
      <c r="E52" s="67" t="s">
        <v>164</v>
      </c>
      <c r="F52" s="252">
        <v>10000</v>
      </c>
    </row>
    <row r="53" spans="2:6" ht="18" customHeight="1">
      <c r="B53" s="220">
        <v>50</v>
      </c>
      <c r="C53" s="59" t="s">
        <v>163</v>
      </c>
      <c r="D53" s="84" t="s">
        <v>145</v>
      </c>
      <c r="E53" s="67" t="s">
        <v>165</v>
      </c>
      <c r="F53" s="252">
        <v>15000</v>
      </c>
    </row>
    <row r="54" spans="2:6" ht="18" customHeight="1">
      <c r="B54" s="220">
        <v>51</v>
      </c>
      <c r="C54" s="59" t="s">
        <v>163</v>
      </c>
      <c r="D54" s="84" t="s">
        <v>330</v>
      </c>
      <c r="E54" s="67" t="s">
        <v>166</v>
      </c>
      <c r="F54" s="252">
        <v>10000</v>
      </c>
    </row>
    <row r="55" spans="2:6" ht="18" customHeight="1">
      <c r="B55" s="220">
        <v>52</v>
      </c>
      <c r="C55" s="59" t="s">
        <v>163</v>
      </c>
      <c r="D55" s="84" t="s">
        <v>331</v>
      </c>
      <c r="E55" s="67" t="s">
        <v>167</v>
      </c>
      <c r="F55" s="252">
        <v>8000</v>
      </c>
    </row>
    <row r="56" spans="2:6" ht="18" customHeight="1">
      <c r="B56" s="220">
        <v>53</v>
      </c>
      <c r="C56" s="59" t="s">
        <v>163</v>
      </c>
      <c r="D56" s="84" t="s">
        <v>470</v>
      </c>
      <c r="E56" s="67" t="s">
        <v>168</v>
      </c>
      <c r="F56" s="252">
        <v>8000</v>
      </c>
    </row>
    <row r="57" spans="2:6" ht="18" customHeight="1">
      <c r="B57" s="220">
        <v>54</v>
      </c>
      <c r="C57" s="59" t="s">
        <v>169</v>
      </c>
      <c r="D57" s="68" t="s">
        <v>170</v>
      </c>
      <c r="E57" s="69" t="s">
        <v>171</v>
      </c>
      <c r="F57" s="226">
        <v>11428.57</v>
      </c>
    </row>
    <row r="58" spans="2:6" ht="18" customHeight="1">
      <c r="B58" s="220">
        <v>55</v>
      </c>
      <c r="C58" s="59" t="s">
        <v>169</v>
      </c>
      <c r="D58" s="70" t="s">
        <v>172</v>
      </c>
      <c r="E58" s="69" t="s">
        <v>173</v>
      </c>
      <c r="F58" s="226">
        <v>11428.57</v>
      </c>
    </row>
    <row r="59" spans="2:6" ht="18" customHeight="1">
      <c r="B59" s="220">
        <v>56</v>
      </c>
      <c r="C59" s="59" t="s">
        <v>169</v>
      </c>
      <c r="D59" s="70" t="s">
        <v>174</v>
      </c>
      <c r="E59" s="70" t="s">
        <v>175</v>
      </c>
      <c r="F59" s="232">
        <v>11428.57</v>
      </c>
    </row>
    <row r="60" spans="2:6" ht="18" customHeight="1">
      <c r="B60" s="220">
        <v>57</v>
      </c>
      <c r="C60" s="59" t="s">
        <v>169</v>
      </c>
      <c r="D60" s="70" t="s">
        <v>176</v>
      </c>
      <c r="E60" s="70" t="s">
        <v>177</v>
      </c>
      <c r="F60" s="232">
        <v>6115.43</v>
      </c>
    </row>
    <row r="61" spans="2:6" ht="18" customHeight="1">
      <c r="B61" s="220">
        <v>58</v>
      </c>
      <c r="C61" s="59" t="s">
        <v>169</v>
      </c>
      <c r="D61" s="69" t="s">
        <v>178</v>
      </c>
      <c r="E61" s="69" t="s">
        <v>179</v>
      </c>
      <c r="F61" s="226">
        <v>11428.57</v>
      </c>
    </row>
    <row r="62" spans="2:6" ht="18" customHeight="1">
      <c r="B62" s="220">
        <v>59</v>
      </c>
      <c r="C62" s="59" t="s">
        <v>169</v>
      </c>
      <c r="D62" s="70" t="s">
        <v>180</v>
      </c>
      <c r="E62" s="70" t="s">
        <v>181</v>
      </c>
      <c r="F62" s="232">
        <v>11428.57</v>
      </c>
    </row>
    <row r="63" spans="2:6" ht="18" customHeight="1">
      <c r="B63" s="220">
        <v>60</v>
      </c>
      <c r="C63" s="59" t="s">
        <v>169</v>
      </c>
      <c r="D63" s="70" t="s">
        <v>182</v>
      </c>
      <c r="E63" s="70" t="s">
        <v>183</v>
      </c>
      <c r="F63" s="232">
        <v>11428.57</v>
      </c>
    </row>
    <row r="64" spans="2:6" ht="18" customHeight="1">
      <c r="B64" s="220">
        <v>61</v>
      </c>
      <c r="C64" s="59" t="s">
        <v>169</v>
      </c>
      <c r="D64" s="70" t="s">
        <v>184</v>
      </c>
      <c r="E64" s="71" t="s">
        <v>185</v>
      </c>
      <c r="F64" s="253">
        <v>11428.57</v>
      </c>
    </row>
    <row r="65" spans="2:6" ht="18" customHeight="1">
      <c r="B65" s="220">
        <v>62</v>
      </c>
      <c r="C65" s="59" t="s">
        <v>169</v>
      </c>
      <c r="D65" s="70" t="s">
        <v>184</v>
      </c>
      <c r="E65" s="70" t="s">
        <v>186</v>
      </c>
      <c r="F65" s="232">
        <v>350</v>
      </c>
    </row>
    <row r="66" spans="2:6" ht="18" customHeight="1">
      <c r="B66" s="220">
        <v>63</v>
      </c>
      <c r="C66" s="59" t="s">
        <v>169</v>
      </c>
      <c r="D66" s="70" t="s">
        <v>176</v>
      </c>
      <c r="E66" s="70" t="s">
        <v>187</v>
      </c>
      <c r="F66" s="232">
        <v>6115.43</v>
      </c>
    </row>
    <row r="67" spans="2:6" ht="18" customHeight="1">
      <c r="B67" s="220">
        <v>64</v>
      </c>
      <c r="C67" s="59" t="s">
        <v>188</v>
      </c>
      <c r="D67" s="72" t="s">
        <v>189</v>
      </c>
      <c r="E67" s="72" t="s">
        <v>190</v>
      </c>
      <c r="F67" s="233">
        <v>11428.57</v>
      </c>
    </row>
    <row r="68" spans="2:6" ht="18" customHeight="1">
      <c r="B68" s="220">
        <v>65</v>
      </c>
      <c r="C68" s="59" t="s">
        <v>188</v>
      </c>
      <c r="D68" s="34" t="s">
        <v>191</v>
      </c>
      <c r="E68" s="34" t="s">
        <v>441</v>
      </c>
      <c r="F68" s="216">
        <v>11428.57</v>
      </c>
    </row>
    <row r="69" spans="2:6" ht="18" customHeight="1">
      <c r="B69" s="220">
        <v>66</v>
      </c>
      <c r="C69" s="59" t="s">
        <v>188</v>
      </c>
      <c r="D69" s="72" t="s">
        <v>192</v>
      </c>
      <c r="E69" s="72" t="s">
        <v>193</v>
      </c>
      <c r="F69" s="233">
        <v>11428.57</v>
      </c>
    </row>
    <row r="70" spans="2:6" ht="18" customHeight="1">
      <c r="B70" s="220">
        <v>67</v>
      </c>
      <c r="C70" s="59" t="s">
        <v>188</v>
      </c>
      <c r="D70" s="72" t="s">
        <v>191</v>
      </c>
      <c r="E70" s="72" t="s">
        <v>194</v>
      </c>
      <c r="F70" s="233">
        <v>350</v>
      </c>
    </row>
    <row r="71" spans="2:6" ht="18" customHeight="1">
      <c r="B71" s="220">
        <v>68</v>
      </c>
      <c r="C71" s="59" t="s">
        <v>195</v>
      </c>
      <c r="D71" s="72" t="s">
        <v>196</v>
      </c>
      <c r="E71" s="72" t="s">
        <v>197</v>
      </c>
      <c r="F71" s="233">
        <v>11428.57</v>
      </c>
    </row>
    <row r="72" spans="2:6" ht="18" customHeight="1">
      <c r="B72" s="220">
        <v>69</v>
      </c>
      <c r="C72" s="59" t="s">
        <v>195</v>
      </c>
      <c r="D72" s="34" t="s">
        <v>442</v>
      </c>
      <c r="E72" s="34" t="s">
        <v>443</v>
      </c>
      <c r="F72" s="216">
        <v>11428.57</v>
      </c>
    </row>
    <row r="73" spans="2:6" ht="18" customHeight="1">
      <c r="B73" s="220">
        <v>70</v>
      </c>
      <c r="C73" s="59" t="s">
        <v>195</v>
      </c>
      <c r="D73" s="72" t="s">
        <v>198</v>
      </c>
      <c r="E73" s="72" t="s">
        <v>444</v>
      </c>
      <c r="F73" s="233">
        <v>11428.57</v>
      </c>
    </row>
    <row r="74" spans="2:6" ht="18" customHeight="1">
      <c r="B74" s="220">
        <v>71</v>
      </c>
      <c r="C74" s="59" t="s">
        <v>195</v>
      </c>
      <c r="D74" s="72" t="s">
        <v>442</v>
      </c>
      <c r="E74" s="72" t="s">
        <v>199</v>
      </c>
      <c r="F74" s="233">
        <v>350</v>
      </c>
    </row>
    <row r="75" spans="2:6" ht="18" customHeight="1">
      <c r="B75" s="220">
        <v>72</v>
      </c>
      <c r="C75" s="59" t="s">
        <v>200</v>
      </c>
      <c r="D75" s="72" t="s">
        <v>201</v>
      </c>
      <c r="E75" s="72" t="s">
        <v>202</v>
      </c>
      <c r="F75" s="233">
        <v>11428.57</v>
      </c>
    </row>
    <row r="76" spans="2:6" ht="18" customHeight="1">
      <c r="B76" s="220">
        <v>73</v>
      </c>
      <c r="C76" s="59" t="s">
        <v>200</v>
      </c>
      <c r="D76" s="34" t="s">
        <v>445</v>
      </c>
      <c r="E76" s="34" t="s">
        <v>446</v>
      </c>
      <c r="F76" s="216">
        <v>11428.57</v>
      </c>
    </row>
    <row r="77" spans="2:6" ht="18" customHeight="1">
      <c r="B77" s="220">
        <v>74</v>
      </c>
      <c r="C77" s="59" t="s">
        <v>200</v>
      </c>
      <c r="D77" s="72" t="s">
        <v>203</v>
      </c>
      <c r="E77" s="72" t="s">
        <v>204</v>
      </c>
      <c r="F77" s="233">
        <v>11428.57</v>
      </c>
    </row>
    <row r="78" spans="2:6" ht="18" customHeight="1">
      <c r="B78" s="220">
        <v>75</v>
      </c>
      <c r="C78" s="59" t="s">
        <v>200</v>
      </c>
      <c r="D78" s="72" t="s">
        <v>445</v>
      </c>
      <c r="E78" s="72" t="s">
        <v>205</v>
      </c>
      <c r="F78" s="233">
        <v>350</v>
      </c>
    </row>
    <row r="79" spans="2:6" ht="18" customHeight="1">
      <c r="B79" s="220">
        <v>76</v>
      </c>
      <c r="C79" s="59" t="s">
        <v>206</v>
      </c>
      <c r="D79" s="62" t="s">
        <v>207</v>
      </c>
      <c r="E79" s="72" t="s">
        <v>208</v>
      </c>
      <c r="F79" s="251">
        <v>11428.57</v>
      </c>
    </row>
    <row r="80" spans="2:6" ht="18" customHeight="1">
      <c r="B80" s="220">
        <v>77</v>
      </c>
      <c r="C80" s="59" t="s">
        <v>206</v>
      </c>
      <c r="D80" s="62" t="s">
        <v>209</v>
      </c>
      <c r="E80" s="34" t="s">
        <v>447</v>
      </c>
      <c r="F80" s="214">
        <v>11428.57</v>
      </c>
    </row>
    <row r="81" spans="2:6" ht="18" customHeight="1">
      <c r="B81" s="220">
        <v>78</v>
      </c>
      <c r="C81" s="59" t="s">
        <v>206</v>
      </c>
      <c r="D81" s="62" t="s">
        <v>210</v>
      </c>
      <c r="E81" s="72" t="s">
        <v>211</v>
      </c>
      <c r="F81" s="251">
        <v>11428.57</v>
      </c>
    </row>
    <row r="82" spans="2:6" ht="18" customHeight="1">
      <c r="B82" s="220">
        <v>79</v>
      </c>
      <c r="C82" s="59" t="s">
        <v>206</v>
      </c>
      <c r="D82" s="62" t="s">
        <v>209</v>
      </c>
      <c r="E82" s="72" t="s">
        <v>212</v>
      </c>
      <c r="F82" s="251">
        <v>350</v>
      </c>
    </row>
    <row r="83" spans="2:6" ht="18" customHeight="1">
      <c r="B83" s="220">
        <v>80</v>
      </c>
      <c r="C83" s="59" t="s">
        <v>213</v>
      </c>
      <c r="D83" s="73" t="s">
        <v>214</v>
      </c>
      <c r="E83" s="72" t="s">
        <v>448</v>
      </c>
      <c r="F83" s="233">
        <v>11428.57</v>
      </c>
    </row>
    <row r="84" spans="2:6" ht="18" customHeight="1">
      <c r="B84" s="220">
        <v>81</v>
      </c>
      <c r="C84" s="59" t="s">
        <v>213</v>
      </c>
      <c r="D84" s="74" t="s">
        <v>215</v>
      </c>
      <c r="E84" s="34" t="s">
        <v>449</v>
      </c>
      <c r="F84" s="216">
        <v>11428.57</v>
      </c>
    </row>
    <row r="85" spans="2:6" ht="18" customHeight="1">
      <c r="B85" s="220">
        <v>82</v>
      </c>
      <c r="C85" s="59" t="s">
        <v>213</v>
      </c>
      <c r="D85" s="73" t="s">
        <v>216</v>
      </c>
      <c r="E85" s="72" t="s">
        <v>450</v>
      </c>
      <c r="F85" s="233">
        <v>11428.57</v>
      </c>
    </row>
    <row r="86" spans="2:6" ht="18" customHeight="1">
      <c r="B86" s="220">
        <v>83</v>
      </c>
      <c r="C86" s="59" t="s">
        <v>213</v>
      </c>
      <c r="D86" s="62" t="s">
        <v>217</v>
      </c>
      <c r="E86" s="72" t="s">
        <v>451</v>
      </c>
      <c r="F86" s="233">
        <v>350</v>
      </c>
    </row>
    <row r="87" spans="2:6" ht="18" customHeight="1">
      <c r="B87" s="220">
        <v>84</v>
      </c>
      <c r="C87" s="59" t="s">
        <v>218</v>
      </c>
      <c r="D87" s="62" t="s">
        <v>219</v>
      </c>
      <c r="E87" s="69" t="s">
        <v>452</v>
      </c>
      <c r="F87" s="234">
        <v>11428.57</v>
      </c>
    </row>
    <row r="88" spans="2:6" ht="18" customHeight="1">
      <c r="B88" s="220">
        <v>85</v>
      </c>
      <c r="C88" s="59" t="s">
        <v>218</v>
      </c>
      <c r="D88" s="62" t="s">
        <v>221</v>
      </c>
      <c r="E88" s="69" t="s">
        <v>222</v>
      </c>
      <c r="F88" s="234">
        <v>11428.57</v>
      </c>
    </row>
    <row r="89" spans="2:6" ht="18" customHeight="1">
      <c r="B89" s="220">
        <v>86</v>
      </c>
      <c r="C89" s="59" t="s">
        <v>218</v>
      </c>
      <c r="D89" s="75" t="s">
        <v>223</v>
      </c>
      <c r="E89" s="34" t="s">
        <v>136</v>
      </c>
      <c r="F89" s="254">
        <v>11428.57</v>
      </c>
    </row>
    <row r="90" spans="2:6" ht="18" customHeight="1">
      <c r="B90" s="220">
        <v>87</v>
      </c>
      <c r="C90" s="59" t="s">
        <v>218</v>
      </c>
      <c r="D90" s="63" t="s">
        <v>224</v>
      </c>
      <c r="E90" s="72" t="s">
        <v>225</v>
      </c>
      <c r="F90" s="234">
        <v>11428.57</v>
      </c>
    </row>
    <row r="91" spans="2:6" ht="18" customHeight="1">
      <c r="B91" s="220">
        <v>88</v>
      </c>
      <c r="C91" s="59" t="s">
        <v>218</v>
      </c>
      <c r="D91" s="63" t="s">
        <v>224</v>
      </c>
      <c r="E91" s="72" t="s">
        <v>226</v>
      </c>
      <c r="F91" s="234">
        <v>11428.57</v>
      </c>
    </row>
    <row r="92" spans="2:6" ht="18" customHeight="1">
      <c r="B92" s="220">
        <v>89</v>
      </c>
      <c r="C92" s="59" t="s">
        <v>218</v>
      </c>
      <c r="D92" s="63" t="s">
        <v>227</v>
      </c>
      <c r="E92" s="76" t="s">
        <v>138</v>
      </c>
      <c r="F92" s="234">
        <v>11428.57</v>
      </c>
    </row>
    <row r="93" spans="2:6" ht="18" customHeight="1">
      <c r="B93" s="220">
        <v>90</v>
      </c>
      <c r="C93" s="59" t="s">
        <v>218</v>
      </c>
      <c r="D93" s="63" t="s">
        <v>228</v>
      </c>
      <c r="E93" s="76" t="s">
        <v>229</v>
      </c>
      <c r="F93" s="234">
        <v>11428.57</v>
      </c>
    </row>
    <row r="94" spans="2:6" ht="18" customHeight="1">
      <c r="B94" s="220">
        <v>91</v>
      </c>
      <c r="C94" s="59" t="s">
        <v>218</v>
      </c>
      <c r="D94" s="63" t="s">
        <v>230</v>
      </c>
      <c r="E94" s="76" t="s">
        <v>231</v>
      </c>
      <c r="F94" s="234">
        <v>11428.57</v>
      </c>
    </row>
    <row r="95" spans="2:6" ht="18" customHeight="1">
      <c r="B95" s="220">
        <v>92</v>
      </c>
      <c r="C95" s="59" t="s">
        <v>218</v>
      </c>
      <c r="D95" s="63" t="s">
        <v>224</v>
      </c>
      <c r="E95" s="76" t="s">
        <v>232</v>
      </c>
      <c r="F95" s="234">
        <v>11428.57</v>
      </c>
    </row>
    <row r="96" spans="2:6" ht="18" customHeight="1">
      <c r="B96" s="220">
        <v>93</v>
      </c>
      <c r="C96" s="59" t="s">
        <v>218</v>
      </c>
      <c r="D96" s="63" t="s">
        <v>223</v>
      </c>
      <c r="E96" s="76" t="s">
        <v>233</v>
      </c>
      <c r="F96" s="234">
        <v>11428.57</v>
      </c>
    </row>
    <row r="97" spans="2:6" ht="18" customHeight="1">
      <c r="B97" s="220">
        <v>94</v>
      </c>
      <c r="C97" s="59" t="s">
        <v>218</v>
      </c>
      <c r="D97" s="72" t="s">
        <v>234</v>
      </c>
      <c r="E97" s="72" t="s">
        <v>235</v>
      </c>
      <c r="F97" s="234">
        <v>11428.57</v>
      </c>
    </row>
    <row r="98" spans="2:6" ht="18" customHeight="1">
      <c r="B98" s="220">
        <v>95</v>
      </c>
      <c r="C98" s="59" t="s">
        <v>218</v>
      </c>
      <c r="D98" s="72" t="s">
        <v>236</v>
      </c>
      <c r="E98" s="77" t="s">
        <v>237</v>
      </c>
      <c r="F98" s="234">
        <v>11428.57</v>
      </c>
    </row>
    <row r="99" spans="2:6" ht="18" customHeight="1">
      <c r="B99" s="220">
        <v>96</v>
      </c>
      <c r="C99" s="59" t="s">
        <v>218</v>
      </c>
      <c r="D99" s="72" t="s">
        <v>238</v>
      </c>
      <c r="E99" s="77" t="s">
        <v>239</v>
      </c>
      <c r="F99" s="234">
        <v>11428.57</v>
      </c>
    </row>
    <row r="100" spans="2:6" ht="18" customHeight="1">
      <c r="B100" s="220">
        <v>97</v>
      </c>
      <c r="C100" s="59" t="s">
        <v>218</v>
      </c>
      <c r="D100" s="72" t="s">
        <v>240</v>
      </c>
      <c r="E100" s="77" t="s">
        <v>153</v>
      </c>
      <c r="F100" s="234">
        <v>11428.57</v>
      </c>
    </row>
    <row r="101" spans="2:6" ht="18" customHeight="1">
      <c r="B101" s="220">
        <v>98</v>
      </c>
      <c r="C101" s="59" t="s">
        <v>218</v>
      </c>
      <c r="D101" s="72" t="s">
        <v>240</v>
      </c>
      <c r="E101" s="77" t="s">
        <v>241</v>
      </c>
      <c r="F101" s="234">
        <v>11428.57</v>
      </c>
    </row>
    <row r="102" spans="2:6" ht="18" customHeight="1">
      <c r="B102" s="220">
        <v>99</v>
      </c>
      <c r="C102" s="59" t="s">
        <v>218</v>
      </c>
      <c r="D102" s="72" t="s">
        <v>170</v>
      </c>
      <c r="E102" s="77" t="s">
        <v>242</v>
      </c>
      <c r="F102" s="234">
        <v>11428.57</v>
      </c>
    </row>
    <row r="103" spans="2:6" ht="18" customHeight="1">
      <c r="B103" s="220">
        <v>100</v>
      </c>
      <c r="C103" s="59" t="s">
        <v>243</v>
      </c>
      <c r="D103" s="40" t="s">
        <v>244</v>
      </c>
      <c r="E103" s="40" t="s">
        <v>245</v>
      </c>
      <c r="F103" s="255">
        <v>20000</v>
      </c>
    </row>
    <row r="104" spans="2:6" ht="18" customHeight="1">
      <c r="B104" s="220">
        <v>101</v>
      </c>
      <c r="C104" s="59" t="s">
        <v>243</v>
      </c>
      <c r="D104" s="40" t="s">
        <v>246</v>
      </c>
      <c r="E104" s="40" t="s">
        <v>247</v>
      </c>
      <c r="F104" s="255">
        <v>20000</v>
      </c>
    </row>
    <row r="105" spans="2:6" ht="18" customHeight="1">
      <c r="B105" s="220">
        <v>102</v>
      </c>
      <c r="C105" s="59" t="s">
        <v>243</v>
      </c>
      <c r="D105" s="40" t="s">
        <v>248</v>
      </c>
      <c r="E105" s="40" t="s">
        <v>249</v>
      </c>
      <c r="F105" s="255">
        <v>20000</v>
      </c>
    </row>
    <row r="106" spans="2:6" ht="18" customHeight="1">
      <c r="B106" s="220">
        <v>103</v>
      </c>
      <c r="C106" s="59" t="s">
        <v>243</v>
      </c>
      <c r="D106" s="34" t="s">
        <v>437</v>
      </c>
      <c r="E106" s="34" t="s">
        <v>250</v>
      </c>
      <c r="F106" s="229">
        <v>10000</v>
      </c>
    </row>
    <row r="107" spans="2:6" ht="18" customHeight="1">
      <c r="B107" s="220">
        <v>104</v>
      </c>
      <c r="C107" s="59" t="s">
        <v>243</v>
      </c>
      <c r="D107" s="34" t="s">
        <v>438</v>
      </c>
      <c r="E107" s="34" t="s">
        <v>250</v>
      </c>
      <c r="F107" s="229">
        <v>10000</v>
      </c>
    </row>
    <row r="108" spans="2:6" ht="18" customHeight="1">
      <c r="B108" s="220">
        <v>105</v>
      </c>
      <c r="C108" s="59" t="s">
        <v>243</v>
      </c>
      <c r="D108" s="34" t="s">
        <v>251</v>
      </c>
      <c r="E108" s="34" t="s">
        <v>250</v>
      </c>
      <c r="F108" s="229">
        <v>10000</v>
      </c>
    </row>
    <row r="109" spans="2:6" ht="18" customHeight="1">
      <c r="B109" s="220">
        <v>106</v>
      </c>
      <c r="C109" s="59" t="s">
        <v>243</v>
      </c>
      <c r="D109" s="34" t="s">
        <v>674</v>
      </c>
      <c r="E109" s="34" t="s">
        <v>250</v>
      </c>
      <c r="F109" s="229">
        <v>10000</v>
      </c>
    </row>
    <row r="110" spans="2:6" ht="18" customHeight="1">
      <c r="B110" s="220">
        <v>107</v>
      </c>
      <c r="C110" s="59" t="s">
        <v>243</v>
      </c>
      <c r="D110" s="34" t="s">
        <v>252</v>
      </c>
      <c r="E110" s="34" t="s">
        <v>253</v>
      </c>
      <c r="F110" s="229">
        <v>10000</v>
      </c>
    </row>
    <row r="111" spans="2:6" ht="18" customHeight="1">
      <c r="B111" s="220">
        <v>108</v>
      </c>
      <c r="C111" s="59" t="s">
        <v>243</v>
      </c>
      <c r="D111" s="34" t="s">
        <v>254</v>
      </c>
      <c r="E111" s="34" t="s">
        <v>255</v>
      </c>
      <c r="F111" s="229">
        <v>10000</v>
      </c>
    </row>
    <row r="112" spans="2:6" ht="18" customHeight="1">
      <c r="B112" s="220">
        <v>109</v>
      </c>
      <c r="C112" s="59" t="s">
        <v>243</v>
      </c>
      <c r="D112" s="34" t="s">
        <v>256</v>
      </c>
      <c r="E112" s="34" t="s">
        <v>257</v>
      </c>
      <c r="F112" s="229">
        <v>20000</v>
      </c>
    </row>
    <row r="113" spans="2:6" ht="18" customHeight="1">
      <c r="B113" s="220">
        <v>110</v>
      </c>
      <c r="C113" s="59" t="s">
        <v>243</v>
      </c>
      <c r="D113" s="34" t="s">
        <v>258</v>
      </c>
      <c r="E113" s="34" t="s">
        <v>257</v>
      </c>
      <c r="F113" s="229">
        <v>10000</v>
      </c>
    </row>
    <row r="114" spans="2:6" ht="18" customHeight="1">
      <c r="B114" s="220">
        <v>111</v>
      </c>
      <c r="C114" s="59" t="s">
        <v>243</v>
      </c>
      <c r="D114" s="34" t="s">
        <v>259</v>
      </c>
      <c r="E114" s="34" t="s">
        <v>260</v>
      </c>
      <c r="F114" s="229">
        <v>10000</v>
      </c>
    </row>
    <row r="115" spans="2:6" ht="18" customHeight="1">
      <c r="B115" s="220">
        <v>112</v>
      </c>
      <c r="C115" s="59" t="s">
        <v>243</v>
      </c>
      <c r="D115" s="34" t="s">
        <v>261</v>
      </c>
      <c r="E115" s="34" t="s">
        <v>262</v>
      </c>
      <c r="F115" s="229">
        <v>3000</v>
      </c>
    </row>
    <row r="116" spans="2:6" ht="18" customHeight="1">
      <c r="B116" s="220">
        <v>113</v>
      </c>
      <c r="C116" s="59" t="s">
        <v>243</v>
      </c>
      <c r="D116" s="34" t="s">
        <v>263</v>
      </c>
      <c r="E116" s="34" t="s">
        <v>264</v>
      </c>
      <c r="F116" s="229">
        <v>2500</v>
      </c>
    </row>
    <row r="117" spans="2:6" ht="18" customHeight="1">
      <c r="B117" s="220">
        <v>114</v>
      </c>
      <c r="C117" s="59" t="s">
        <v>243</v>
      </c>
      <c r="D117" s="34" t="s">
        <v>265</v>
      </c>
      <c r="E117" s="34" t="s">
        <v>138</v>
      </c>
      <c r="F117" s="229">
        <v>1000</v>
      </c>
    </row>
    <row r="118" spans="2:6" ht="18" customHeight="1">
      <c r="B118" s="220">
        <v>115</v>
      </c>
      <c r="C118" s="78" t="s">
        <v>266</v>
      </c>
      <c r="D118" s="79" t="s">
        <v>462</v>
      </c>
      <c r="E118" s="79" t="s">
        <v>267</v>
      </c>
      <c r="F118" s="226">
        <v>2000</v>
      </c>
    </row>
    <row r="119" spans="2:6" ht="18" customHeight="1">
      <c r="B119" s="220">
        <v>116</v>
      </c>
      <c r="C119" s="78" t="s">
        <v>266</v>
      </c>
      <c r="D119" s="79" t="s">
        <v>463</v>
      </c>
      <c r="E119" s="79" t="s">
        <v>268</v>
      </c>
      <c r="F119" s="226">
        <v>2000</v>
      </c>
    </row>
    <row r="120" spans="2:6" ht="18" customHeight="1">
      <c r="B120" s="220">
        <v>117</v>
      </c>
      <c r="C120" s="78" t="s">
        <v>266</v>
      </c>
      <c r="D120" s="79" t="s">
        <v>269</v>
      </c>
      <c r="E120" s="79" t="s">
        <v>464</v>
      </c>
      <c r="F120" s="226">
        <v>1500</v>
      </c>
    </row>
    <row r="121" spans="2:6" ht="18" customHeight="1">
      <c r="B121" s="220">
        <v>118</v>
      </c>
      <c r="C121" s="78" t="s">
        <v>266</v>
      </c>
      <c r="D121" s="79" t="s">
        <v>456</v>
      </c>
      <c r="E121" s="79" t="s">
        <v>270</v>
      </c>
      <c r="F121" s="226">
        <v>1500</v>
      </c>
    </row>
    <row r="122" spans="2:6" ht="18" customHeight="1">
      <c r="B122" s="220">
        <v>119</v>
      </c>
      <c r="C122" s="78" t="s">
        <v>266</v>
      </c>
      <c r="D122" s="79" t="s">
        <v>271</v>
      </c>
      <c r="E122" s="79" t="s">
        <v>272</v>
      </c>
      <c r="F122" s="226">
        <v>1500</v>
      </c>
    </row>
    <row r="123" spans="2:6" ht="18" customHeight="1">
      <c r="B123" s="220">
        <v>120</v>
      </c>
      <c r="C123" s="78" t="s">
        <v>266</v>
      </c>
      <c r="D123" s="98" t="s">
        <v>676</v>
      </c>
      <c r="E123" s="79" t="s">
        <v>273</v>
      </c>
      <c r="F123" s="226">
        <v>1000</v>
      </c>
    </row>
    <row r="124" spans="2:6" ht="18" customHeight="1">
      <c r="B124" s="220">
        <v>121</v>
      </c>
      <c r="C124" s="78" t="s">
        <v>266</v>
      </c>
      <c r="D124" s="98" t="s">
        <v>677</v>
      </c>
      <c r="E124" s="79" t="s">
        <v>459</v>
      </c>
      <c r="F124" s="226">
        <v>1000</v>
      </c>
    </row>
    <row r="125" spans="2:6" ht="18" customHeight="1">
      <c r="B125" s="220">
        <v>122</v>
      </c>
      <c r="C125" s="78" t="s">
        <v>266</v>
      </c>
      <c r="D125" s="79" t="s">
        <v>274</v>
      </c>
      <c r="E125" s="79" t="s">
        <v>275</v>
      </c>
      <c r="F125" s="226">
        <v>1000</v>
      </c>
    </row>
    <row r="126" spans="2:6" ht="18" customHeight="1">
      <c r="B126" s="220">
        <v>123</v>
      </c>
      <c r="C126" s="78" t="s">
        <v>266</v>
      </c>
      <c r="D126" s="79" t="s">
        <v>276</v>
      </c>
      <c r="E126" s="79" t="s">
        <v>277</v>
      </c>
      <c r="F126" s="226">
        <v>500</v>
      </c>
    </row>
    <row r="127" spans="2:6" ht="18" customHeight="1">
      <c r="B127" s="220">
        <v>124</v>
      </c>
      <c r="C127" s="78" t="s">
        <v>266</v>
      </c>
      <c r="D127" s="79" t="s">
        <v>278</v>
      </c>
      <c r="E127" s="79" t="s">
        <v>279</v>
      </c>
      <c r="F127" s="226">
        <v>1000</v>
      </c>
    </row>
    <row r="128" spans="2:6" ht="18" customHeight="1">
      <c r="B128" s="220">
        <v>125</v>
      </c>
      <c r="C128" s="78" t="s">
        <v>280</v>
      </c>
      <c r="D128" s="79" t="s">
        <v>281</v>
      </c>
      <c r="E128" s="85" t="s">
        <v>282</v>
      </c>
      <c r="F128" s="226">
        <v>3000</v>
      </c>
    </row>
    <row r="129" spans="2:6" ht="18" customHeight="1">
      <c r="B129" s="220">
        <v>126</v>
      </c>
      <c r="C129" s="59" t="s">
        <v>280</v>
      </c>
      <c r="D129" s="83" t="s">
        <v>465</v>
      </c>
      <c r="E129" s="82" t="s">
        <v>283</v>
      </c>
      <c r="F129" s="226">
        <v>5000</v>
      </c>
    </row>
    <row r="130" spans="2:6" ht="18" customHeight="1">
      <c r="B130" s="220">
        <v>127</v>
      </c>
      <c r="C130" s="59" t="s">
        <v>280</v>
      </c>
      <c r="D130" s="83" t="s">
        <v>284</v>
      </c>
      <c r="E130" s="82" t="s">
        <v>285</v>
      </c>
      <c r="F130" s="226">
        <v>5000</v>
      </c>
    </row>
    <row r="131" spans="2:6" ht="18" customHeight="1">
      <c r="B131" s="220">
        <v>128</v>
      </c>
      <c r="C131" s="59" t="s">
        <v>280</v>
      </c>
      <c r="D131" s="83" t="s">
        <v>286</v>
      </c>
      <c r="E131" s="82" t="s">
        <v>471</v>
      </c>
      <c r="F131" s="226">
        <v>2000</v>
      </c>
    </row>
    <row r="132" spans="2:6" ht="18" customHeight="1">
      <c r="B132" s="220">
        <v>129</v>
      </c>
      <c r="C132" s="59" t="s">
        <v>280</v>
      </c>
      <c r="D132" s="83" t="s">
        <v>287</v>
      </c>
      <c r="E132" s="82" t="s">
        <v>472</v>
      </c>
      <c r="F132" s="226">
        <v>2000</v>
      </c>
    </row>
    <row r="133" spans="2:6" ht="18" customHeight="1">
      <c r="B133" s="220">
        <v>130</v>
      </c>
      <c r="C133" s="59" t="s">
        <v>280</v>
      </c>
      <c r="D133" s="83" t="s">
        <v>288</v>
      </c>
      <c r="E133" s="82" t="s">
        <v>289</v>
      </c>
      <c r="F133" s="226">
        <v>500</v>
      </c>
    </row>
    <row r="134" spans="2:6" ht="18" customHeight="1">
      <c r="B134" s="220">
        <v>131</v>
      </c>
      <c r="C134" s="59" t="s">
        <v>290</v>
      </c>
      <c r="D134" s="80" t="s">
        <v>291</v>
      </c>
      <c r="E134" s="80" t="s">
        <v>292</v>
      </c>
      <c r="F134" s="226">
        <v>5000</v>
      </c>
    </row>
    <row r="135" spans="2:6" ht="18" customHeight="1">
      <c r="B135" s="220">
        <v>132</v>
      </c>
      <c r="C135" s="59" t="s">
        <v>290</v>
      </c>
      <c r="D135" s="69" t="s">
        <v>293</v>
      </c>
      <c r="E135" s="69" t="s">
        <v>294</v>
      </c>
      <c r="F135" s="226">
        <v>7000</v>
      </c>
    </row>
    <row r="136" spans="2:6" ht="18" customHeight="1">
      <c r="B136" s="220">
        <v>133</v>
      </c>
      <c r="C136" s="59" t="s">
        <v>290</v>
      </c>
      <c r="D136" s="69" t="s">
        <v>295</v>
      </c>
      <c r="E136" s="69" t="s">
        <v>296</v>
      </c>
      <c r="F136" s="226">
        <v>7000</v>
      </c>
    </row>
    <row r="137" spans="2:6" ht="18" customHeight="1">
      <c r="B137" s="220">
        <v>134</v>
      </c>
      <c r="C137" s="59" t="s">
        <v>290</v>
      </c>
      <c r="D137" s="69" t="s">
        <v>297</v>
      </c>
      <c r="E137" s="69" t="s">
        <v>150</v>
      </c>
      <c r="F137" s="226">
        <v>7000</v>
      </c>
    </row>
    <row r="138" spans="2:6" ht="18" hidden="1" customHeight="1" thickBot="1">
      <c r="B138" s="186" t="s">
        <v>598</v>
      </c>
      <c r="C138" s="117" t="s">
        <v>598</v>
      </c>
      <c r="D138" s="117"/>
      <c r="E138" s="117"/>
      <c r="F138" s="249">
        <f>SUM(F4:F137)</f>
        <v>1051871.4399999985</v>
      </c>
    </row>
    <row r="139" spans="2:6" ht="18" hidden="1" customHeight="1" thickTop="1" thickBot="1">
      <c r="B139" s="186" t="s">
        <v>599</v>
      </c>
      <c r="C139" s="117" t="s">
        <v>599</v>
      </c>
      <c r="D139" s="117"/>
      <c r="E139" s="117"/>
      <c r="F139" s="249">
        <v>35639.1</v>
      </c>
    </row>
  </sheetData>
  <autoFilter ref="B4:F137"/>
  <mergeCells count="1">
    <mergeCell ref="B2:E2"/>
  </mergeCells>
  <pageMargins left="0.55118110236220474" right="0.31" top="0.69" bottom="0.47244094488188981" header="0.28000000000000003" footer="0.21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11"/>
  <dimension ref="B2:F9"/>
  <sheetViews>
    <sheetView workbookViewId="0">
      <selection activeCell="D14" sqref="D14"/>
    </sheetView>
  </sheetViews>
  <sheetFormatPr baseColWidth="10" defaultRowHeight="12.75"/>
  <cols>
    <col min="1" max="1" width="11.42578125" style="48"/>
    <col min="2" max="2" width="8.42578125" style="48" customWidth="1"/>
    <col min="3" max="3" width="26.85546875" style="48" hidden="1" customWidth="1"/>
    <col min="4" max="4" width="63.85546875" style="48" customWidth="1"/>
    <col min="5" max="5" width="24" style="48" hidden="1" customWidth="1"/>
    <col min="6" max="6" width="19" style="48" customWidth="1"/>
    <col min="7" max="16384" width="11.42578125" style="48"/>
  </cols>
  <sheetData>
    <row r="2" spans="2:6" ht="13.5" thickBot="1"/>
    <row r="3" spans="2:6" ht="35.25" customHeight="1" thickBot="1">
      <c r="B3" s="316" t="s">
        <v>554</v>
      </c>
      <c r="C3" s="317"/>
      <c r="D3" s="317"/>
      <c r="E3" s="317"/>
      <c r="F3" s="81" t="s">
        <v>661</v>
      </c>
    </row>
    <row r="4" spans="2:6" ht="30" customHeight="1" thickBot="1">
      <c r="B4" s="51" t="s">
        <v>74</v>
      </c>
      <c r="C4" s="54" t="s">
        <v>556</v>
      </c>
      <c r="D4" s="52" t="s">
        <v>81</v>
      </c>
      <c r="E4" s="52" t="s">
        <v>82</v>
      </c>
      <c r="F4" s="54" t="s">
        <v>403</v>
      </c>
    </row>
    <row r="5" spans="2:6" s="86" customFormat="1" ht="26.25" customHeight="1">
      <c r="B5" s="220">
        <v>1</v>
      </c>
      <c r="C5" s="59" t="s">
        <v>155</v>
      </c>
      <c r="D5" s="84" t="s">
        <v>158</v>
      </c>
      <c r="E5" s="84" t="s">
        <v>159</v>
      </c>
      <c r="F5" s="251">
        <v>2175</v>
      </c>
    </row>
    <row r="6" spans="2:6" s="86" customFormat="1" ht="26.25" customHeight="1">
      <c r="B6" s="220">
        <v>2</v>
      </c>
      <c r="C6" s="59" t="s">
        <v>155</v>
      </c>
      <c r="D6" s="84" t="s">
        <v>160</v>
      </c>
      <c r="E6" s="84" t="s">
        <v>161</v>
      </c>
      <c r="F6" s="251">
        <v>2175</v>
      </c>
    </row>
    <row r="7" spans="2:6" s="86" customFormat="1" ht="26.25" customHeight="1">
      <c r="B7" s="220">
        <v>3</v>
      </c>
      <c r="C7" s="59" t="s">
        <v>155</v>
      </c>
      <c r="D7" s="84" t="s">
        <v>162</v>
      </c>
      <c r="E7" s="84" t="s">
        <v>154</v>
      </c>
      <c r="F7" s="251">
        <v>2175</v>
      </c>
    </row>
    <row r="8" spans="2:6" s="46" customFormat="1" ht="22.5" hidden="1" customHeight="1" thickBot="1">
      <c r="B8" s="186" t="s">
        <v>598</v>
      </c>
      <c r="C8" s="187"/>
      <c r="D8" s="187"/>
      <c r="E8" s="187"/>
      <c r="F8" s="249">
        <f>SUM(F5:F7)</f>
        <v>6525</v>
      </c>
    </row>
    <row r="9" spans="2:6" s="46" customFormat="1" ht="22.5" hidden="1" customHeight="1" thickTop="1" thickBot="1">
      <c r="B9" s="186" t="s">
        <v>599</v>
      </c>
      <c r="C9" s="187"/>
      <c r="D9" s="187"/>
      <c r="E9" s="187"/>
      <c r="F9" s="249">
        <v>201.81</v>
      </c>
    </row>
  </sheetData>
  <mergeCells count="1">
    <mergeCell ref="B3:E3"/>
  </mergeCells>
  <pageMargins left="0.70866141732283472" right="0.41" top="2.4900000000000002" bottom="0.74803149606299213" header="1.7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3"/>
  <dimension ref="B1:F136"/>
  <sheetViews>
    <sheetView topLeftCell="A103" workbookViewId="0">
      <selection activeCell="D120" sqref="D120:D121"/>
    </sheetView>
  </sheetViews>
  <sheetFormatPr baseColWidth="10" defaultRowHeight="12.75"/>
  <cols>
    <col min="1" max="2" width="11" style="48" customWidth="1"/>
    <col min="3" max="3" width="14.28515625" style="48" hidden="1" customWidth="1"/>
    <col min="4" max="4" width="62" style="48" customWidth="1"/>
    <col min="5" max="5" width="59.42578125" style="48" hidden="1" customWidth="1"/>
    <col min="6" max="6" width="20.85546875" style="24" customWidth="1"/>
    <col min="7" max="16384" width="11.42578125" style="48"/>
  </cols>
  <sheetData>
    <row r="1" spans="2:6" ht="13.5" thickBot="1"/>
    <row r="2" spans="2:6" ht="21.75" customHeight="1" thickBot="1">
      <c r="B2" s="316" t="s">
        <v>554</v>
      </c>
      <c r="C2" s="317"/>
      <c r="D2" s="317"/>
      <c r="E2" s="317"/>
      <c r="F2" s="53" t="s">
        <v>557</v>
      </c>
    </row>
    <row r="3" spans="2:6" ht="29.25" customHeight="1" thickBot="1">
      <c r="B3" s="51" t="s">
        <v>74</v>
      </c>
      <c r="C3" s="54" t="s">
        <v>556</v>
      </c>
      <c r="D3" s="52" t="s">
        <v>81</v>
      </c>
      <c r="E3" s="52" t="s">
        <v>82</v>
      </c>
      <c r="F3" s="54" t="s">
        <v>403</v>
      </c>
    </row>
    <row r="4" spans="2:6" ht="19.5" customHeight="1">
      <c r="B4" s="257">
        <v>1</v>
      </c>
      <c r="C4" s="45" t="s">
        <v>83</v>
      </c>
      <c r="D4" s="57" t="s">
        <v>84</v>
      </c>
      <c r="E4" s="58" t="s">
        <v>85</v>
      </c>
      <c r="F4" s="199">
        <v>11429</v>
      </c>
    </row>
    <row r="5" spans="2:6" ht="19.5" customHeight="1">
      <c r="B5" s="220">
        <v>2</v>
      </c>
      <c r="C5" s="59" t="s">
        <v>83</v>
      </c>
      <c r="D5" s="60" t="s">
        <v>86</v>
      </c>
      <c r="E5" s="61" t="s">
        <v>87</v>
      </c>
      <c r="F5" s="113">
        <v>11429</v>
      </c>
    </row>
    <row r="6" spans="2:6" ht="19.5" customHeight="1">
      <c r="B6" s="220">
        <v>3</v>
      </c>
      <c r="C6" s="59" t="s">
        <v>83</v>
      </c>
      <c r="D6" s="60" t="s">
        <v>88</v>
      </c>
      <c r="E6" s="61" t="s">
        <v>89</v>
      </c>
      <c r="F6" s="113">
        <v>11429</v>
      </c>
    </row>
    <row r="7" spans="2:6" ht="19.5" customHeight="1">
      <c r="B7" s="220">
        <v>4</v>
      </c>
      <c r="C7" s="59" t="s">
        <v>83</v>
      </c>
      <c r="D7" s="60" t="s">
        <v>90</v>
      </c>
      <c r="E7" s="61" t="s">
        <v>91</v>
      </c>
      <c r="F7" s="113">
        <v>11429</v>
      </c>
    </row>
    <row r="8" spans="2:6" ht="19.5" customHeight="1">
      <c r="B8" s="220">
        <v>5</v>
      </c>
      <c r="C8" s="59" t="s">
        <v>83</v>
      </c>
      <c r="D8" s="60" t="s">
        <v>92</v>
      </c>
      <c r="E8" s="61" t="s">
        <v>93</v>
      </c>
      <c r="F8" s="113">
        <v>5571</v>
      </c>
    </row>
    <row r="9" spans="2:6" ht="19.5" customHeight="1">
      <c r="B9" s="220">
        <v>6</v>
      </c>
      <c r="C9" s="59" t="s">
        <v>83</v>
      </c>
      <c r="D9" s="61" t="s">
        <v>94</v>
      </c>
      <c r="E9" s="61" t="s">
        <v>95</v>
      </c>
      <c r="F9" s="113">
        <v>5571</v>
      </c>
    </row>
    <row r="10" spans="2:6" ht="19.5" customHeight="1">
      <c r="B10" s="220">
        <v>7</v>
      </c>
      <c r="C10" s="59" t="s">
        <v>83</v>
      </c>
      <c r="D10" s="60" t="s">
        <v>96</v>
      </c>
      <c r="E10" s="61" t="s">
        <v>97</v>
      </c>
      <c r="F10" s="113">
        <v>11429</v>
      </c>
    </row>
    <row r="11" spans="2:6" ht="19.5" customHeight="1">
      <c r="B11" s="220">
        <v>8</v>
      </c>
      <c r="C11" s="59" t="s">
        <v>83</v>
      </c>
      <c r="D11" s="60" t="s">
        <v>98</v>
      </c>
      <c r="E11" s="61" t="s">
        <v>99</v>
      </c>
      <c r="F11" s="113">
        <v>5571</v>
      </c>
    </row>
    <row r="12" spans="2:6" ht="19.5" customHeight="1">
      <c r="B12" s="220">
        <v>9</v>
      </c>
      <c r="C12" s="59" t="s">
        <v>83</v>
      </c>
      <c r="D12" s="60" t="s">
        <v>98</v>
      </c>
      <c r="E12" s="61" t="s">
        <v>100</v>
      </c>
      <c r="F12" s="113">
        <v>5571</v>
      </c>
    </row>
    <row r="13" spans="2:6" ht="19.5" customHeight="1">
      <c r="B13" s="220">
        <v>10</v>
      </c>
      <c r="C13" s="59" t="s">
        <v>83</v>
      </c>
      <c r="D13" s="60" t="s">
        <v>98</v>
      </c>
      <c r="E13" s="61" t="s">
        <v>101</v>
      </c>
      <c r="F13" s="113">
        <v>5571</v>
      </c>
    </row>
    <row r="14" spans="2:6" ht="19.5" customHeight="1">
      <c r="B14" s="220">
        <v>11</v>
      </c>
      <c r="C14" s="59" t="s">
        <v>83</v>
      </c>
      <c r="D14" s="60" t="s">
        <v>98</v>
      </c>
      <c r="E14" s="61" t="s">
        <v>102</v>
      </c>
      <c r="F14" s="113">
        <v>5571</v>
      </c>
    </row>
    <row r="15" spans="2:6" ht="19.5" customHeight="1">
      <c r="B15" s="220">
        <v>12</v>
      </c>
      <c r="C15" s="59" t="s">
        <v>83</v>
      </c>
      <c r="D15" s="60" t="s">
        <v>98</v>
      </c>
      <c r="E15" s="61" t="s">
        <v>103</v>
      </c>
      <c r="F15" s="113">
        <v>5571</v>
      </c>
    </row>
    <row r="16" spans="2:6" ht="19.5" customHeight="1">
      <c r="B16" s="220">
        <v>13</v>
      </c>
      <c r="C16" s="59" t="s">
        <v>83</v>
      </c>
      <c r="D16" s="60" t="s">
        <v>104</v>
      </c>
      <c r="E16" s="61" t="s">
        <v>105</v>
      </c>
      <c r="F16" s="113">
        <v>11429</v>
      </c>
    </row>
    <row r="17" spans="2:6" ht="19.5" customHeight="1">
      <c r="B17" s="220">
        <v>14</v>
      </c>
      <c r="C17" s="59" t="s">
        <v>83</v>
      </c>
      <c r="D17" s="60" t="s">
        <v>106</v>
      </c>
      <c r="E17" s="61" t="s">
        <v>107</v>
      </c>
      <c r="F17" s="113">
        <v>5571</v>
      </c>
    </row>
    <row r="18" spans="2:6" ht="19.5" customHeight="1">
      <c r="B18" s="220">
        <v>15</v>
      </c>
      <c r="C18" s="59" t="s">
        <v>83</v>
      </c>
      <c r="D18" s="60" t="s">
        <v>108</v>
      </c>
      <c r="E18" s="61" t="s">
        <v>109</v>
      </c>
      <c r="F18" s="113">
        <v>5571</v>
      </c>
    </row>
    <row r="19" spans="2:6" ht="19.5" customHeight="1">
      <c r="B19" s="220">
        <v>16</v>
      </c>
      <c r="C19" s="59" t="s">
        <v>83</v>
      </c>
      <c r="D19" s="60" t="s">
        <v>110</v>
      </c>
      <c r="E19" s="61" t="s">
        <v>111</v>
      </c>
      <c r="F19" s="113">
        <v>5571</v>
      </c>
    </row>
    <row r="20" spans="2:6" ht="19.5" customHeight="1">
      <c r="B20" s="220">
        <v>17</v>
      </c>
      <c r="C20" s="59" t="s">
        <v>83</v>
      </c>
      <c r="D20" s="60" t="s">
        <v>110</v>
      </c>
      <c r="E20" s="61" t="s">
        <v>112</v>
      </c>
      <c r="F20" s="113">
        <v>5571</v>
      </c>
    </row>
    <row r="21" spans="2:6" ht="19.5" customHeight="1">
      <c r="B21" s="220">
        <v>18</v>
      </c>
      <c r="C21" s="59" t="s">
        <v>83</v>
      </c>
      <c r="D21" s="60" t="s">
        <v>110</v>
      </c>
      <c r="E21" s="61" t="s">
        <v>113</v>
      </c>
      <c r="F21" s="113">
        <v>5571</v>
      </c>
    </row>
    <row r="22" spans="2:6" ht="19.5" customHeight="1">
      <c r="B22" s="220">
        <v>19</v>
      </c>
      <c r="C22" s="59" t="s">
        <v>83</v>
      </c>
      <c r="D22" s="60" t="s">
        <v>110</v>
      </c>
      <c r="E22" s="61" t="s">
        <v>114</v>
      </c>
      <c r="F22" s="113">
        <v>5571</v>
      </c>
    </row>
    <row r="23" spans="2:6" ht="19.5" customHeight="1">
      <c r="B23" s="220">
        <v>20</v>
      </c>
      <c r="C23" s="59" t="s">
        <v>83</v>
      </c>
      <c r="D23" s="60" t="s">
        <v>110</v>
      </c>
      <c r="E23" s="61" t="s">
        <v>115</v>
      </c>
      <c r="F23" s="113">
        <v>5571</v>
      </c>
    </row>
    <row r="24" spans="2:6" ht="19.5" customHeight="1">
      <c r="B24" s="220">
        <v>21</v>
      </c>
      <c r="C24" s="59" t="s">
        <v>83</v>
      </c>
      <c r="D24" s="60" t="s">
        <v>116</v>
      </c>
      <c r="E24" s="61" t="s">
        <v>117</v>
      </c>
      <c r="F24" s="113">
        <v>5571</v>
      </c>
    </row>
    <row r="25" spans="2:6" ht="19.5" customHeight="1">
      <c r="B25" s="220">
        <v>22</v>
      </c>
      <c r="C25" s="59" t="s">
        <v>83</v>
      </c>
      <c r="D25" s="60" t="s">
        <v>118</v>
      </c>
      <c r="E25" s="61" t="s">
        <v>119</v>
      </c>
      <c r="F25" s="113">
        <v>5571</v>
      </c>
    </row>
    <row r="26" spans="2:6" ht="19.5" customHeight="1">
      <c r="B26" s="220">
        <v>23</v>
      </c>
      <c r="C26" s="59" t="s">
        <v>83</v>
      </c>
      <c r="D26" s="60" t="s">
        <v>116</v>
      </c>
      <c r="E26" s="61" t="s">
        <v>120</v>
      </c>
      <c r="F26" s="113">
        <v>5571</v>
      </c>
    </row>
    <row r="27" spans="2:6" ht="19.5" customHeight="1">
      <c r="B27" s="220">
        <v>24</v>
      </c>
      <c r="C27" s="59" t="s">
        <v>83</v>
      </c>
      <c r="D27" s="60" t="s">
        <v>116</v>
      </c>
      <c r="E27" s="61" t="s">
        <v>121</v>
      </c>
      <c r="F27" s="113">
        <v>5571</v>
      </c>
    </row>
    <row r="28" spans="2:6" ht="19.5" customHeight="1">
      <c r="B28" s="220">
        <v>25</v>
      </c>
      <c r="C28" s="59" t="s">
        <v>83</v>
      </c>
      <c r="D28" s="60" t="s">
        <v>116</v>
      </c>
      <c r="E28" s="61" t="s">
        <v>122</v>
      </c>
      <c r="F28" s="113">
        <v>5571</v>
      </c>
    </row>
    <row r="29" spans="2:6" ht="19.5" customHeight="1">
      <c r="B29" s="220">
        <v>26</v>
      </c>
      <c r="C29" s="59" t="s">
        <v>83</v>
      </c>
      <c r="D29" s="60" t="s">
        <v>116</v>
      </c>
      <c r="E29" s="61" t="s">
        <v>123</v>
      </c>
      <c r="F29" s="113">
        <v>5571</v>
      </c>
    </row>
    <row r="30" spans="2:6" ht="19.5" customHeight="1">
      <c r="B30" s="220">
        <v>27</v>
      </c>
      <c r="C30" s="59" t="s">
        <v>83</v>
      </c>
      <c r="D30" s="60" t="s">
        <v>116</v>
      </c>
      <c r="E30" s="61" t="s">
        <v>124</v>
      </c>
      <c r="F30" s="113">
        <v>572</v>
      </c>
    </row>
    <row r="31" spans="2:6" ht="19.5" customHeight="1">
      <c r="B31" s="220">
        <v>28</v>
      </c>
      <c r="C31" s="59" t="s">
        <v>83</v>
      </c>
      <c r="D31" s="32" t="s">
        <v>466</v>
      </c>
      <c r="E31" s="33" t="s">
        <v>125</v>
      </c>
      <c r="F31" s="113">
        <v>2858</v>
      </c>
    </row>
    <row r="32" spans="2:6" ht="19.5" customHeight="1">
      <c r="B32" s="220">
        <v>29</v>
      </c>
      <c r="C32" s="59" t="s">
        <v>83</v>
      </c>
      <c r="D32" s="60" t="s">
        <v>126</v>
      </c>
      <c r="E32" s="61" t="s">
        <v>127</v>
      </c>
      <c r="F32" s="113">
        <v>1143</v>
      </c>
    </row>
    <row r="33" spans="2:6" ht="19.5" customHeight="1">
      <c r="B33" s="220">
        <v>30</v>
      </c>
      <c r="C33" s="59" t="s">
        <v>83</v>
      </c>
      <c r="D33" s="61" t="s">
        <v>128</v>
      </c>
      <c r="E33" s="61" t="s">
        <v>129</v>
      </c>
      <c r="F33" s="113">
        <v>1143</v>
      </c>
    </row>
    <row r="34" spans="2:6" ht="19.5" customHeight="1">
      <c r="B34" s="220">
        <v>31</v>
      </c>
      <c r="C34" s="59" t="s">
        <v>83</v>
      </c>
      <c r="D34" s="60" t="s">
        <v>130</v>
      </c>
      <c r="E34" s="61" t="s">
        <v>131</v>
      </c>
      <c r="F34" s="113">
        <v>572</v>
      </c>
    </row>
    <row r="35" spans="2:6" ht="19.5" customHeight="1">
      <c r="B35" s="220">
        <v>32</v>
      </c>
      <c r="C35" s="59" t="s">
        <v>132</v>
      </c>
      <c r="D35" s="62" t="s">
        <v>133</v>
      </c>
      <c r="E35" s="62" t="s">
        <v>134</v>
      </c>
      <c r="F35" s="229">
        <v>2000</v>
      </c>
    </row>
    <row r="36" spans="2:6" ht="19.5" customHeight="1">
      <c r="B36" s="220">
        <v>33</v>
      </c>
      <c r="C36" s="59" t="s">
        <v>132</v>
      </c>
      <c r="D36" s="62" t="s">
        <v>135</v>
      </c>
      <c r="E36" s="62" t="s">
        <v>136</v>
      </c>
      <c r="F36" s="229">
        <v>2500</v>
      </c>
    </row>
    <row r="37" spans="2:6" ht="19.5" customHeight="1">
      <c r="B37" s="220">
        <v>34</v>
      </c>
      <c r="C37" s="59" t="s">
        <v>132</v>
      </c>
      <c r="D37" s="62" t="s">
        <v>137</v>
      </c>
      <c r="E37" s="62" t="s">
        <v>138</v>
      </c>
      <c r="F37" s="229">
        <v>2500</v>
      </c>
    </row>
    <row r="38" spans="2:6" ht="19.5" customHeight="1">
      <c r="B38" s="220">
        <v>35</v>
      </c>
      <c r="C38" s="59" t="s">
        <v>132</v>
      </c>
      <c r="D38" s="62" t="s">
        <v>139</v>
      </c>
      <c r="E38" s="62" t="s">
        <v>140</v>
      </c>
      <c r="F38" s="229">
        <v>2000</v>
      </c>
    </row>
    <row r="39" spans="2:6" ht="19.5" customHeight="1">
      <c r="B39" s="220">
        <v>36</v>
      </c>
      <c r="C39" s="59" t="s">
        <v>132</v>
      </c>
      <c r="D39" s="62" t="s">
        <v>141</v>
      </c>
      <c r="E39" s="62" t="s">
        <v>142</v>
      </c>
      <c r="F39" s="229">
        <v>2000</v>
      </c>
    </row>
    <row r="40" spans="2:6" ht="19.5" customHeight="1">
      <c r="B40" s="220">
        <v>37</v>
      </c>
      <c r="C40" s="59" t="s">
        <v>143</v>
      </c>
      <c r="D40" s="63" t="s">
        <v>467</v>
      </c>
      <c r="E40" s="80" t="s">
        <v>144</v>
      </c>
      <c r="F40" s="229">
        <v>23272.92</v>
      </c>
    </row>
    <row r="41" spans="2:6" ht="19.5" customHeight="1">
      <c r="B41" s="220">
        <v>38</v>
      </c>
      <c r="C41" s="59" t="s">
        <v>143</v>
      </c>
      <c r="D41" s="64" t="s">
        <v>145</v>
      </c>
      <c r="E41" s="82" t="s">
        <v>146</v>
      </c>
      <c r="F41" s="229">
        <v>15000</v>
      </c>
    </row>
    <row r="42" spans="2:6" ht="19.5" customHeight="1">
      <c r="B42" s="220">
        <v>39</v>
      </c>
      <c r="C42" s="59" t="s">
        <v>143</v>
      </c>
      <c r="D42" s="64" t="s">
        <v>147</v>
      </c>
      <c r="E42" s="82" t="s">
        <v>148</v>
      </c>
      <c r="F42" s="229">
        <v>15000</v>
      </c>
    </row>
    <row r="43" spans="2:6" ht="19.5" customHeight="1">
      <c r="B43" s="220">
        <v>40</v>
      </c>
      <c r="C43" s="59" t="s">
        <v>143</v>
      </c>
      <c r="D43" s="64" t="s">
        <v>149</v>
      </c>
      <c r="E43" s="82" t="s">
        <v>150</v>
      </c>
      <c r="F43" s="229">
        <v>12000</v>
      </c>
    </row>
    <row r="44" spans="2:6" ht="19.5" customHeight="1">
      <c r="B44" s="220">
        <v>41</v>
      </c>
      <c r="C44" s="59" t="s">
        <v>143</v>
      </c>
      <c r="D44" s="64" t="s">
        <v>468</v>
      </c>
      <c r="E44" s="82" t="s">
        <v>151</v>
      </c>
      <c r="F44" s="229">
        <v>8000</v>
      </c>
    </row>
    <row r="45" spans="2:6" ht="19.5" customHeight="1">
      <c r="B45" s="220">
        <v>42</v>
      </c>
      <c r="C45" s="59" t="s">
        <v>143</v>
      </c>
      <c r="D45" s="64" t="s">
        <v>147</v>
      </c>
      <c r="E45" s="65" t="s">
        <v>152</v>
      </c>
      <c r="F45" s="229">
        <v>20000</v>
      </c>
    </row>
    <row r="46" spans="2:6" ht="19.5" customHeight="1">
      <c r="B46" s="220">
        <v>43</v>
      </c>
      <c r="C46" s="59" t="s">
        <v>143</v>
      </c>
      <c r="D46" s="64" t="s">
        <v>469</v>
      </c>
      <c r="E46" s="65" t="s">
        <v>153</v>
      </c>
      <c r="F46" s="229">
        <v>15000</v>
      </c>
    </row>
    <row r="47" spans="2:6" ht="19.5" customHeight="1">
      <c r="B47" s="220">
        <v>44</v>
      </c>
      <c r="C47" s="59" t="s">
        <v>143</v>
      </c>
      <c r="D47" s="64" t="s">
        <v>145</v>
      </c>
      <c r="E47" s="65" t="s">
        <v>154</v>
      </c>
      <c r="F47" s="229">
        <v>15000</v>
      </c>
    </row>
    <row r="48" spans="2:6" ht="19.5" customHeight="1">
      <c r="B48" s="220">
        <v>45</v>
      </c>
      <c r="C48" s="59" t="s">
        <v>155</v>
      </c>
      <c r="D48" s="66" t="s">
        <v>156</v>
      </c>
      <c r="E48" s="66" t="s">
        <v>157</v>
      </c>
      <c r="F48" s="233">
        <v>2175</v>
      </c>
    </row>
    <row r="49" spans="2:6" ht="19.5" customHeight="1">
      <c r="B49" s="220">
        <v>46</v>
      </c>
      <c r="C49" s="59" t="s">
        <v>163</v>
      </c>
      <c r="D49" s="66" t="s">
        <v>306</v>
      </c>
      <c r="E49" s="67" t="s">
        <v>164</v>
      </c>
      <c r="F49" s="252">
        <v>10000</v>
      </c>
    </row>
    <row r="50" spans="2:6" ht="19.5" customHeight="1">
      <c r="B50" s="220">
        <v>47</v>
      </c>
      <c r="C50" s="59" t="s">
        <v>163</v>
      </c>
      <c r="D50" s="66" t="s">
        <v>145</v>
      </c>
      <c r="E50" s="67" t="s">
        <v>165</v>
      </c>
      <c r="F50" s="252">
        <v>15000</v>
      </c>
    </row>
    <row r="51" spans="2:6" ht="19.5" customHeight="1">
      <c r="B51" s="220">
        <v>48</v>
      </c>
      <c r="C51" s="59" t="s">
        <v>163</v>
      </c>
      <c r="D51" s="66" t="s">
        <v>330</v>
      </c>
      <c r="E51" s="67" t="s">
        <v>166</v>
      </c>
      <c r="F51" s="252">
        <v>10000</v>
      </c>
    </row>
    <row r="52" spans="2:6" ht="19.5" customHeight="1">
      <c r="B52" s="220">
        <v>49</v>
      </c>
      <c r="C52" s="59" t="s">
        <v>163</v>
      </c>
      <c r="D52" s="66" t="s">
        <v>331</v>
      </c>
      <c r="E52" s="67" t="s">
        <v>167</v>
      </c>
      <c r="F52" s="252">
        <v>8000</v>
      </c>
    </row>
    <row r="53" spans="2:6" ht="19.5" customHeight="1">
      <c r="B53" s="220">
        <v>50</v>
      </c>
      <c r="C53" s="59" t="s">
        <v>163</v>
      </c>
      <c r="D53" s="66" t="s">
        <v>470</v>
      </c>
      <c r="E53" s="67" t="s">
        <v>168</v>
      </c>
      <c r="F53" s="252">
        <v>8000</v>
      </c>
    </row>
    <row r="54" spans="2:6" ht="19.5" customHeight="1">
      <c r="B54" s="220">
        <v>51</v>
      </c>
      <c r="C54" s="59" t="s">
        <v>169</v>
      </c>
      <c r="D54" s="68" t="s">
        <v>170</v>
      </c>
      <c r="E54" s="69" t="s">
        <v>171</v>
      </c>
      <c r="F54" s="226">
        <v>11428.57</v>
      </c>
    </row>
    <row r="55" spans="2:6" ht="19.5" customHeight="1">
      <c r="B55" s="220">
        <v>52</v>
      </c>
      <c r="C55" s="59" t="s">
        <v>169</v>
      </c>
      <c r="D55" s="70" t="s">
        <v>172</v>
      </c>
      <c r="E55" s="69" t="s">
        <v>173</v>
      </c>
      <c r="F55" s="226">
        <v>11428.57</v>
      </c>
    </row>
    <row r="56" spans="2:6" ht="19.5" customHeight="1">
      <c r="B56" s="220">
        <v>53</v>
      </c>
      <c r="C56" s="59" t="s">
        <v>169</v>
      </c>
      <c r="D56" s="70" t="s">
        <v>174</v>
      </c>
      <c r="E56" s="70" t="s">
        <v>175</v>
      </c>
      <c r="F56" s="232">
        <v>11428.57</v>
      </c>
    </row>
    <row r="57" spans="2:6" ht="19.5" customHeight="1">
      <c r="B57" s="220">
        <v>54</v>
      </c>
      <c r="C57" s="59" t="s">
        <v>169</v>
      </c>
      <c r="D57" s="70" t="s">
        <v>176</v>
      </c>
      <c r="E57" s="70" t="s">
        <v>177</v>
      </c>
      <c r="F57" s="232">
        <v>6115.43</v>
      </c>
    </row>
    <row r="58" spans="2:6" ht="19.5" customHeight="1">
      <c r="B58" s="220">
        <v>55</v>
      </c>
      <c r="C58" s="59" t="s">
        <v>169</v>
      </c>
      <c r="D58" s="69" t="s">
        <v>178</v>
      </c>
      <c r="E58" s="69" t="s">
        <v>179</v>
      </c>
      <c r="F58" s="226">
        <v>11428.57</v>
      </c>
    </row>
    <row r="59" spans="2:6" ht="19.5" customHeight="1">
      <c r="B59" s="220">
        <v>56</v>
      </c>
      <c r="C59" s="59" t="s">
        <v>169</v>
      </c>
      <c r="D59" s="70" t="s">
        <v>180</v>
      </c>
      <c r="E59" s="70" t="s">
        <v>181</v>
      </c>
      <c r="F59" s="232">
        <v>11428.57</v>
      </c>
    </row>
    <row r="60" spans="2:6" ht="19.5" customHeight="1">
      <c r="B60" s="220">
        <v>57</v>
      </c>
      <c r="C60" s="59" t="s">
        <v>169</v>
      </c>
      <c r="D60" s="70" t="s">
        <v>182</v>
      </c>
      <c r="E60" s="70" t="s">
        <v>183</v>
      </c>
      <c r="F60" s="232">
        <v>11428.57</v>
      </c>
    </row>
    <row r="61" spans="2:6" ht="19.5" customHeight="1">
      <c r="B61" s="220">
        <v>58</v>
      </c>
      <c r="C61" s="59" t="s">
        <v>169</v>
      </c>
      <c r="D61" s="70" t="s">
        <v>184</v>
      </c>
      <c r="E61" s="71" t="s">
        <v>185</v>
      </c>
      <c r="F61" s="253">
        <v>11428.57</v>
      </c>
    </row>
    <row r="62" spans="2:6" ht="19.5" customHeight="1">
      <c r="B62" s="220">
        <v>59</v>
      </c>
      <c r="C62" s="59" t="s">
        <v>169</v>
      </c>
      <c r="D62" s="70" t="s">
        <v>184</v>
      </c>
      <c r="E62" s="70" t="s">
        <v>186</v>
      </c>
      <c r="F62" s="232">
        <v>350</v>
      </c>
    </row>
    <row r="63" spans="2:6" ht="19.5" customHeight="1">
      <c r="B63" s="220">
        <v>60</v>
      </c>
      <c r="C63" s="59" t="s">
        <v>169</v>
      </c>
      <c r="D63" s="70" t="s">
        <v>176</v>
      </c>
      <c r="E63" s="70" t="s">
        <v>187</v>
      </c>
      <c r="F63" s="232">
        <v>6115.43</v>
      </c>
    </row>
    <row r="64" spans="2:6" ht="19.5" customHeight="1">
      <c r="B64" s="220">
        <v>61</v>
      </c>
      <c r="C64" s="59" t="s">
        <v>188</v>
      </c>
      <c r="D64" s="72" t="s">
        <v>189</v>
      </c>
      <c r="E64" s="72" t="s">
        <v>190</v>
      </c>
      <c r="F64" s="233">
        <v>11428.57</v>
      </c>
    </row>
    <row r="65" spans="2:6" ht="19.5" customHeight="1">
      <c r="B65" s="220">
        <v>62</v>
      </c>
      <c r="C65" s="59" t="s">
        <v>188</v>
      </c>
      <c r="D65" s="34" t="s">
        <v>191</v>
      </c>
      <c r="E65" s="34" t="s">
        <v>441</v>
      </c>
      <c r="F65" s="216">
        <v>11428.57</v>
      </c>
    </row>
    <row r="66" spans="2:6" ht="19.5" customHeight="1">
      <c r="B66" s="220">
        <v>63</v>
      </c>
      <c r="C66" s="59" t="s">
        <v>188</v>
      </c>
      <c r="D66" s="72" t="s">
        <v>192</v>
      </c>
      <c r="E66" s="72" t="s">
        <v>193</v>
      </c>
      <c r="F66" s="233">
        <v>11428.57</v>
      </c>
    </row>
    <row r="67" spans="2:6" ht="19.5" customHeight="1">
      <c r="B67" s="220">
        <v>64</v>
      </c>
      <c r="C67" s="59" t="s">
        <v>188</v>
      </c>
      <c r="D67" s="72" t="s">
        <v>191</v>
      </c>
      <c r="E67" s="72" t="s">
        <v>194</v>
      </c>
      <c r="F67" s="233">
        <v>350</v>
      </c>
    </row>
    <row r="68" spans="2:6" ht="19.5" customHeight="1">
      <c r="B68" s="220">
        <v>65</v>
      </c>
      <c r="C68" s="59" t="s">
        <v>195</v>
      </c>
      <c r="D68" s="72" t="s">
        <v>196</v>
      </c>
      <c r="E68" s="72" t="s">
        <v>197</v>
      </c>
      <c r="F68" s="233">
        <v>11428.57</v>
      </c>
    </row>
    <row r="69" spans="2:6" ht="19.5" customHeight="1">
      <c r="B69" s="220">
        <v>66</v>
      </c>
      <c r="C69" s="59" t="s">
        <v>195</v>
      </c>
      <c r="D69" s="34" t="s">
        <v>442</v>
      </c>
      <c r="E69" s="34" t="s">
        <v>443</v>
      </c>
      <c r="F69" s="216">
        <v>11428.57</v>
      </c>
    </row>
    <row r="70" spans="2:6" ht="19.5" customHeight="1">
      <c r="B70" s="220">
        <v>67</v>
      </c>
      <c r="C70" s="59" t="s">
        <v>195</v>
      </c>
      <c r="D70" s="72" t="s">
        <v>198</v>
      </c>
      <c r="E70" s="72" t="s">
        <v>444</v>
      </c>
      <c r="F70" s="233">
        <v>11428.57</v>
      </c>
    </row>
    <row r="71" spans="2:6" ht="19.5" customHeight="1">
      <c r="B71" s="220">
        <v>68</v>
      </c>
      <c r="C71" s="59" t="s">
        <v>195</v>
      </c>
      <c r="D71" s="72" t="s">
        <v>442</v>
      </c>
      <c r="E71" s="72" t="s">
        <v>199</v>
      </c>
      <c r="F71" s="233">
        <v>350</v>
      </c>
    </row>
    <row r="72" spans="2:6" ht="19.5" customHeight="1">
      <c r="B72" s="220">
        <v>69</v>
      </c>
      <c r="C72" s="59" t="s">
        <v>200</v>
      </c>
      <c r="D72" s="72" t="s">
        <v>201</v>
      </c>
      <c r="E72" s="72" t="s">
        <v>202</v>
      </c>
      <c r="F72" s="233">
        <v>11428.57</v>
      </c>
    </row>
    <row r="73" spans="2:6" ht="19.5" customHeight="1">
      <c r="B73" s="220">
        <v>70</v>
      </c>
      <c r="C73" s="59" t="s">
        <v>200</v>
      </c>
      <c r="D73" s="34" t="s">
        <v>445</v>
      </c>
      <c r="E73" s="34" t="s">
        <v>446</v>
      </c>
      <c r="F73" s="216">
        <v>11428.57</v>
      </c>
    </row>
    <row r="74" spans="2:6" ht="19.5" customHeight="1">
      <c r="B74" s="220">
        <v>71</v>
      </c>
      <c r="C74" s="59" t="s">
        <v>200</v>
      </c>
      <c r="D74" s="72" t="s">
        <v>203</v>
      </c>
      <c r="E74" s="72" t="s">
        <v>204</v>
      </c>
      <c r="F74" s="233">
        <v>11428.57</v>
      </c>
    </row>
    <row r="75" spans="2:6" ht="19.5" customHeight="1">
      <c r="B75" s="220">
        <v>72</v>
      </c>
      <c r="C75" s="59" t="s">
        <v>200</v>
      </c>
      <c r="D75" s="72" t="s">
        <v>445</v>
      </c>
      <c r="E75" s="72" t="s">
        <v>205</v>
      </c>
      <c r="F75" s="233">
        <v>350</v>
      </c>
    </row>
    <row r="76" spans="2:6" ht="19.5" customHeight="1">
      <c r="B76" s="220">
        <v>73</v>
      </c>
      <c r="C76" s="59" t="s">
        <v>206</v>
      </c>
      <c r="D76" s="62" t="s">
        <v>207</v>
      </c>
      <c r="E76" s="72" t="s">
        <v>208</v>
      </c>
      <c r="F76" s="251">
        <v>11428.57</v>
      </c>
    </row>
    <row r="77" spans="2:6" ht="19.5" customHeight="1">
      <c r="B77" s="220">
        <v>74</v>
      </c>
      <c r="C77" s="59" t="s">
        <v>206</v>
      </c>
      <c r="D77" s="62" t="s">
        <v>209</v>
      </c>
      <c r="E77" s="34" t="s">
        <v>447</v>
      </c>
      <c r="F77" s="214">
        <v>11428.57</v>
      </c>
    </row>
    <row r="78" spans="2:6" ht="19.5" customHeight="1">
      <c r="B78" s="220">
        <v>75</v>
      </c>
      <c r="C78" s="59" t="s">
        <v>206</v>
      </c>
      <c r="D78" s="62" t="s">
        <v>210</v>
      </c>
      <c r="E78" s="72" t="s">
        <v>211</v>
      </c>
      <c r="F78" s="251">
        <v>11428.57</v>
      </c>
    </row>
    <row r="79" spans="2:6" ht="19.5" customHeight="1">
      <c r="B79" s="220">
        <v>76</v>
      </c>
      <c r="C79" s="59" t="s">
        <v>206</v>
      </c>
      <c r="D79" s="62" t="s">
        <v>209</v>
      </c>
      <c r="E79" s="72" t="s">
        <v>212</v>
      </c>
      <c r="F79" s="251">
        <v>350</v>
      </c>
    </row>
    <row r="80" spans="2:6" ht="19.5" customHeight="1">
      <c r="B80" s="220">
        <v>77</v>
      </c>
      <c r="C80" s="59" t="s">
        <v>213</v>
      </c>
      <c r="D80" s="73" t="s">
        <v>214</v>
      </c>
      <c r="E80" s="72" t="s">
        <v>448</v>
      </c>
      <c r="F80" s="233">
        <v>11428.57</v>
      </c>
    </row>
    <row r="81" spans="2:6" ht="19.5" customHeight="1">
      <c r="B81" s="220">
        <v>78</v>
      </c>
      <c r="C81" s="59" t="s">
        <v>213</v>
      </c>
      <c r="D81" s="74" t="s">
        <v>215</v>
      </c>
      <c r="E81" s="34" t="s">
        <v>449</v>
      </c>
      <c r="F81" s="216">
        <v>11428.57</v>
      </c>
    </row>
    <row r="82" spans="2:6" ht="19.5" customHeight="1">
      <c r="B82" s="220">
        <v>79</v>
      </c>
      <c r="C82" s="59" t="s">
        <v>213</v>
      </c>
      <c r="D82" s="73" t="s">
        <v>216</v>
      </c>
      <c r="E82" s="72" t="s">
        <v>450</v>
      </c>
      <c r="F82" s="233">
        <v>11428.57</v>
      </c>
    </row>
    <row r="83" spans="2:6" ht="19.5" customHeight="1">
      <c r="B83" s="220">
        <v>80</v>
      </c>
      <c r="C83" s="59" t="s">
        <v>213</v>
      </c>
      <c r="D83" s="62" t="s">
        <v>217</v>
      </c>
      <c r="E83" s="72" t="s">
        <v>451</v>
      </c>
      <c r="F83" s="233">
        <v>350</v>
      </c>
    </row>
    <row r="84" spans="2:6" ht="19.5" customHeight="1">
      <c r="B84" s="220">
        <v>81</v>
      </c>
      <c r="C84" s="59" t="s">
        <v>218</v>
      </c>
      <c r="D84" s="62" t="s">
        <v>219</v>
      </c>
      <c r="E84" s="69" t="s">
        <v>452</v>
      </c>
      <c r="F84" s="234">
        <v>11428.57</v>
      </c>
    </row>
    <row r="85" spans="2:6" ht="19.5" customHeight="1">
      <c r="B85" s="220">
        <v>82</v>
      </c>
      <c r="C85" s="59" t="s">
        <v>218</v>
      </c>
      <c r="D85" s="62" t="s">
        <v>221</v>
      </c>
      <c r="E85" s="69" t="s">
        <v>222</v>
      </c>
      <c r="F85" s="234">
        <v>11428.57</v>
      </c>
    </row>
    <row r="86" spans="2:6" ht="19.5" customHeight="1">
      <c r="B86" s="220">
        <v>83</v>
      </c>
      <c r="C86" s="59" t="s">
        <v>218</v>
      </c>
      <c r="D86" s="75" t="s">
        <v>223</v>
      </c>
      <c r="E86" s="34" t="s">
        <v>136</v>
      </c>
      <c r="F86" s="254">
        <v>11428.57</v>
      </c>
    </row>
    <row r="87" spans="2:6" ht="19.5" customHeight="1">
      <c r="B87" s="220">
        <v>84</v>
      </c>
      <c r="C87" s="59" t="s">
        <v>218</v>
      </c>
      <c r="D87" s="63" t="s">
        <v>224</v>
      </c>
      <c r="E87" s="72" t="s">
        <v>225</v>
      </c>
      <c r="F87" s="234">
        <v>11428.57</v>
      </c>
    </row>
    <row r="88" spans="2:6" ht="19.5" customHeight="1">
      <c r="B88" s="220">
        <v>85</v>
      </c>
      <c r="C88" s="59" t="s">
        <v>218</v>
      </c>
      <c r="D88" s="63" t="s">
        <v>224</v>
      </c>
      <c r="E88" s="72" t="s">
        <v>226</v>
      </c>
      <c r="F88" s="234">
        <v>11428.57</v>
      </c>
    </row>
    <row r="89" spans="2:6" ht="19.5" customHeight="1">
      <c r="B89" s="220">
        <v>86</v>
      </c>
      <c r="C89" s="59" t="s">
        <v>218</v>
      </c>
      <c r="D89" s="63" t="s">
        <v>227</v>
      </c>
      <c r="E89" s="76" t="s">
        <v>138</v>
      </c>
      <c r="F89" s="234">
        <v>11428.57</v>
      </c>
    </row>
    <row r="90" spans="2:6" ht="19.5" customHeight="1">
      <c r="B90" s="220">
        <v>87</v>
      </c>
      <c r="C90" s="59" t="s">
        <v>218</v>
      </c>
      <c r="D90" s="63" t="s">
        <v>228</v>
      </c>
      <c r="E90" s="76" t="s">
        <v>229</v>
      </c>
      <c r="F90" s="234">
        <v>11428.57</v>
      </c>
    </row>
    <row r="91" spans="2:6" ht="19.5" customHeight="1">
      <c r="B91" s="220">
        <v>88</v>
      </c>
      <c r="C91" s="59" t="s">
        <v>218</v>
      </c>
      <c r="D91" s="63" t="s">
        <v>230</v>
      </c>
      <c r="E91" s="76" t="s">
        <v>231</v>
      </c>
      <c r="F91" s="234">
        <v>11428.57</v>
      </c>
    </row>
    <row r="92" spans="2:6" ht="19.5" customHeight="1">
      <c r="B92" s="220">
        <v>89</v>
      </c>
      <c r="C92" s="59" t="s">
        <v>218</v>
      </c>
      <c r="D92" s="63" t="s">
        <v>224</v>
      </c>
      <c r="E92" s="76" t="s">
        <v>232</v>
      </c>
      <c r="F92" s="234">
        <v>11428.57</v>
      </c>
    </row>
    <row r="93" spans="2:6" ht="19.5" customHeight="1">
      <c r="B93" s="220">
        <v>90</v>
      </c>
      <c r="C93" s="59" t="s">
        <v>218</v>
      </c>
      <c r="D93" s="63" t="s">
        <v>223</v>
      </c>
      <c r="E93" s="76" t="s">
        <v>233</v>
      </c>
      <c r="F93" s="234">
        <v>11428.57</v>
      </c>
    </row>
    <row r="94" spans="2:6" ht="19.5" customHeight="1">
      <c r="B94" s="220">
        <v>91</v>
      </c>
      <c r="C94" s="59" t="s">
        <v>218</v>
      </c>
      <c r="D94" s="72" t="s">
        <v>234</v>
      </c>
      <c r="E94" s="72" t="s">
        <v>235</v>
      </c>
      <c r="F94" s="234">
        <v>11428.57</v>
      </c>
    </row>
    <row r="95" spans="2:6" ht="19.5" customHeight="1">
      <c r="B95" s="220">
        <v>92</v>
      </c>
      <c r="C95" s="59" t="s">
        <v>218</v>
      </c>
      <c r="D95" s="72" t="s">
        <v>236</v>
      </c>
      <c r="E95" s="77" t="s">
        <v>237</v>
      </c>
      <c r="F95" s="234">
        <v>11428.57</v>
      </c>
    </row>
    <row r="96" spans="2:6" ht="19.5" customHeight="1">
      <c r="B96" s="220">
        <v>93</v>
      </c>
      <c r="C96" s="59" t="s">
        <v>218</v>
      </c>
      <c r="D96" s="72" t="s">
        <v>238</v>
      </c>
      <c r="E96" s="77" t="s">
        <v>239</v>
      </c>
      <c r="F96" s="234">
        <v>11428.57</v>
      </c>
    </row>
    <row r="97" spans="2:6" ht="19.5" customHeight="1">
      <c r="B97" s="220">
        <v>94</v>
      </c>
      <c r="C97" s="59" t="s">
        <v>218</v>
      </c>
      <c r="D97" s="72" t="s">
        <v>240</v>
      </c>
      <c r="E97" s="77" t="s">
        <v>153</v>
      </c>
      <c r="F97" s="234">
        <v>11428.57</v>
      </c>
    </row>
    <row r="98" spans="2:6" ht="19.5" customHeight="1">
      <c r="B98" s="220">
        <v>95</v>
      </c>
      <c r="C98" s="59" t="s">
        <v>218</v>
      </c>
      <c r="D98" s="72" t="s">
        <v>240</v>
      </c>
      <c r="E98" s="77" t="s">
        <v>241</v>
      </c>
      <c r="F98" s="234">
        <v>11428.57</v>
      </c>
    </row>
    <row r="99" spans="2:6" ht="19.5" customHeight="1">
      <c r="B99" s="220">
        <v>96</v>
      </c>
      <c r="C99" s="59" t="s">
        <v>218</v>
      </c>
      <c r="D99" s="72" t="s">
        <v>170</v>
      </c>
      <c r="E99" s="77" t="s">
        <v>242</v>
      </c>
      <c r="F99" s="234">
        <v>11428.57</v>
      </c>
    </row>
    <row r="100" spans="2:6" ht="19.5" customHeight="1">
      <c r="B100" s="220">
        <v>97</v>
      </c>
      <c r="C100" s="59" t="s">
        <v>243</v>
      </c>
      <c r="D100" s="40" t="s">
        <v>244</v>
      </c>
      <c r="E100" s="40" t="s">
        <v>245</v>
      </c>
      <c r="F100" s="255">
        <v>20000</v>
      </c>
    </row>
    <row r="101" spans="2:6" ht="19.5" customHeight="1">
      <c r="B101" s="220">
        <v>98</v>
      </c>
      <c r="C101" s="59" t="s">
        <v>243</v>
      </c>
      <c r="D101" s="40" t="s">
        <v>246</v>
      </c>
      <c r="E101" s="40" t="s">
        <v>247</v>
      </c>
      <c r="F101" s="255">
        <v>20000</v>
      </c>
    </row>
    <row r="102" spans="2:6" ht="19.5" customHeight="1">
      <c r="B102" s="220">
        <v>99</v>
      </c>
      <c r="C102" s="59" t="s">
        <v>243</v>
      </c>
      <c r="D102" s="40" t="s">
        <v>248</v>
      </c>
      <c r="E102" s="40" t="s">
        <v>249</v>
      </c>
      <c r="F102" s="255">
        <v>20000</v>
      </c>
    </row>
    <row r="103" spans="2:6" ht="19.5" customHeight="1">
      <c r="B103" s="220">
        <v>100</v>
      </c>
      <c r="C103" s="59" t="s">
        <v>243</v>
      </c>
      <c r="D103" s="34" t="s">
        <v>437</v>
      </c>
      <c r="E103" s="34" t="s">
        <v>250</v>
      </c>
      <c r="F103" s="229">
        <v>10000</v>
      </c>
    </row>
    <row r="104" spans="2:6" ht="19.5" customHeight="1">
      <c r="B104" s="220">
        <v>101</v>
      </c>
      <c r="C104" s="59" t="s">
        <v>243</v>
      </c>
      <c r="D104" s="34" t="s">
        <v>438</v>
      </c>
      <c r="E104" s="34" t="s">
        <v>250</v>
      </c>
      <c r="F104" s="229">
        <v>10000</v>
      </c>
    </row>
    <row r="105" spans="2:6" ht="19.5" customHeight="1">
      <c r="B105" s="220">
        <v>102</v>
      </c>
      <c r="C105" s="59" t="s">
        <v>243</v>
      </c>
      <c r="D105" s="34" t="s">
        <v>251</v>
      </c>
      <c r="E105" s="34" t="s">
        <v>250</v>
      </c>
      <c r="F105" s="229">
        <v>10000</v>
      </c>
    </row>
    <row r="106" spans="2:6" ht="19.5" customHeight="1">
      <c r="B106" s="220">
        <v>103</v>
      </c>
      <c r="C106" s="59" t="s">
        <v>243</v>
      </c>
      <c r="D106" s="258" t="s">
        <v>675</v>
      </c>
      <c r="E106" s="34" t="s">
        <v>250</v>
      </c>
      <c r="F106" s="229">
        <v>10000</v>
      </c>
    </row>
    <row r="107" spans="2:6" ht="19.5" customHeight="1">
      <c r="B107" s="220">
        <v>104</v>
      </c>
      <c r="C107" s="59" t="s">
        <v>243</v>
      </c>
      <c r="D107" s="34" t="s">
        <v>252</v>
      </c>
      <c r="E107" s="34" t="s">
        <v>253</v>
      </c>
      <c r="F107" s="229">
        <v>10000</v>
      </c>
    </row>
    <row r="108" spans="2:6" ht="19.5" customHeight="1">
      <c r="B108" s="220">
        <v>105</v>
      </c>
      <c r="C108" s="59" t="s">
        <v>243</v>
      </c>
      <c r="D108" s="34" t="s">
        <v>254</v>
      </c>
      <c r="E108" s="34" t="s">
        <v>255</v>
      </c>
      <c r="F108" s="229">
        <v>10000</v>
      </c>
    </row>
    <row r="109" spans="2:6" ht="19.5" customHeight="1">
      <c r="B109" s="220">
        <v>106</v>
      </c>
      <c r="C109" s="59" t="s">
        <v>243</v>
      </c>
      <c r="D109" s="34" t="s">
        <v>256</v>
      </c>
      <c r="E109" s="34" t="s">
        <v>257</v>
      </c>
      <c r="F109" s="229">
        <v>20000</v>
      </c>
    </row>
    <row r="110" spans="2:6" ht="19.5" customHeight="1">
      <c r="B110" s="220">
        <v>107</v>
      </c>
      <c r="C110" s="59" t="s">
        <v>243</v>
      </c>
      <c r="D110" s="34" t="s">
        <v>258</v>
      </c>
      <c r="E110" s="34" t="s">
        <v>257</v>
      </c>
      <c r="F110" s="229">
        <v>10000</v>
      </c>
    </row>
    <row r="111" spans="2:6" ht="19.5" customHeight="1">
      <c r="B111" s="220">
        <v>108</v>
      </c>
      <c r="C111" s="59" t="s">
        <v>243</v>
      </c>
      <c r="D111" s="34" t="s">
        <v>259</v>
      </c>
      <c r="E111" s="34" t="s">
        <v>260</v>
      </c>
      <c r="F111" s="229">
        <v>10000</v>
      </c>
    </row>
    <row r="112" spans="2:6" ht="19.5" customHeight="1">
      <c r="B112" s="220">
        <v>109</v>
      </c>
      <c r="C112" s="59" t="s">
        <v>243</v>
      </c>
      <c r="D112" s="34" t="s">
        <v>261</v>
      </c>
      <c r="E112" s="34" t="s">
        <v>262</v>
      </c>
      <c r="F112" s="229">
        <v>3000</v>
      </c>
    </row>
    <row r="113" spans="2:6" ht="19.5" customHeight="1">
      <c r="B113" s="220">
        <v>110</v>
      </c>
      <c r="C113" s="59" t="s">
        <v>243</v>
      </c>
      <c r="D113" s="34" t="s">
        <v>263</v>
      </c>
      <c r="E113" s="34" t="s">
        <v>264</v>
      </c>
      <c r="F113" s="229">
        <v>2500</v>
      </c>
    </row>
    <row r="114" spans="2:6" ht="19.5" customHeight="1">
      <c r="B114" s="220">
        <v>111</v>
      </c>
      <c r="C114" s="59" t="s">
        <v>243</v>
      </c>
      <c r="D114" s="34" t="s">
        <v>265</v>
      </c>
      <c r="E114" s="34" t="s">
        <v>138</v>
      </c>
      <c r="F114" s="229">
        <v>1000</v>
      </c>
    </row>
    <row r="115" spans="2:6" ht="19.5" customHeight="1">
      <c r="B115" s="220">
        <v>112</v>
      </c>
      <c r="C115" s="78" t="s">
        <v>266</v>
      </c>
      <c r="D115" s="79" t="s">
        <v>462</v>
      </c>
      <c r="E115" s="79" t="s">
        <v>267</v>
      </c>
      <c r="F115" s="226">
        <v>2000</v>
      </c>
    </row>
    <row r="116" spans="2:6" ht="19.5" customHeight="1">
      <c r="B116" s="220">
        <v>113</v>
      </c>
      <c r="C116" s="78" t="s">
        <v>266</v>
      </c>
      <c r="D116" s="79" t="s">
        <v>463</v>
      </c>
      <c r="E116" s="79" t="s">
        <v>268</v>
      </c>
      <c r="F116" s="226">
        <v>2000</v>
      </c>
    </row>
    <row r="117" spans="2:6" ht="19.5" customHeight="1">
      <c r="B117" s="220">
        <v>114</v>
      </c>
      <c r="C117" s="78" t="s">
        <v>266</v>
      </c>
      <c r="D117" s="79" t="s">
        <v>269</v>
      </c>
      <c r="E117" s="79" t="s">
        <v>464</v>
      </c>
      <c r="F117" s="226">
        <v>1500</v>
      </c>
    </row>
    <row r="118" spans="2:6" ht="19.5" customHeight="1">
      <c r="B118" s="220">
        <v>115</v>
      </c>
      <c r="C118" s="78" t="s">
        <v>266</v>
      </c>
      <c r="D118" s="79" t="s">
        <v>456</v>
      </c>
      <c r="E118" s="79" t="s">
        <v>270</v>
      </c>
      <c r="F118" s="226">
        <v>1500</v>
      </c>
    </row>
    <row r="119" spans="2:6" ht="19.5" customHeight="1">
      <c r="B119" s="220">
        <v>116</v>
      </c>
      <c r="C119" s="78" t="s">
        <v>266</v>
      </c>
      <c r="D119" s="79" t="s">
        <v>271</v>
      </c>
      <c r="E119" s="79" t="s">
        <v>272</v>
      </c>
      <c r="F119" s="226">
        <v>1500</v>
      </c>
    </row>
    <row r="120" spans="2:6" ht="19.5" customHeight="1">
      <c r="B120" s="220">
        <v>117</v>
      </c>
      <c r="C120" s="78" t="s">
        <v>266</v>
      </c>
      <c r="D120" s="98" t="s">
        <v>676</v>
      </c>
      <c r="E120" s="79" t="s">
        <v>273</v>
      </c>
      <c r="F120" s="226">
        <v>1000</v>
      </c>
    </row>
    <row r="121" spans="2:6" ht="19.5" customHeight="1">
      <c r="B121" s="220">
        <v>118</v>
      </c>
      <c r="C121" s="78" t="s">
        <v>266</v>
      </c>
      <c r="D121" s="98" t="s">
        <v>677</v>
      </c>
      <c r="E121" s="79" t="s">
        <v>459</v>
      </c>
      <c r="F121" s="226">
        <v>1000</v>
      </c>
    </row>
    <row r="122" spans="2:6" ht="19.5" customHeight="1">
      <c r="B122" s="220">
        <v>119</v>
      </c>
      <c r="C122" s="78" t="s">
        <v>266</v>
      </c>
      <c r="D122" s="79" t="s">
        <v>274</v>
      </c>
      <c r="E122" s="79" t="s">
        <v>275</v>
      </c>
      <c r="F122" s="226">
        <v>1000</v>
      </c>
    </row>
    <row r="123" spans="2:6" ht="19.5" customHeight="1">
      <c r="B123" s="220">
        <v>120</v>
      </c>
      <c r="C123" s="78" t="s">
        <v>266</v>
      </c>
      <c r="D123" s="79" t="s">
        <v>276</v>
      </c>
      <c r="E123" s="79" t="s">
        <v>277</v>
      </c>
      <c r="F123" s="226">
        <v>500</v>
      </c>
    </row>
    <row r="124" spans="2:6" ht="19.5" customHeight="1">
      <c r="B124" s="220">
        <v>121</v>
      </c>
      <c r="C124" s="78" t="s">
        <v>266</v>
      </c>
      <c r="D124" s="79" t="s">
        <v>278</v>
      </c>
      <c r="E124" s="79" t="s">
        <v>279</v>
      </c>
      <c r="F124" s="226">
        <v>1000</v>
      </c>
    </row>
    <row r="125" spans="2:6" ht="19.5" customHeight="1">
      <c r="B125" s="220">
        <v>122</v>
      </c>
      <c r="C125" s="59" t="s">
        <v>280</v>
      </c>
      <c r="D125" s="83" t="s">
        <v>281</v>
      </c>
      <c r="E125" s="82" t="s">
        <v>282</v>
      </c>
      <c r="F125" s="226">
        <v>3000</v>
      </c>
    </row>
    <row r="126" spans="2:6" ht="19.5" customHeight="1">
      <c r="B126" s="220">
        <v>123</v>
      </c>
      <c r="C126" s="59" t="s">
        <v>280</v>
      </c>
      <c r="D126" s="83" t="s">
        <v>465</v>
      </c>
      <c r="E126" s="82" t="s">
        <v>283</v>
      </c>
      <c r="F126" s="226">
        <v>5000</v>
      </c>
    </row>
    <row r="127" spans="2:6" ht="19.5" customHeight="1">
      <c r="B127" s="220">
        <v>124</v>
      </c>
      <c r="C127" s="59" t="s">
        <v>280</v>
      </c>
      <c r="D127" s="83" t="s">
        <v>284</v>
      </c>
      <c r="E127" s="82" t="s">
        <v>285</v>
      </c>
      <c r="F127" s="226">
        <v>5000</v>
      </c>
    </row>
    <row r="128" spans="2:6" ht="19.5" customHeight="1">
      <c r="B128" s="220">
        <v>125</v>
      </c>
      <c r="C128" s="59" t="s">
        <v>280</v>
      </c>
      <c r="D128" s="83" t="s">
        <v>286</v>
      </c>
      <c r="E128" s="82" t="s">
        <v>471</v>
      </c>
      <c r="F128" s="226">
        <v>2000</v>
      </c>
    </row>
    <row r="129" spans="2:6" ht="19.5" customHeight="1">
      <c r="B129" s="220">
        <v>126</v>
      </c>
      <c r="C129" s="59" t="s">
        <v>280</v>
      </c>
      <c r="D129" s="83" t="s">
        <v>287</v>
      </c>
      <c r="E129" s="82" t="s">
        <v>472</v>
      </c>
      <c r="F129" s="226">
        <v>2000</v>
      </c>
    </row>
    <row r="130" spans="2:6" ht="19.5" customHeight="1">
      <c r="B130" s="220">
        <v>127</v>
      </c>
      <c r="C130" s="59" t="s">
        <v>280</v>
      </c>
      <c r="D130" s="83" t="s">
        <v>288</v>
      </c>
      <c r="E130" s="82" t="s">
        <v>289</v>
      </c>
      <c r="F130" s="226">
        <v>500</v>
      </c>
    </row>
    <row r="131" spans="2:6" ht="19.5" customHeight="1">
      <c r="B131" s="220">
        <v>128</v>
      </c>
      <c r="C131" s="59" t="s">
        <v>290</v>
      </c>
      <c r="D131" s="80" t="s">
        <v>291</v>
      </c>
      <c r="E131" s="80" t="s">
        <v>292</v>
      </c>
      <c r="F131" s="256">
        <v>5000</v>
      </c>
    </row>
    <row r="132" spans="2:6" ht="19.5" customHeight="1">
      <c r="B132" s="220">
        <v>129</v>
      </c>
      <c r="C132" s="59" t="s">
        <v>290</v>
      </c>
      <c r="D132" s="69" t="s">
        <v>293</v>
      </c>
      <c r="E132" s="69" t="s">
        <v>294</v>
      </c>
      <c r="F132" s="256">
        <v>7000</v>
      </c>
    </row>
    <row r="133" spans="2:6" ht="19.5" customHeight="1">
      <c r="B133" s="220">
        <v>130</v>
      </c>
      <c r="C133" s="59" t="s">
        <v>290</v>
      </c>
      <c r="D133" s="69" t="s">
        <v>295</v>
      </c>
      <c r="E133" s="69" t="s">
        <v>296</v>
      </c>
      <c r="F133" s="256">
        <v>7000</v>
      </c>
    </row>
    <row r="134" spans="2:6" ht="19.5" customHeight="1">
      <c r="B134" s="220">
        <v>131</v>
      </c>
      <c r="C134" s="59" t="s">
        <v>290</v>
      </c>
      <c r="D134" s="69" t="s">
        <v>297</v>
      </c>
      <c r="E134" s="69" t="s">
        <v>150</v>
      </c>
      <c r="F134" s="256">
        <v>7000</v>
      </c>
    </row>
    <row r="135" spans="2:6" ht="21.75" hidden="1" customHeight="1" thickBot="1">
      <c r="B135" s="186" t="s">
        <v>598</v>
      </c>
      <c r="C135" s="117" t="s">
        <v>598</v>
      </c>
      <c r="D135" s="117"/>
      <c r="E135" s="117"/>
      <c r="F135" s="259">
        <f>SUM(F4:F134)</f>
        <v>1045346.4399999988</v>
      </c>
    </row>
    <row r="136" spans="2:6" ht="21.75" hidden="1" customHeight="1" thickTop="1" thickBot="1">
      <c r="B136" s="186" t="s">
        <v>599</v>
      </c>
      <c r="C136" s="117" t="s">
        <v>599</v>
      </c>
      <c r="D136" s="117"/>
      <c r="E136" s="117"/>
      <c r="F136" s="260">
        <v>35437.24</v>
      </c>
    </row>
  </sheetData>
  <autoFilter ref="B4:F134"/>
  <mergeCells count="1">
    <mergeCell ref="B2:E2"/>
  </mergeCells>
  <pageMargins left="0.71" right="0.39" top="0.67" bottom="0.45" header="0.31496062992125984" footer="0.25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3"/>
  <dimension ref="B1:G22"/>
  <sheetViews>
    <sheetView workbookViewId="0">
      <selection activeCell="A21" sqref="A21:XFD22"/>
    </sheetView>
  </sheetViews>
  <sheetFormatPr baseColWidth="10" defaultRowHeight="12.75"/>
  <cols>
    <col min="1" max="1" width="11.42578125" style="48"/>
    <col min="2" max="2" width="11.42578125" style="48" customWidth="1"/>
    <col min="3" max="3" width="8.5703125" style="48" hidden="1" customWidth="1"/>
    <col min="4" max="4" width="59" style="48" customWidth="1"/>
    <col min="5" max="5" width="45.85546875" style="48" hidden="1" customWidth="1"/>
    <col min="6" max="6" width="19.425781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4" t="s">
        <v>554</v>
      </c>
      <c r="C1" s="315"/>
      <c r="D1" s="315"/>
      <c r="E1" s="315"/>
      <c r="F1" s="53" t="s">
        <v>607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403</v>
      </c>
    </row>
    <row r="3" spans="2:7" s="46" customFormat="1" ht="23.25" customHeight="1">
      <c r="B3" s="55">
        <v>1</v>
      </c>
      <c r="C3" s="45" t="s">
        <v>83</v>
      </c>
      <c r="D3" s="28" t="s">
        <v>84</v>
      </c>
      <c r="E3" s="29" t="s">
        <v>356</v>
      </c>
      <c r="F3" s="119">
        <v>34286</v>
      </c>
      <c r="G3" s="30"/>
    </row>
    <row r="4" spans="2:7" s="46" customFormat="1" ht="23.25" customHeight="1">
      <c r="B4" s="56">
        <v>2</v>
      </c>
      <c r="C4" s="45" t="s">
        <v>83</v>
      </c>
      <c r="D4" s="32" t="s">
        <v>332</v>
      </c>
      <c r="E4" s="33" t="s">
        <v>357</v>
      </c>
      <c r="F4" s="113">
        <v>34286</v>
      </c>
      <c r="G4" s="30"/>
    </row>
    <row r="5" spans="2:7" s="46" customFormat="1" ht="23.25" customHeight="1">
      <c r="B5" s="56">
        <v>3</v>
      </c>
      <c r="C5" s="45" t="s">
        <v>83</v>
      </c>
      <c r="D5" s="32" t="s">
        <v>88</v>
      </c>
      <c r="E5" s="33" t="s">
        <v>358</v>
      </c>
      <c r="F5" s="113">
        <v>34286</v>
      </c>
      <c r="G5" s="30"/>
    </row>
    <row r="6" spans="2:7" s="46" customFormat="1" ht="23.25" customHeight="1">
      <c r="B6" s="56">
        <v>4</v>
      </c>
      <c r="C6" s="45" t="s">
        <v>83</v>
      </c>
      <c r="D6" s="32" t="s">
        <v>420</v>
      </c>
      <c r="E6" s="33" t="s">
        <v>359</v>
      </c>
      <c r="F6" s="113">
        <v>11429</v>
      </c>
      <c r="G6" s="30"/>
    </row>
    <row r="7" spans="2:7" s="46" customFormat="1" ht="23.25" customHeight="1">
      <c r="B7" s="56">
        <v>5</v>
      </c>
      <c r="C7" s="45" t="s">
        <v>83</v>
      </c>
      <c r="D7" s="32" t="s">
        <v>333</v>
      </c>
      <c r="E7" s="33" t="s">
        <v>359</v>
      </c>
      <c r="F7" s="113">
        <v>11429</v>
      </c>
      <c r="G7" s="30"/>
    </row>
    <row r="8" spans="2:7" s="46" customFormat="1" ht="23.25" customHeight="1">
      <c r="B8" s="56">
        <v>6</v>
      </c>
      <c r="C8" s="45" t="s">
        <v>83</v>
      </c>
      <c r="D8" s="33" t="s">
        <v>421</v>
      </c>
      <c r="E8" s="33" t="s">
        <v>422</v>
      </c>
      <c r="F8" s="114">
        <v>11429</v>
      </c>
      <c r="G8" s="30"/>
    </row>
    <row r="9" spans="2:7" s="46" customFormat="1" ht="23.25" customHeight="1">
      <c r="B9" s="56">
        <v>7</v>
      </c>
      <c r="C9" s="45" t="s">
        <v>83</v>
      </c>
      <c r="D9" s="32" t="s">
        <v>360</v>
      </c>
      <c r="E9" s="33" t="s">
        <v>361</v>
      </c>
      <c r="F9" s="114">
        <v>11429</v>
      </c>
      <c r="G9" s="30"/>
    </row>
    <row r="10" spans="2:7" s="46" customFormat="1" ht="23.25" customHeight="1">
      <c r="B10" s="56">
        <v>8</v>
      </c>
      <c r="C10" s="45" t="s">
        <v>83</v>
      </c>
      <c r="D10" s="32" t="s">
        <v>423</v>
      </c>
      <c r="E10" s="33" t="s">
        <v>359</v>
      </c>
      <c r="F10" s="114">
        <v>5715</v>
      </c>
      <c r="G10" s="30"/>
    </row>
    <row r="11" spans="2:7" s="46" customFormat="1" ht="23.25" customHeight="1">
      <c r="B11" s="56">
        <v>9</v>
      </c>
      <c r="C11" s="45" t="s">
        <v>83</v>
      </c>
      <c r="D11" s="32" t="s">
        <v>362</v>
      </c>
      <c r="E11" s="33" t="s">
        <v>359</v>
      </c>
      <c r="F11" s="114">
        <v>5715</v>
      </c>
      <c r="G11" s="30"/>
    </row>
    <row r="12" spans="2:7" s="46" customFormat="1" ht="23.25" customHeight="1">
      <c r="B12" s="56">
        <v>10</v>
      </c>
      <c r="C12" s="45" t="s">
        <v>83</v>
      </c>
      <c r="D12" s="32" t="s">
        <v>363</v>
      </c>
      <c r="E12" s="33" t="s">
        <v>364</v>
      </c>
      <c r="F12" s="114">
        <v>1143</v>
      </c>
      <c r="G12" s="30"/>
    </row>
    <row r="13" spans="2:7" s="46" customFormat="1" ht="23.25" customHeight="1">
      <c r="B13" s="56">
        <v>11</v>
      </c>
      <c r="C13" s="45" t="s">
        <v>83</v>
      </c>
      <c r="D13" s="32" t="s">
        <v>424</v>
      </c>
      <c r="E13" s="33" t="s">
        <v>364</v>
      </c>
      <c r="F13" s="114">
        <v>572</v>
      </c>
      <c r="G13" s="30"/>
    </row>
    <row r="14" spans="2:7" s="46" customFormat="1" ht="23.25" customHeight="1">
      <c r="B14" s="56">
        <v>12</v>
      </c>
      <c r="C14" s="45" t="s">
        <v>83</v>
      </c>
      <c r="D14" s="32" t="s">
        <v>365</v>
      </c>
      <c r="E14" s="33" t="s">
        <v>359</v>
      </c>
      <c r="F14" s="114">
        <v>2858</v>
      </c>
      <c r="G14" s="30"/>
    </row>
    <row r="15" spans="2:7" s="46" customFormat="1" ht="23.25" customHeight="1">
      <c r="B15" s="56">
        <v>13</v>
      </c>
      <c r="C15" s="45" t="s">
        <v>83</v>
      </c>
      <c r="D15" s="32" t="s">
        <v>366</v>
      </c>
      <c r="E15" s="33" t="s">
        <v>364</v>
      </c>
      <c r="F15" s="114">
        <v>572</v>
      </c>
      <c r="G15" s="30"/>
    </row>
    <row r="16" spans="2:7" s="46" customFormat="1" ht="23.25" customHeight="1">
      <c r="B16" s="56">
        <v>14</v>
      </c>
      <c r="C16" s="45" t="s">
        <v>83</v>
      </c>
      <c r="D16" s="32" t="s">
        <v>108</v>
      </c>
      <c r="E16" s="33" t="s">
        <v>367</v>
      </c>
      <c r="F16" s="114">
        <v>5715</v>
      </c>
      <c r="G16" s="30"/>
    </row>
    <row r="17" spans="2:7" s="46" customFormat="1" ht="23.25" customHeight="1">
      <c r="B17" s="56">
        <v>15</v>
      </c>
      <c r="C17" s="45" t="s">
        <v>83</v>
      </c>
      <c r="D17" s="32" t="s">
        <v>368</v>
      </c>
      <c r="E17" s="33" t="s">
        <v>367</v>
      </c>
      <c r="F17" s="114">
        <v>2858</v>
      </c>
      <c r="G17" s="30"/>
    </row>
    <row r="18" spans="2:7" s="46" customFormat="1" ht="34.5" customHeight="1">
      <c r="B18" s="56">
        <v>16</v>
      </c>
      <c r="C18" s="45" t="s">
        <v>83</v>
      </c>
      <c r="D18" s="34" t="s">
        <v>425</v>
      </c>
      <c r="E18" s="33" t="s">
        <v>426</v>
      </c>
      <c r="F18" s="114">
        <v>11429</v>
      </c>
      <c r="G18" s="30"/>
    </row>
    <row r="19" spans="2:7" s="46" customFormat="1" ht="23.25" customHeight="1">
      <c r="B19" s="56">
        <v>17</v>
      </c>
      <c r="C19" s="45" t="s">
        <v>83</v>
      </c>
      <c r="D19" s="32" t="s">
        <v>427</v>
      </c>
      <c r="E19" s="33" t="s">
        <v>426</v>
      </c>
      <c r="F19" s="114">
        <v>5715</v>
      </c>
      <c r="G19" s="30"/>
    </row>
    <row r="20" spans="2:7" s="46" customFormat="1" ht="23.25" customHeight="1">
      <c r="B20" s="56">
        <v>18</v>
      </c>
      <c r="C20" s="45" t="s">
        <v>83</v>
      </c>
      <c r="D20" s="32" t="s">
        <v>369</v>
      </c>
      <c r="E20" s="33" t="s">
        <v>428</v>
      </c>
      <c r="F20" s="114">
        <v>11429</v>
      </c>
      <c r="G20" s="30"/>
    </row>
    <row r="21" spans="2:7" ht="20.25" hidden="1" customHeight="1" thickBot="1">
      <c r="B21" s="186" t="s">
        <v>598</v>
      </c>
      <c r="C21" s="117"/>
      <c r="D21" s="117"/>
      <c r="E21" s="117"/>
      <c r="F21" s="189">
        <f>SUM(F3:F20)</f>
        <v>202295</v>
      </c>
    </row>
    <row r="22" spans="2:7" ht="20.25" hidden="1" customHeight="1" thickTop="1" thickBot="1">
      <c r="B22" s="186" t="s">
        <v>599</v>
      </c>
      <c r="C22" s="117"/>
      <c r="D22" s="117"/>
      <c r="E22" s="117"/>
      <c r="F22" s="189">
        <v>2285.9299999999998</v>
      </c>
    </row>
  </sheetData>
  <mergeCells count="1">
    <mergeCell ref="B1:E1"/>
  </mergeCells>
  <pageMargins left="0.79" right="0.39" top="2.2834645669291338" bottom="0.74803149606299213" header="1.023622047244094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4"/>
  <dimension ref="B1:G13"/>
  <sheetViews>
    <sheetView topLeftCell="A7" workbookViewId="0">
      <selection activeCell="A12" sqref="A12:XFD13"/>
    </sheetView>
  </sheetViews>
  <sheetFormatPr baseColWidth="10" defaultRowHeight="12.75"/>
  <cols>
    <col min="1" max="1" width="11.42578125" style="48"/>
    <col min="2" max="2" width="13.42578125" style="48" customWidth="1"/>
    <col min="3" max="3" width="10.5703125" style="48" hidden="1" customWidth="1"/>
    <col min="4" max="4" width="57.5703125" style="48" customWidth="1"/>
    <col min="5" max="5" width="5.42578125" style="48" hidden="1" customWidth="1"/>
    <col min="6" max="6" width="17.8554687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4" t="s">
        <v>554</v>
      </c>
      <c r="C1" s="315"/>
      <c r="D1" s="315"/>
      <c r="E1" s="315"/>
      <c r="F1" s="53" t="s">
        <v>609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403</v>
      </c>
    </row>
    <row r="3" spans="2:7" s="46" customFormat="1" ht="23.25" customHeight="1">
      <c r="B3" s="55">
        <v>1</v>
      </c>
      <c r="C3" s="45" t="s">
        <v>371</v>
      </c>
      <c r="D3" s="28" t="s">
        <v>372</v>
      </c>
      <c r="E3" s="29" t="s">
        <v>373</v>
      </c>
      <c r="F3" s="119">
        <v>11428.57</v>
      </c>
      <c r="G3" s="30"/>
    </row>
    <row r="4" spans="2:7" s="46" customFormat="1" ht="23.25" customHeight="1">
      <c r="B4" s="56">
        <v>2</v>
      </c>
      <c r="C4" s="45" t="s">
        <v>371</v>
      </c>
      <c r="D4" s="32" t="s">
        <v>224</v>
      </c>
      <c r="E4" s="33" t="s">
        <v>374</v>
      </c>
      <c r="F4" s="113">
        <v>11428.57</v>
      </c>
      <c r="G4" s="30"/>
    </row>
    <row r="5" spans="2:7" s="46" customFormat="1" ht="23.25" customHeight="1">
      <c r="B5" s="56">
        <v>3</v>
      </c>
      <c r="C5" s="45" t="s">
        <v>371</v>
      </c>
      <c r="D5" s="32" t="s">
        <v>375</v>
      </c>
      <c r="E5" s="33" t="s">
        <v>376</v>
      </c>
      <c r="F5" s="113">
        <v>11428.57</v>
      </c>
      <c r="G5" s="30"/>
    </row>
    <row r="6" spans="2:7" s="46" customFormat="1" ht="23.25" customHeight="1">
      <c r="B6" s="56">
        <v>4</v>
      </c>
      <c r="C6" s="45" t="s">
        <v>371</v>
      </c>
      <c r="D6" s="32" t="s">
        <v>375</v>
      </c>
      <c r="E6" s="33" t="s">
        <v>411</v>
      </c>
      <c r="F6" s="113">
        <v>11428.57</v>
      </c>
      <c r="G6" s="30"/>
    </row>
    <row r="7" spans="2:7" s="46" customFormat="1" ht="23.25" customHeight="1">
      <c r="B7" s="56">
        <v>5</v>
      </c>
      <c r="C7" s="45" t="s">
        <v>371</v>
      </c>
      <c r="D7" s="32" t="s">
        <v>413</v>
      </c>
      <c r="E7" s="33" t="s">
        <v>376</v>
      </c>
      <c r="F7" s="113">
        <v>11428.57</v>
      </c>
      <c r="G7" s="30"/>
    </row>
    <row r="8" spans="2:7" s="46" customFormat="1" ht="23.25" customHeight="1">
      <c r="B8" s="56">
        <v>6</v>
      </c>
      <c r="C8" s="45" t="s">
        <v>371</v>
      </c>
      <c r="D8" s="33" t="s">
        <v>230</v>
      </c>
      <c r="E8" s="33" t="s">
        <v>377</v>
      </c>
      <c r="F8" s="114">
        <v>11428.57</v>
      </c>
      <c r="G8" s="30"/>
    </row>
    <row r="9" spans="2:7" s="46" customFormat="1" ht="23.25" customHeight="1">
      <c r="B9" s="56">
        <v>7</v>
      </c>
      <c r="C9" s="45" t="s">
        <v>371</v>
      </c>
      <c r="D9" s="32" t="s">
        <v>379</v>
      </c>
      <c r="E9" s="33" t="s">
        <v>378</v>
      </c>
      <c r="F9" s="114">
        <v>11428.57</v>
      </c>
      <c r="G9" s="30"/>
    </row>
    <row r="10" spans="2:7" s="46" customFormat="1" ht="23.25" customHeight="1">
      <c r="B10" s="56">
        <v>8</v>
      </c>
      <c r="C10" s="45" t="s">
        <v>371</v>
      </c>
      <c r="D10" s="32" t="s">
        <v>410</v>
      </c>
      <c r="E10" s="33" t="s">
        <v>406</v>
      </c>
      <c r="F10" s="114">
        <v>11428.57</v>
      </c>
      <c r="G10" s="30"/>
    </row>
    <row r="11" spans="2:7" s="46" customFormat="1" ht="23.25" customHeight="1">
      <c r="B11" s="56">
        <v>9</v>
      </c>
      <c r="C11" s="45" t="s">
        <v>371</v>
      </c>
      <c r="D11" s="32" t="s">
        <v>414</v>
      </c>
      <c r="E11" s="33" t="s">
        <v>378</v>
      </c>
      <c r="F11" s="114">
        <v>11428.57</v>
      </c>
      <c r="G11" s="30"/>
    </row>
    <row r="12" spans="2:7" s="46" customFormat="1" ht="22.5" hidden="1" customHeight="1" thickBot="1">
      <c r="B12" s="186" t="s">
        <v>598</v>
      </c>
      <c r="D12" s="187"/>
      <c r="E12" s="187"/>
      <c r="F12" s="188">
        <f>SUM(F3:F11)</f>
        <v>102857.13</v>
      </c>
    </row>
    <row r="13" spans="2:7" s="46" customFormat="1" ht="22.5" hidden="1" customHeight="1" thickTop="1" thickBot="1">
      <c r="B13" s="186" t="s">
        <v>599</v>
      </c>
      <c r="D13" s="187"/>
      <c r="E13" s="187"/>
      <c r="F13" s="188">
        <v>1743.48</v>
      </c>
    </row>
  </sheetData>
  <mergeCells count="1">
    <mergeCell ref="B1:E1"/>
  </mergeCells>
  <pageMargins left="0.6" right="0.56999999999999995" top="2.17" bottom="0.74803149606299213" header="0.78" footer="0.31496062992125984"/>
  <pageSetup scale="105"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5"/>
  <dimension ref="B1:G21"/>
  <sheetViews>
    <sheetView tabSelected="1" topLeftCell="A16" workbookViewId="0">
      <selection activeCell="A20" sqref="A20:XFD21"/>
    </sheetView>
  </sheetViews>
  <sheetFormatPr baseColWidth="10" defaultRowHeight="12.75"/>
  <cols>
    <col min="1" max="1" width="11.42578125" style="48"/>
    <col min="2" max="2" width="5" style="48" customWidth="1"/>
    <col min="3" max="3" width="12" style="48" hidden="1" customWidth="1"/>
    <col min="4" max="4" width="68.140625" style="48" customWidth="1"/>
    <col min="5" max="5" width="47" style="48" hidden="1" customWidth="1"/>
    <col min="6" max="6" width="19.285156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611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403</v>
      </c>
    </row>
    <row r="3" spans="2:7" s="46" customFormat="1" ht="23.25" customHeight="1">
      <c r="B3" s="55">
        <v>1</v>
      </c>
      <c r="C3" s="45" t="s">
        <v>381</v>
      </c>
      <c r="D3" s="28" t="s">
        <v>382</v>
      </c>
      <c r="E3" s="29" t="s">
        <v>391</v>
      </c>
      <c r="F3" s="119">
        <v>50000</v>
      </c>
      <c r="G3" s="30"/>
    </row>
    <row r="4" spans="2:7" s="46" customFormat="1" ht="23.25" customHeight="1">
      <c r="B4" s="56">
        <v>2</v>
      </c>
      <c r="C4" s="45" t="s">
        <v>381</v>
      </c>
      <c r="D4" s="32" t="s">
        <v>383</v>
      </c>
      <c r="E4" s="33" t="s">
        <v>392</v>
      </c>
      <c r="F4" s="113">
        <v>50000</v>
      </c>
      <c r="G4" s="30"/>
    </row>
    <row r="5" spans="2:7" s="46" customFormat="1" ht="23.25" customHeight="1">
      <c r="B5" s="56">
        <v>3</v>
      </c>
      <c r="C5" s="45" t="s">
        <v>381</v>
      </c>
      <c r="D5" s="32" t="s">
        <v>384</v>
      </c>
      <c r="E5" s="33" t="s">
        <v>392</v>
      </c>
      <c r="F5" s="113">
        <v>5200</v>
      </c>
      <c r="G5" s="30"/>
    </row>
    <row r="6" spans="2:7" s="46" customFormat="1" ht="24.75" customHeight="1">
      <c r="B6" s="56">
        <v>4</v>
      </c>
      <c r="C6" s="45" t="s">
        <v>381</v>
      </c>
      <c r="D6" s="32" t="s">
        <v>360</v>
      </c>
      <c r="E6" s="33" t="s">
        <v>393</v>
      </c>
      <c r="F6" s="113">
        <v>5200</v>
      </c>
      <c r="G6" s="30"/>
    </row>
    <row r="7" spans="2:7" s="46" customFormat="1" ht="34.5" customHeight="1">
      <c r="B7" s="56">
        <v>5</v>
      </c>
      <c r="C7" s="45" t="s">
        <v>381</v>
      </c>
      <c r="D7" s="32" t="s">
        <v>385</v>
      </c>
      <c r="E7" s="33" t="s">
        <v>394</v>
      </c>
      <c r="F7" s="113">
        <v>7000</v>
      </c>
      <c r="G7" s="30"/>
    </row>
    <row r="8" spans="2:7" s="46" customFormat="1" ht="33.75" customHeight="1">
      <c r="B8" s="56">
        <v>6</v>
      </c>
      <c r="C8" s="45" t="s">
        <v>381</v>
      </c>
      <c r="D8" s="33" t="s">
        <v>386</v>
      </c>
      <c r="E8" s="33" t="s">
        <v>429</v>
      </c>
      <c r="F8" s="114">
        <v>2300</v>
      </c>
      <c r="G8" s="30"/>
    </row>
    <row r="9" spans="2:7" s="46" customFormat="1" ht="23.25" customHeight="1">
      <c r="B9" s="56">
        <v>7</v>
      </c>
      <c r="C9" s="45" t="s">
        <v>381</v>
      </c>
      <c r="D9" s="32" t="s">
        <v>384</v>
      </c>
      <c r="E9" s="33" t="s">
        <v>429</v>
      </c>
      <c r="F9" s="114">
        <v>2300</v>
      </c>
      <c r="G9" s="30"/>
    </row>
    <row r="10" spans="2:7" s="46" customFormat="1" ht="23.25" customHeight="1">
      <c r="B10" s="56">
        <v>8</v>
      </c>
      <c r="C10" s="45" t="s">
        <v>381</v>
      </c>
      <c r="D10" s="32" t="s">
        <v>383</v>
      </c>
      <c r="E10" s="33" t="s">
        <v>395</v>
      </c>
      <c r="F10" s="114">
        <v>2900</v>
      </c>
      <c r="G10" s="30"/>
    </row>
    <row r="11" spans="2:7" s="46" customFormat="1" ht="23.25" customHeight="1">
      <c r="B11" s="56">
        <v>9</v>
      </c>
      <c r="C11" s="45" t="s">
        <v>381</v>
      </c>
      <c r="D11" s="32" t="s">
        <v>387</v>
      </c>
      <c r="E11" s="33" t="s">
        <v>396</v>
      </c>
      <c r="F11" s="114">
        <v>2900</v>
      </c>
      <c r="G11" s="30"/>
    </row>
    <row r="12" spans="2:7" s="46" customFormat="1" ht="23.25" customHeight="1">
      <c r="B12" s="56">
        <v>10</v>
      </c>
      <c r="C12" s="45" t="s">
        <v>381</v>
      </c>
      <c r="D12" s="32" t="s">
        <v>388</v>
      </c>
      <c r="E12" s="33" t="s">
        <v>397</v>
      </c>
      <c r="F12" s="114">
        <v>50000</v>
      </c>
      <c r="G12" s="30"/>
    </row>
    <row r="13" spans="2:7" s="46" customFormat="1" ht="23.25" customHeight="1">
      <c r="B13" s="56">
        <v>11</v>
      </c>
      <c r="C13" s="45" t="s">
        <v>381</v>
      </c>
      <c r="D13" s="32" t="s">
        <v>430</v>
      </c>
      <c r="E13" s="33" t="s">
        <v>398</v>
      </c>
      <c r="F13" s="114">
        <v>25000</v>
      </c>
      <c r="G13" s="30"/>
    </row>
    <row r="14" spans="2:7" s="46" customFormat="1" ht="23.25" customHeight="1">
      <c r="B14" s="56">
        <v>12</v>
      </c>
      <c r="C14" s="45" t="s">
        <v>381</v>
      </c>
      <c r="D14" s="32" t="s">
        <v>311</v>
      </c>
      <c r="E14" s="33" t="s">
        <v>398</v>
      </c>
      <c r="F14" s="114">
        <v>25000</v>
      </c>
      <c r="G14" s="30"/>
    </row>
    <row r="15" spans="2:7" s="46" customFormat="1" ht="23.25" customHeight="1">
      <c r="B15" s="56">
        <v>13</v>
      </c>
      <c r="C15" s="45" t="s">
        <v>381</v>
      </c>
      <c r="D15" s="32" t="s">
        <v>353</v>
      </c>
      <c r="E15" s="33" t="s">
        <v>398</v>
      </c>
      <c r="F15" s="114">
        <v>11429</v>
      </c>
      <c r="G15" s="30"/>
    </row>
    <row r="16" spans="2:7" s="46" customFormat="1" ht="23.25" customHeight="1">
      <c r="B16" s="56">
        <v>14</v>
      </c>
      <c r="C16" s="45" t="s">
        <v>381</v>
      </c>
      <c r="D16" s="32" t="s">
        <v>431</v>
      </c>
      <c r="E16" s="33" t="s">
        <v>398</v>
      </c>
      <c r="F16" s="114">
        <v>11429</v>
      </c>
      <c r="G16" s="30"/>
    </row>
    <row r="17" spans="2:7" s="46" customFormat="1" ht="23.25" customHeight="1">
      <c r="B17" s="56">
        <v>15</v>
      </c>
      <c r="C17" s="45" t="s">
        <v>381</v>
      </c>
      <c r="D17" s="32" t="s">
        <v>432</v>
      </c>
      <c r="E17" s="33" t="s">
        <v>406</v>
      </c>
      <c r="F17" s="114">
        <v>2900</v>
      </c>
      <c r="G17" s="30"/>
    </row>
    <row r="18" spans="2:7" s="46" customFormat="1" ht="23.25" customHeight="1">
      <c r="B18" s="56">
        <v>16</v>
      </c>
      <c r="C18" s="45" t="s">
        <v>381</v>
      </c>
      <c r="D18" s="32" t="s">
        <v>389</v>
      </c>
      <c r="E18" s="33" t="s">
        <v>399</v>
      </c>
      <c r="F18" s="114">
        <v>2900</v>
      </c>
      <c r="G18" s="30"/>
    </row>
    <row r="19" spans="2:7" s="46" customFormat="1" ht="23.25" customHeight="1">
      <c r="B19" s="56">
        <v>17</v>
      </c>
      <c r="C19" s="45" t="s">
        <v>381</v>
      </c>
      <c r="D19" s="32" t="s">
        <v>390</v>
      </c>
      <c r="E19" s="33" t="s">
        <v>400</v>
      </c>
      <c r="F19" s="114">
        <v>20000</v>
      </c>
      <c r="G19" s="30"/>
    </row>
    <row r="20" spans="2:7" s="46" customFormat="1" ht="26.25" hidden="1" customHeight="1" thickBot="1">
      <c r="B20" s="186" t="s">
        <v>598</v>
      </c>
      <c r="D20" s="187"/>
      <c r="E20" s="187"/>
      <c r="F20" s="188">
        <f>SUM(F3:F19)</f>
        <v>276458</v>
      </c>
    </row>
    <row r="21" spans="2:7" s="46" customFormat="1" ht="26.25" hidden="1" customHeight="1" thickTop="1" thickBot="1">
      <c r="B21" s="186" t="s">
        <v>599</v>
      </c>
      <c r="D21" s="187"/>
      <c r="E21" s="187"/>
      <c r="F21" s="188">
        <v>4050.05</v>
      </c>
    </row>
  </sheetData>
  <mergeCells count="1">
    <mergeCell ref="B1:E1"/>
  </mergeCells>
  <pageMargins left="0.67" right="0.49" top="2.2000000000000002" bottom="0.74803149606299213" header="1.2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6"/>
  <dimension ref="B1:G22"/>
  <sheetViews>
    <sheetView workbookViewId="0">
      <selection activeCell="A21" sqref="A21:XFD22"/>
    </sheetView>
  </sheetViews>
  <sheetFormatPr baseColWidth="10" defaultRowHeight="12.75"/>
  <cols>
    <col min="1" max="1" width="11.42578125" style="48"/>
    <col min="2" max="2" width="8.7109375" style="48" customWidth="1"/>
    <col min="3" max="3" width="12.85546875" style="48" hidden="1" customWidth="1"/>
    <col min="4" max="4" width="64.140625" style="48" customWidth="1"/>
    <col min="5" max="5" width="45.85546875" style="48" hidden="1" customWidth="1"/>
    <col min="6" max="6" width="20.285156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613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402</v>
      </c>
    </row>
    <row r="3" spans="2:7" s="46" customFormat="1" ht="23.25" customHeight="1">
      <c r="B3" s="55">
        <v>1</v>
      </c>
      <c r="C3" s="45" t="s">
        <v>83</v>
      </c>
      <c r="D3" s="28" t="s">
        <v>84</v>
      </c>
      <c r="E3" s="29" t="s">
        <v>356</v>
      </c>
      <c r="F3" s="119">
        <v>34286</v>
      </c>
      <c r="G3" s="30"/>
    </row>
    <row r="4" spans="2:7" s="46" customFormat="1" ht="23.25" customHeight="1">
      <c r="B4" s="56">
        <v>2</v>
      </c>
      <c r="C4" s="45" t="s">
        <v>83</v>
      </c>
      <c r="D4" s="32" t="s">
        <v>332</v>
      </c>
      <c r="E4" s="33" t="s">
        <v>357</v>
      </c>
      <c r="F4" s="113">
        <v>34286</v>
      </c>
      <c r="G4" s="30"/>
    </row>
    <row r="5" spans="2:7" s="46" customFormat="1" ht="23.25" customHeight="1">
      <c r="B5" s="56">
        <v>3</v>
      </c>
      <c r="C5" s="45" t="s">
        <v>83</v>
      </c>
      <c r="D5" s="32" t="s">
        <v>88</v>
      </c>
      <c r="E5" s="33" t="s">
        <v>358</v>
      </c>
      <c r="F5" s="113">
        <v>34286</v>
      </c>
      <c r="G5" s="30"/>
    </row>
    <row r="6" spans="2:7" s="46" customFormat="1" ht="23.25" customHeight="1">
      <c r="B6" s="56">
        <v>4</v>
      </c>
      <c r="C6" s="45" t="s">
        <v>83</v>
      </c>
      <c r="D6" s="32" t="s">
        <v>420</v>
      </c>
      <c r="E6" s="33" t="s">
        <v>359</v>
      </c>
      <c r="F6" s="113">
        <v>11429</v>
      </c>
      <c r="G6" s="30"/>
    </row>
    <row r="7" spans="2:7" s="46" customFormat="1" ht="23.25" customHeight="1">
      <c r="B7" s="56">
        <v>5</v>
      </c>
      <c r="C7" s="45" t="s">
        <v>83</v>
      </c>
      <c r="D7" s="32" t="s">
        <v>333</v>
      </c>
      <c r="E7" s="33" t="s">
        <v>359</v>
      </c>
      <c r="F7" s="113">
        <v>11429</v>
      </c>
      <c r="G7" s="30"/>
    </row>
    <row r="8" spans="2:7" s="46" customFormat="1" ht="23.25" customHeight="1">
      <c r="B8" s="56">
        <v>6</v>
      </c>
      <c r="C8" s="45" t="s">
        <v>83</v>
      </c>
      <c r="D8" s="33" t="s">
        <v>421</v>
      </c>
      <c r="E8" s="33" t="s">
        <v>422</v>
      </c>
      <c r="F8" s="114">
        <v>11429</v>
      </c>
      <c r="G8" s="30"/>
    </row>
    <row r="9" spans="2:7" s="46" customFormat="1" ht="23.25" customHeight="1">
      <c r="B9" s="56">
        <v>7</v>
      </c>
      <c r="C9" s="45" t="s">
        <v>83</v>
      </c>
      <c r="D9" s="32" t="s">
        <v>360</v>
      </c>
      <c r="E9" s="33" t="s">
        <v>361</v>
      </c>
      <c r="F9" s="114">
        <v>11429</v>
      </c>
      <c r="G9" s="30"/>
    </row>
    <row r="10" spans="2:7" s="46" customFormat="1" ht="23.25" customHeight="1">
      <c r="B10" s="56">
        <v>8</v>
      </c>
      <c r="C10" s="45" t="s">
        <v>83</v>
      </c>
      <c r="D10" s="32" t="s">
        <v>423</v>
      </c>
      <c r="E10" s="33" t="s">
        <v>359</v>
      </c>
      <c r="F10" s="114">
        <v>5715</v>
      </c>
      <c r="G10" s="30"/>
    </row>
    <row r="11" spans="2:7" s="46" customFormat="1" ht="23.25" customHeight="1">
      <c r="B11" s="56">
        <v>9</v>
      </c>
      <c r="C11" s="45" t="s">
        <v>83</v>
      </c>
      <c r="D11" s="32" t="s">
        <v>362</v>
      </c>
      <c r="E11" s="33" t="s">
        <v>359</v>
      </c>
      <c r="F11" s="114">
        <v>5715</v>
      </c>
      <c r="G11" s="30"/>
    </row>
    <row r="12" spans="2:7" s="46" customFormat="1" ht="23.25" customHeight="1">
      <c r="B12" s="56">
        <v>10</v>
      </c>
      <c r="C12" s="45" t="s">
        <v>83</v>
      </c>
      <c r="D12" s="32" t="s">
        <v>363</v>
      </c>
      <c r="E12" s="33" t="s">
        <v>364</v>
      </c>
      <c r="F12" s="114">
        <v>1143</v>
      </c>
      <c r="G12" s="30"/>
    </row>
    <row r="13" spans="2:7" s="46" customFormat="1" ht="23.25" customHeight="1">
      <c r="B13" s="56">
        <v>11</v>
      </c>
      <c r="C13" s="45" t="s">
        <v>83</v>
      </c>
      <c r="D13" s="32" t="s">
        <v>424</v>
      </c>
      <c r="E13" s="33" t="s">
        <v>364</v>
      </c>
      <c r="F13" s="114">
        <v>572</v>
      </c>
      <c r="G13" s="30"/>
    </row>
    <row r="14" spans="2:7" s="46" customFormat="1" ht="23.25" customHeight="1">
      <c r="B14" s="56">
        <v>12</v>
      </c>
      <c r="C14" s="45" t="s">
        <v>83</v>
      </c>
      <c r="D14" s="32" t="s">
        <v>365</v>
      </c>
      <c r="E14" s="33" t="s">
        <v>359</v>
      </c>
      <c r="F14" s="114">
        <v>2858</v>
      </c>
      <c r="G14" s="30"/>
    </row>
    <row r="15" spans="2:7" s="46" customFormat="1" ht="23.25" customHeight="1">
      <c r="B15" s="56">
        <v>13</v>
      </c>
      <c r="C15" s="45" t="s">
        <v>83</v>
      </c>
      <c r="D15" s="32" t="s">
        <v>366</v>
      </c>
      <c r="E15" s="33" t="s">
        <v>364</v>
      </c>
      <c r="F15" s="114">
        <v>572</v>
      </c>
      <c r="G15" s="30"/>
    </row>
    <row r="16" spans="2:7" s="46" customFormat="1" ht="23.25" customHeight="1">
      <c r="B16" s="56">
        <v>14</v>
      </c>
      <c r="C16" s="45" t="s">
        <v>83</v>
      </c>
      <c r="D16" s="32" t="s">
        <v>108</v>
      </c>
      <c r="E16" s="33" t="s">
        <v>367</v>
      </c>
      <c r="F16" s="114">
        <v>5715</v>
      </c>
      <c r="G16" s="30"/>
    </row>
    <row r="17" spans="2:7" s="46" customFormat="1" ht="23.25" customHeight="1">
      <c r="B17" s="56">
        <v>15</v>
      </c>
      <c r="C17" s="45" t="s">
        <v>83</v>
      </c>
      <c r="D17" s="32" t="s">
        <v>368</v>
      </c>
      <c r="E17" s="33" t="s">
        <v>367</v>
      </c>
      <c r="F17" s="114">
        <v>2858</v>
      </c>
      <c r="G17" s="30"/>
    </row>
    <row r="18" spans="2:7" s="46" customFormat="1" ht="34.5" customHeight="1">
      <c r="B18" s="56">
        <v>16</v>
      </c>
      <c r="C18" s="45" t="s">
        <v>83</v>
      </c>
      <c r="D18" s="34" t="s">
        <v>425</v>
      </c>
      <c r="E18" s="33" t="s">
        <v>426</v>
      </c>
      <c r="F18" s="114">
        <v>11429</v>
      </c>
      <c r="G18" s="30"/>
    </row>
    <row r="19" spans="2:7" s="46" customFormat="1" ht="23.25" customHeight="1">
      <c r="B19" s="56">
        <v>17</v>
      </c>
      <c r="C19" s="45" t="s">
        <v>83</v>
      </c>
      <c r="D19" s="32" t="s">
        <v>427</v>
      </c>
      <c r="E19" s="33" t="s">
        <v>426</v>
      </c>
      <c r="F19" s="114">
        <v>5715</v>
      </c>
      <c r="G19" s="30"/>
    </row>
    <row r="20" spans="2:7" s="46" customFormat="1" ht="23.25" customHeight="1">
      <c r="B20" s="56">
        <v>18</v>
      </c>
      <c r="C20" s="45" t="s">
        <v>83</v>
      </c>
      <c r="D20" s="32" t="s">
        <v>369</v>
      </c>
      <c r="E20" s="33" t="s">
        <v>428</v>
      </c>
      <c r="F20" s="114">
        <v>11429</v>
      </c>
      <c r="G20" s="30"/>
    </row>
    <row r="21" spans="2:7" s="46" customFormat="1" ht="21" hidden="1" customHeight="1" thickBot="1">
      <c r="B21" s="186" t="s">
        <v>598</v>
      </c>
      <c r="C21" s="187" t="s">
        <v>598</v>
      </c>
      <c r="D21" s="187"/>
      <c r="E21" s="187"/>
      <c r="F21" s="188">
        <f>SUM(F3:F20)</f>
        <v>202295</v>
      </c>
    </row>
    <row r="22" spans="2:7" s="46" customFormat="1" ht="21" hidden="1" customHeight="1" thickTop="1" thickBot="1">
      <c r="B22" s="186" t="s">
        <v>599</v>
      </c>
      <c r="C22" s="187" t="s">
        <v>599</v>
      </c>
      <c r="D22" s="187"/>
      <c r="E22" s="187"/>
      <c r="F22" s="188">
        <v>2293.8200000000002</v>
      </c>
    </row>
  </sheetData>
  <mergeCells count="1">
    <mergeCell ref="B1:E1"/>
  </mergeCells>
  <pageMargins left="0.62992125984251968" right="0.43307086614173229" top="1.97" bottom="0.74803149606299213" header="0.94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8"/>
  <dimension ref="B1:G12"/>
  <sheetViews>
    <sheetView workbookViewId="0">
      <selection activeCell="A11" sqref="A11:XFD12"/>
    </sheetView>
  </sheetViews>
  <sheetFormatPr baseColWidth="10" defaultRowHeight="12.75"/>
  <cols>
    <col min="1" max="1" width="11.42578125" style="48"/>
    <col min="2" max="2" width="5" style="48" customWidth="1"/>
    <col min="3" max="3" width="13" style="48" hidden="1" customWidth="1"/>
    <col min="4" max="4" width="68.140625" style="48" customWidth="1"/>
    <col min="5" max="5" width="45.85546875" style="48" hidden="1" customWidth="1"/>
    <col min="6" max="6" width="20.28515625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614</v>
      </c>
    </row>
    <row r="2" spans="2:7" customFormat="1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402</v>
      </c>
    </row>
    <row r="3" spans="2:7" s="46" customFormat="1" ht="29.25" customHeight="1">
      <c r="B3" s="55">
        <v>1</v>
      </c>
      <c r="C3" s="118" t="s">
        <v>371</v>
      </c>
      <c r="D3" s="28" t="s">
        <v>408</v>
      </c>
      <c r="E3" s="29" t="s">
        <v>373</v>
      </c>
      <c r="F3" s="119">
        <v>11428.57</v>
      </c>
      <c r="G3" s="30"/>
    </row>
    <row r="4" spans="2:7" s="46" customFormat="1" ht="29.25" customHeight="1">
      <c r="B4" s="56">
        <v>2</v>
      </c>
      <c r="C4" s="45" t="s">
        <v>371</v>
      </c>
      <c r="D4" s="32" t="s">
        <v>224</v>
      </c>
      <c r="E4" s="33" t="s">
        <v>374</v>
      </c>
      <c r="F4" s="113">
        <v>11428.57</v>
      </c>
      <c r="G4" s="30"/>
    </row>
    <row r="5" spans="2:7" s="46" customFormat="1" ht="29.25" customHeight="1">
      <c r="B5" s="56">
        <v>3</v>
      </c>
      <c r="C5" s="45" t="s">
        <v>371</v>
      </c>
      <c r="D5" s="32" t="s">
        <v>375</v>
      </c>
      <c r="E5" s="33" t="s">
        <v>376</v>
      </c>
      <c r="F5" s="113">
        <v>11428.57</v>
      </c>
      <c r="G5" s="30"/>
    </row>
    <row r="6" spans="2:7" s="46" customFormat="1" ht="29.25" customHeight="1">
      <c r="B6" s="56">
        <v>4</v>
      </c>
      <c r="C6" s="45" t="s">
        <v>371</v>
      </c>
      <c r="D6" s="32" t="s">
        <v>375</v>
      </c>
      <c r="E6" s="33" t="s">
        <v>411</v>
      </c>
      <c r="F6" s="113">
        <v>11428.57</v>
      </c>
      <c r="G6" s="30"/>
    </row>
    <row r="7" spans="2:7" s="46" customFormat="1" ht="29.25" customHeight="1">
      <c r="B7" s="56">
        <v>5</v>
      </c>
      <c r="C7" s="45" t="s">
        <v>371</v>
      </c>
      <c r="D7" s="33" t="s">
        <v>230</v>
      </c>
      <c r="E7" s="33" t="s">
        <v>377</v>
      </c>
      <c r="F7" s="114">
        <v>11428.57</v>
      </c>
      <c r="G7" s="30"/>
    </row>
    <row r="8" spans="2:7" ht="29.25" customHeight="1">
      <c r="B8" s="56">
        <v>6</v>
      </c>
      <c r="C8" s="45" t="s">
        <v>371</v>
      </c>
      <c r="D8" s="33" t="s">
        <v>409</v>
      </c>
      <c r="E8" s="33" t="s">
        <v>378</v>
      </c>
      <c r="F8" s="114">
        <v>11428.57</v>
      </c>
    </row>
    <row r="9" spans="2:7" s="46" customFormat="1" ht="29.25" customHeight="1">
      <c r="B9" s="56">
        <v>7</v>
      </c>
      <c r="C9" s="45" t="s">
        <v>371</v>
      </c>
      <c r="D9" s="32" t="s">
        <v>410</v>
      </c>
      <c r="E9" s="33" t="s">
        <v>406</v>
      </c>
      <c r="F9" s="114">
        <v>11428.57</v>
      </c>
      <c r="G9" s="30"/>
    </row>
    <row r="10" spans="2:7" s="46" customFormat="1" ht="29.25" customHeight="1">
      <c r="B10" s="56">
        <v>8</v>
      </c>
      <c r="C10" s="45" t="s">
        <v>371</v>
      </c>
      <c r="D10" s="32" t="s">
        <v>412</v>
      </c>
      <c r="E10" s="33" t="s">
        <v>378</v>
      </c>
      <c r="F10" s="114">
        <v>11428.57</v>
      </c>
      <c r="G10" s="30"/>
    </row>
    <row r="11" spans="2:7" s="46" customFormat="1" ht="27.75" hidden="1" customHeight="1" thickBot="1">
      <c r="B11" s="186" t="s">
        <v>598</v>
      </c>
      <c r="C11" s="190"/>
      <c r="D11" s="187"/>
      <c r="E11" s="187"/>
      <c r="F11" s="188">
        <f>SUM(F3:F10)</f>
        <v>91428.56</v>
      </c>
    </row>
    <row r="12" spans="2:7" s="46" customFormat="1" ht="27.75" hidden="1" customHeight="1" thickTop="1" thickBot="1">
      <c r="B12" s="186" t="s">
        <v>599</v>
      </c>
      <c r="C12" s="190"/>
      <c r="D12" s="187"/>
      <c r="E12" s="187"/>
      <c r="F12" s="188">
        <v>382.08</v>
      </c>
    </row>
  </sheetData>
  <mergeCells count="1">
    <mergeCell ref="B1:E1"/>
  </mergeCells>
  <pageMargins left="0.59055118110236227" right="0.35433070866141736" top="2.91" bottom="0.74803149606299213" header="1.58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7"/>
  <dimension ref="B1:G14"/>
  <sheetViews>
    <sheetView topLeftCell="A10" workbookViewId="0">
      <selection activeCell="A13" sqref="A13:XFD14"/>
    </sheetView>
  </sheetViews>
  <sheetFormatPr baseColWidth="10" defaultRowHeight="12.75"/>
  <cols>
    <col min="1" max="1" width="11.42578125" style="48"/>
    <col min="2" max="2" width="9.42578125" style="48" customWidth="1"/>
    <col min="3" max="3" width="3" style="48" hidden="1" customWidth="1"/>
    <col min="4" max="4" width="63.42578125" style="48" customWidth="1"/>
    <col min="5" max="5" width="45.85546875" style="48" hidden="1" customWidth="1"/>
    <col min="6" max="6" width="19" style="48" customWidth="1"/>
    <col min="7" max="7" width="34.140625" style="48" customWidth="1"/>
    <col min="8" max="16384" width="11.42578125" style="48"/>
  </cols>
  <sheetData>
    <row r="1" spans="2:7" ht="41.25" customHeight="1" thickBot="1">
      <c r="B1" s="316" t="s">
        <v>554</v>
      </c>
      <c r="C1" s="317"/>
      <c r="D1" s="317"/>
      <c r="E1" s="317"/>
      <c r="F1" s="53" t="s">
        <v>617</v>
      </c>
    </row>
    <row r="2" spans="2:7" ht="30" customHeight="1" thickBot="1">
      <c r="B2" s="51" t="s">
        <v>74</v>
      </c>
      <c r="C2" s="54" t="s">
        <v>556</v>
      </c>
      <c r="D2" s="52" t="s">
        <v>81</v>
      </c>
      <c r="E2" s="52" t="s">
        <v>82</v>
      </c>
      <c r="F2" s="104" t="s">
        <v>403</v>
      </c>
    </row>
    <row r="3" spans="2:7" s="46" customFormat="1" ht="23.25" customHeight="1">
      <c r="B3" s="56">
        <v>1</v>
      </c>
      <c r="C3" s="45" t="s">
        <v>371</v>
      </c>
      <c r="D3" s="32" t="s">
        <v>405</v>
      </c>
      <c r="E3" s="33" t="s">
        <v>373</v>
      </c>
      <c r="F3" s="113">
        <v>11428.57</v>
      </c>
      <c r="G3" s="30"/>
    </row>
    <row r="4" spans="2:7" s="46" customFormat="1" ht="23.25" customHeight="1">
      <c r="B4" s="56">
        <v>2</v>
      </c>
      <c r="C4" s="45" t="s">
        <v>371</v>
      </c>
      <c r="D4" s="32" t="s">
        <v>224</v>
      </c>
      <c r="E4" s="33" t="s">
        <v>374</v>
      </c>
      <c r="F4" s="113">
        <v>11428.57</v>
      </c>
      <c r="G4" s="30"/>
    </row>
    <row r="5" spans="2:7" s="46" customFormat="1" ht="23.25" customHeight="1">
      <c r="B5" s="56">
        <v>3</v>
      </c>
      <c r="C5" s="45" t="s">
        <v>371</v>
      </c>
      <c r="D5" s="32" t="s">
        <v>375</v>
      </c>
      <c r="E5" s="33" t="s">
        <v>376</v>
      </c>
      <c r="F5" s="113">
        <v>11428.57</v>
      </c>
      <c r="G5" s="30"/>
    </row>
    <row r="6" spans="2:7" s="46" customFormat="1" ht="23.25" customHeight="1">
      <c r="B6" s="56">
        <v>4</v>
      </c>
      <c r="C6" s="45" t="s">
        <v>371</v>
      </c>
      <c r="D6" s="32" t="s">
        <v>375</v>
      </c>
      <c r="E6" s="33" t="s">
        <v>411</v>
      </c>
      <c r="F6" s="113">
        <v>11428.57</v>
      </c>
      <c r="G6" s="30"/>
    </row>
    <row r="7" spans="2:7" s="46" customFormat="1" ht="23.25" customHeight="1">
      <c r="B7" s="56">
        <v>5</v>
      </c>
      <c r="C7" s="45" t="s">
        <v>371</v>
      </c>
      <c r="D7" s="33" t="s">
        <v>230</v>
      </c>
      <c r="E7" s="33" t="s">
        <v>377</v>
      </c>
      <c r="F7" s="113">
        <v>11428.57</v>
      </c>
      <c r="G7" s="30"/>
    </row>
    <row r="8" spans="2:7" s="46" customFormat="1" ht="23.25" customHeight="1">
      <c r="B8" s="56">
        <v>6</v>
      </c>
      <c r="C8" s="45" t="s">
        <v>371</v>
      </c>
      <c r="D8" s="33" t="s">
        <v>338</v>
      </c>
      <c r="E8" s="33" t="s">
        <v>378</v>
      </c>
      <c r="F8" s="113">
        <v>11428.57</v>
      </c>
      <c r="G8" s="30"/>
    </row>
    <row r="9" spans="2:7" s="46" customFormat="1" ht="23.25" customHeight="1">
      <c r="B9" s="56">
        <v>7</v>
      </c>
      <c r="C9" s="45" t="s">
        <v>371</v>
      </c>
      <c r="D9" s="32" t="s">
        <v>410</v>
      </c>
      <c r="E9" s="33" t="s">
        <v>406</v>
      </c>
      <c r="F9" s="114">
        <v>11428.57</v>
      </c>
      <c r="G9" s="30"/>
    </row>
    <row r="10" spans="2:7" s="46" customFormat="1" ht="23.25" customHeight="1">
      <c r="B10" s="56">
        <v>8</v>
      </c>
      <c r="C10" s="45" t="s">
        <v>371</v>
      </c>
      <c r="D10" s="32" t="s">
        <v>414</v>
      </c>
      <c r="E10" s="33" t="s">
        <v>378</v>
      </c>
      <c r="F10" s="114">
        <v>11428.57</v>
      </c>
      <c r="G10" s="30"/>
    </row>
    <row r="11" spans="2:7" s="46" customFormat="1" ht="45" customHeight="1">
      <c r="B11" s="56">
        <v>9</v>
      </c>
      <c r="C11" s="45" t="s">
        <v>371</v>
      </c>
      <c r="D11" s="32" t="s">
        <v>224</v>
      </c>
      <c r="E11" s="33" t="s">
        <v>433</v>
      </c>
      <c r="F11" s="114">
        <v>2285.71</v>
      </c>
      <c r="G11" s="30"/>
    </row>
    <row r="12" spans="2:7" s="46" customFormat="1" ht="23.25" customHeight="1">
      <c r="B12" s="56">
        <v>10</v>
      </c>
      <c r="C12" s="45" t="s">
        <v>371</v>
      </c>
      <c r="D12" s="32" t="s">
        <v>375</v>
      </c>
      <c r="E12" s="33" t="s">
        <v>376</v>
      </c>
      <c r="F12" s="114">
        <v>2285.71</v>
      </c>
      <c r="G12" s="30"/>
    </row>
    <row r="13" spans="2:7" s="46" customFormat="1" ht="22.5" hidden="1" customHeight="1" thickBot="1">
      <c r="B13" s="186" t="s">
        <v>598</v>
      </c>
      <c r="C13" s="190"/>
      <c r="D13" s="187"/>
      <c r="E13" s="187"/>
      <c r="F13" s="188">
        <f>SUM(F3:F12)</f>
        <v>95999.98000000001</v>
      </c>
    </row>
    <row r="14" spans="2:7" s="46" customFormat="1" ht="22.5" hidden="1" customHeight="1" thickTop="1" thickBot="1">
      <c r="B14" s="186" t="s">
        <v>599</v>
      </c>
      <c r="C14" s="190"/>
      <c r="D14" s="187"/>
      <c r="E14" s="187"/>
      <c r="F14" s="188">
        <v>976.32</v>
      </c>
    </row>
  </sheetData>
  <mergeCells count="1">
    <mergeCell ref="B1:E1"/>
  </mergeCells>
  <pageMargins left="0.70866141732283472" right="0.27559055118110237" top="2.71" bottom="0.74803149606299213" header="1.7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9"/>
  <dimension ref="B1:G12"/>
  <sheetViews>
    <sheetView topLeftCell="A10" workbookViewId="0">
      <selection activeCell="A11" sqref="A11:XFD12"/>
    </sheetView>
  </sheetViews>
  <sheetFormatPr baseColWidth="10" defaultRowHeight="12.75"/>
  <cols>
    <col min="2" max="2" width="8.5703125" customWidth="1"/>
    <col min="3" max="3" width="13.85546875" hidden="1" customWidth="1"/>
    <col min="4" max="4" width="63.5703125" customWidth="1"/>
    <col min="5" max="5" width="45.85546875" hidden="1" customWidth="1"/>
    <col min="6" max="6" width="18.28515625" customWidth="1"/>
    <col min="7" max="7" width="34.140625" customWidth="1"/>
  </cols>
  <sheetData>
    <row r="1" spans="2:7" ht="41.25" customHeight="1" thickBot="1">
      <c r="B1" s="316" t="s">
        <v>554</v>
      </c>
      <c r="C1" s="317"/>
      <c r="D1" s="317"/>
      <c r="E1" s="317"/>
      <c r="F1" s="53" t="s">
        <v>619</v>
      </c>
    </row>
    <row r="2" spans="2:7" ht="30" customHeight="1">
      <c r="B2" s="192" t="s">
        <v>74</v>
      </c>
      <c r="C2" s="193" t="s">
        <v>556</v>
      </c>
      <c r="D2" s="194" t="s">
        <v>81</v>
      </c>
      <c r="E2" s="194" t="s">
        <v>82</v>
      </c>
      <c r="F2" s="195" t="s">
        <v>402</v>
      </c>
    </row>
    <row r="3" spans="2:7" s="46" customFormat="1" ht="30.75" customHeight="1">
      <c r="B3" s="31">
        <v>1</v>
      </c>
      <c r="C3" s="59" t="s">
        <v>371</v>
      </c>
      <c r="D3" s="33" t="s">
        <v>230</v>
      </c>
      <c r="E3" s="33" t="s">
        <v>477</v>
      </c>
      <c r="F3" s="196">
        <v>11428.57</v>
      </c>
      <c r="G3" s="30"/>
    </row>
    <row r="4" spans="2:7" s="46" customFormat="1" ht="30.75" customHeight="1">
      <c r="B4" s="31">
        <v>2</v>
      </c>
      <c r="C4" s="59" t="s">
        <v>371</v>
      </c>
      <c r="D4" s="32" t="s">
        <v>224</v>
      </c>
      <c r="E4" s="33" t="s">
        <v>374</v>
      </c>
      <c r="F4" s="191">
        <v>11428.57</v>
      </c>
      <c r="G4" s="30"/>
    </row>
    <row r="5" spans="2:7" s="46" customFormat="1" ht="30.75" customHeight="1">
      <c r="B5" s="31">
        <v>3</v>
      </c>
      <c r="C5" s="59" t="s">
        <v>371</v>
      </c>
      <c r="D5" s="32" t="s">
        <v>375</v>
      </c>
      <c r="E5" s="33" t="s">
        <v>376</v>
      </c>
      <c r="F5" s="191">
        <v>11428.57</v>
      </c>
      <c r="G5" s="30"/>
    </row>
    <row r="6" spans="2:7" s="46" customFormat="1" ht="30.75" customHeight="1">
      <c r="B6" s="31">
        <v>4</v>
      </c>
      <c r="C6" s="59" t="s">
        <v>371</v>
      </c>
      <c r="D6" s="32" t="s">
        <v>375</v>
      </c>
      <c r="E6" s="33" t="s">
        <v>411</v>
      </c>
      <c r="F6" s="191">
        <v>11428.57</v>
      </c>
      <c r="G6" s="30"/>
    </row>
    <row r="7" spans="2:7" s="46" customFormat="1" ht="30.75" customHeight="1">
      <c r="B7" s="31">
        <v>5</v>
      </c>
      <c r="C7" s="59" t="s">
        <v>371</v>
      </c>
      <c r="D7" s="32" t="s">
        <v>478</v>
      </c>
      <c r="E7" s="33" t="s">
        <v>377</v>
      </c>
      <c r="F7" s="191">
        <v>11428.57</v>
      </c>
      <c r="G7" s="30"/>
    </row>
    <row r="8" spans="2:7" s="46" customFormat="1" ht="30.75" customHeight="1">
      <c r="B8" s="31">
        <v>6</v>
      </c>
      <c r="C8" s="59" t="s">
        <v>371</v>
      </c>
      <c r="D8" s="32" t="s">
        <v>338</v>
      </c>
      <c r="E8" s="33" t="s">
        <v>378</v>
      </c>
      <c r="F8" s="191">
        <v>11428.57</v>
      </c>
      <c r="G8" s="30"/>
    </row>
    <row r="9" spans="2:7" s="46" customFormat="1" ht="30.75" customHeight="1">
      <c r="B9" s="31">
        <v>7</v>
      </c>
      <c r="C9" s="59" t="s">
        <v>371</v>
      </c>
      <c r="D9" s="32" t="s">
        <v>410</v>
      </c>
      <c r="E9" s="33" t="s">
        <v>406</v>
      </c>
      <c r="F9" s="196">
        <v>11428.57</v>
      </c>
      <c r="G9" s="30"/>
    </row>
    <row r="10" spans="2:7" s="46" customFormat="1" ht="30.75" customHeight="1">
      <c r="B10" s="31">
        <v>8</v>
      </c>
      <c r="C10" s="59" t="s">
        <v>371</v>
      </c>
      <c r="D10" s="32" t="s">
        <v>412</v>
      </c>
      <c r="E10" s="33" t="s">
        <v>378</v>
      </c>
      <c r="F10" s="196">
        <v>11428.57</v>
      </c>
      <c r="G10" s="30"/>
    </row>
    <row r="11" spans="2:7" s="48" customFormat="1" ht="23.25" hidden="1" customHeight="1" thickBot="1">
      <c r="B11" s="186" t="s">
        <v>598</v>
      </c>
      <c r="C11" s="190"/>
      <c r="D11" s="187"/>
      <c r="E11" s="187"/>
      <c r="F11" s="188">
        <f>SUM(F3:F10)</f>
        <v>91428.56</v>
      </c>
    </row>
    <row r="12" spans="2:7" ht="23.25" hidden="1" customHeight="1" thickTop="1" thickBot="1">
      <c r="B12" s="186" t="s">
        <v>599</v>
      </c>
      <c r="C12" s="197"/>
      <c r="D12" s="187"/>
      <c r="E12" s="187"/>
      <c r="F12" s="188">
        <v>976.32</v>
      </c>
    </row>
  </sheetData>
  <mergeCells count="1">
    <mergeCell ref="B1:E1"/>
  </mergeCells>
  <pageMargins left="0.78740157480314965" right="0.51181102362204722" top="3.04" bottom="0.74803149606299213" header="1.5354330708661419" footer="0.31496062992125984"/>
  <pageSetup orientation="portrait" r:id="rId1"/>
  <headerFooter>
    <oddHeader>&amp;C&amp;"Arial,Negrita"&amp;14Anexo sobre requerimiento de Información Referencia 139-2017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34</vt:i4>
      </vt:variant>
    </vt:vector>
  </HeadingPairs>
  <TitlesOfParts>
    <vt:vector size="62" baseType="lpstr">
      <vt:lpstr>Seguro-Fidelidad Final enviado</vt:lpstr>
      <vt:lpstr>Anexo 1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Anexo 10</vt:lpstr>
      <vt:lpstr>Anexo 11</vt:lpstr>
      <vt:lpstr>Anexo 12</vt:lpstr>
      <vt:lpstr>Anexo del 13 al 18</vt:lpstr>
      <vt:lpstr>Anexo del 19 al 24</vt:lpstr>
      <vt:lpstr>Anexo 25</vt:lpstr>
      <vt:lpstr>Anexo 26</vt:lpstr>
      <vt:lpstr>Anexo 27</vt:lpstr>
      <vt:lpstr>Anexo 28</vt:lpstr>
      <vt:lpstr>Anexo 29</vt:lpstr>
      <vt:lpstr>Anexo30</vt:lpstr>
      <vt:lpstr>Anexo 31</vt:lpstr>
      <vt:lpstr>Anexo32</vt:lpstr>
      <vt:lpstr>Anexo 33</vt:lpstr>
      <vt:lpstr>Anexo 34</vt:lpstr>
      <vt:lpstr>Anexos 35</vt:lpstr>
      <vt:lpstr>Anexo 36</vt:lpstr>
      <vt:lpstr>Anexos 37</vt:lpstr>
      <vt:lpstr>'Anexo 10'!Área_de_impresión</vt:lpstr>
      <vt:lpstr>'Anexo 11'!Área_de_impresión</vt:lpstr>
      <vt:lpstr>'Anexo 12'!Área_de_impresión</vt:lpstr>
      <vt:lpstr>'Anexo 2'!Área_de_impresión</vt:lpstr>
      <vt:lpstr>'Anexo 25'!Área_de_impresión</vt:lpstr>
      <vt:lpstr>'Anexo 26'!Área_de_impresión</vt:lpstr>
      <vt:lpstr>'Anexo 27'!Área_de_impresión</vt:lpstr>
      <vt:lpstr>'Anexo 28'!Área_de_impresión</vt:lpstr>
      <vt:lpstr>'Anexo 29'!Área_de_impresión</vt:lpstr>
      <vt:lpstr>'Anexo 3'!Área_de_impresión</vt:lpstr>
      <vt:lpstr>'Anexo 31'!Área_de_impresión</vt:lpstr>
      <vt:lpstr>'Anexo 33'!Área_de_impresión</vt:lpstr>
      <vt:lpstr>'Anexo 34'!Área_de_impresión</vt:lpstr>
      <vt:lpstr>'Anexo 36'!Área_de_impresión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'Anexo del 13 al 18'!Área_de_impresión</vt:lpstr>
      <vt:lpstr>'Anexo del 19 al 24'!Área_de_impresión</vt:lpstr>
      <vt:lpstr>Anexo30!Área_de_impresión</vt:lpstr>
      <vt:lpstr>Anexo32!Área_de_impresión</vt:lpstr>
      <vt:lpstr>'Anexos 35'!Área_de_impresión</vt:lpstr>
      <vt:lpstr>'Anexos 37'!Área_de_impresión</vt:lpstr>
      <vt:lpstr>'Seguro-Fidelidad Final enviado'!Área_de_impresión</vt:lpstr>
      <vt:lpstr>'Anexo 27'!Títulos_a_imprimir</vt:lpstr>
      <vt:lpstr>'Anexo 28'!Títulos_a_imprimir</vt:lpstr>
      <vt:lpstr>'Anexo 29'!Títulos_a_imprimir</vt:lpstr>
      <vt:lpstr>Anexo32!Títulos_a_imprimir</vt:lpstr>
      <vt:lpstr>'Anexos 35'!Títulos_a_imprimir</vt:lpstr>
      <vt:lpstr>'Anexos 37'!Títulos_a_imprimir</vt:lpstr>
      <vt:lpstr>'Seguro-Fidelidad Final enviado'!Títulos_a_imprimir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jmajano</dc:creator>
  <cp:lastModifiedBy>mcorado</cp:lastModifiedBy>
  <cp:lastPrinted>2017-06-09T20:07:32Z</cp:lastPrinted>
  <dcterms:created xsi:type="dcterms:W3CDTF">2017-05-19T19:53:03Z</dcterms:created>
  <dcterms:modified xsi:type="dcterms:W3CDTF">2017-06-12T21:41:21Z</dcterms:modified>
</cp:coreProperties>
</file>