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E:\1 Caja MINED 2023 07 21\Presupuestos y Planes\POI\POI 2023\2o Seguimiento POI 2023\"/>
    </mc:Choice>
  </mc:AlternateContent>
  <xr:revisionPtr revIDLastSave="0" documentId="8_{EAC458C8-3493-492C-949F-3909FCB7E038}" xr6:coauthVersionLast="47" xr6:coauthVersionMax="47" xr10:uidLastSave="{00000000-0000-0000-0000-000000000000}"/>
  <bookViews>
    <workbookView xWindow="21105" yWindow="3585" windowWidth="21645" windowHeight="11430" tabRatio="823" activeTab="5" xr2:uid="{00000000-000D-0000-FFFF-FFFF00000000}"/>
  </bookViews>
  <sheets>
    <sheet name="CARATULA" sheetId="8" r:id="rId1"/>
    <sheet name="INTRODUCCIÓN" sheetId="36" state="hidden" r:id="rId2"/>
    <sheet name="OE y AE" sheetId="43" state="hidden" r:id="rId3"/>
    <sheet name="Organigrama" sheetId="41" state="hidden" r:id="rId4"/>
    <sheet name="GERENCIA" sheetId="11" state="hidden" r:id="rId5"/>
    <sheet name="ADMÓN" sheetId="26" r:id="rId6"/>
    <sheet name="AUDITORÍA INTERNA" sheetId="9" r:id="rId7"/>
    <sheet name="COMERCIALIZACIÓN" sheetId="27" r:id="rId8"/>
    <sheet name="COMUNICACIONES Y RRPP" sheetId="19" r:id="rId9"/>
    <sheet name="DDHH" sheetId="39" r:id="rId10"/>
    <sheet name="OPERACIONES" sheetId="23" r:id="rId11"/>
    <sheet name="PLANIFICACIÓN" sheetId="16" r:id="rId12"/>
    <sheet name="SG COMERCIAL" sheetId="37" state="hidden" r:id="rId13"/>
    <sheet name="PRÉSTAMOS" sheetId="24" r:id="rId14"/>
    <sheet name="RECLAMOS" sheetId="44" r:id="rId15"/>
    <sheet name="SG OPERATIVA" sheetId="38" state="hidden" r:id="rId16"/>
    <sheet name="TI" sheetId="18" r:id="rId17"/>
    <sheet name="UAIP" sheetId="22" r:id="rId18"/>
    <sheet name="UCP" sheetId="40" r:id="rId19"/>
    <sheet name="UFI" sheetId="17" r:id="rId20"/>
    <sheet name="UGDA" sheetId="45" r:id="rId21"/>
    <sheet name="UNIDAD LEGAL" sheetId="15" r:id="rId22"/>
    <sheet name="Seguimiento Comercial" sheetId="42" state="hidden" r:id="rId23"/>
    <sheet name="OE" sheetId="29" state="hidden" r:id="rId24"/>
    <sheet name="AE Y RE" sheetId="35" state="hidden" r:id="rId25"/>
    <sheet name="SUBGERENCIA" sheetId="13" state="hidden" r:id="rId26"/>
    <sheet name="GÉNERO" sheetId="21" state="hidden" r:id="rId27"/>
    <sheet name="PRESIDENCIA" sheetId="1" state="hidden" r:id="rId28"/>
    <sheet name="Unidades-Areas" sheetId="28" state="hidden" r:id="rId29"/>
    <sheet name="Ejes" sheetId="30" state="hidden" r:id="rId30"/>
    <sheet name="Resultados" sheetId="31" state="hidden" r:id="rId31"/>
    <sheet name="IE" sheetId="32" state="hidden" r:id="rId32"/>
    <sheet name="IO" sheetId="33" state="hidden"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xlnm.Print_Area" localSheetId="5">ADMÓN!$B$2:$X$40</definedName>
    <definedName name="_xlnm.Print_Area" localSheetId="24">'AE Y RE'!$A$2:$B$16</definedName>
    <definedName name="_xlnm.Print_Area" localSheetId="6">'AUDITORÍA INTERNA'!$B$2:$X$19</definedName>
    <definedName name="_xlnm.Print_Area" localSheetId="7">COMERCIALIZACIÓN!$B$2:$X$47</definedName>
    <definedName name="_xlnm.Print_Area" localSheetId="8">'COMUNICACIONES Y RRPP'!$B$2:$X$36</definedName>
    <definedName name="_xlnm.Print_Area" localSheetId="9">DDHH!$B$2:$X$36</definedName>
    <definedName name="_xlnm.Print_Area" localSheetId="26">GÉNERO!$B$2:$U$9</definedName>
    <definedName name="_xlnm.Print_Area" localSheetId="4">GERENCIA!$B$2:$W$2</definedName>
    <definedName name="_xlnm.Print_Area" localSheetId="1">INTRODUCCIÓN!$A$1:$K$14</definedName>
    <definedName name="_xlnm.Print_Area" localSheetId="2">'OE y AE'!$A$1:$B$28</definedName>
    <definedName name="_xlnm.Print_Area" localSheetId="10">OPERACIONES!$B$2:$X$50</definedName>
    <definedName name="_xlnm.Print_Area" localSheetId="11">PLANIFICACIÓN!$B$2:$X$46</definedName>
    <definedName name="_xlnm.Print_Area" localSheetId="27">PRESIDENCIA!$B$3:$U$43</definedName>
    <definedName name="_xlnm.Print_Area" localSheetId="13">PRÉSTAMOS!$B$2:$X$42</definedName>
    <definedName name="_xlnm.Print_Area" localSheetId="14">RECLAMOS!$B$2:$X$44</definedName>
    <definedName name="_xlnm.Print_Area" localSheetId="22">'Seguimiento Comercial'!$B$2:$U$12</definedName>
    <definedName name="_xlnm.Print_Area" localSheetId="12">'SG COMERCIAL'!$B$2:$V$2</definedName>
    <definedName name="_xlnm.Print_Area" localSheetId="15">'SG OPERATIVA'!$B$2:$V$2</definedName>
    <definedName name="_xlnm.Print_Area" localSheetId="25">SUBGERENCIA!$B$3:$U$8</definedName>
    <definedName name="_xlnm.Print_Area" localSheetId="16">TI!$B$2:$X$44</definedName>
    <definedName name="_xlnm.Print_Area" localSheetId="17">UAIP!$B$2:$X$42</definedName>
    <definedName name="_xlnm.Print_Area" localSheetId="18">UCP!$B$2:$X$41</definedName>
    <definedName name="_xlnm.Print_Area" localSheetId="19">UFI!$B$2:$X$49</definedName>
    <definedName name="_xlnm.Print_Area" localSheetId="20">UGDA!$B$2:$X$36</definedName>
    <definedName name="_xlnm.Print_Area" localSheetId="21">'UNIDAD LEGAL'!$B$2:$X$37</definedName>
    <definedName name="_xlnm.Print_Titles" localSheetId="5">ADMÓN!$3:$4</definedName>
    <definedName name="_xlnm.Print_Titles" localSheetId="7">COMERCIALIZACIÓN!$2:$4</definedName>
    <definedName name="_xlnm.Print_Titles" localSheetId="8">'COMUNICACIONES Y RRPP'!$3:$4</definedName>
    <definedName name="_xlnm.Print_Titles" localSheetId="26">GÉNERO!$3:$4</definedName>
    <definedName name="_xlnm.Print_Titles" localSheetId="4">GERENCIA!#REF!</definedName>
    <definedName name="_xlnm.Print_Titles" localSheetId="10">OPERACIONES!$3:$4</definedName>
    <definedName name="_xlnm.Print_Titles" localSheetId="11">PLANIFICACIÓN!$3:$4</definedName>
    <definedName name="_xlnm.Print_Titles" localSheetId="27">PRESIDENCIA!$3:$4</definedName>
    <definedName name="_xlnm.Print_Titles" localSheetId="13">PRÉSTAMOS!$2:$4</definedName>
    <definedName name="_xlnm.Print_Titles" localSheetId="14">RECLAMOS!$3:$4</definedName>
    <definedName name="_xlnm.Print_Titles" localSheetId="12">'SG COMERCIAL'!#REF!</definedName>
    <definedName name="_xlnm.Print_Titles" localSheetId="15">'SG OPERATIVA'!#REF!</definedName>
    <definedName name="_xlnm.Print_Titles" localSheetId="25">SUBGERENCIA!$3:$4</definedName>
    <definedName name="_xlnm.Print_Titles" localSheetId="16">TI!$3:$4</definedName>
    <definedName name="_xlnm.Print_Titles" localSheetId="18">UCP!$3:$4</definedName>
    <definedName name="_xlnm.Print_Titles" localSheetId="19">UFI!$2:$4</definedName>
    <definedName name="_xlnm.Print_Titles" localSheetId="21">'UNIDAD LEGAL'!$3:$4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38" i="15" l="1"/>
  <c r="X35" i="15"/>
  <c r="X34" i="15"/>
  <c r="X32" i="15"/>
  <c r="X31" i="15"/>
  <c r="X30" i="15"/>
  <c r="X29" i="15"/>
  <c r="X28" i="15"/>
  <c r="X26" i="15"/>
  <c r="X25" i="15"/>
  <c r="X24" i="15"/>
  <c r="X23" i="15"/>
  <c r="X22" i="15"/>
  <c r="X20" i="15"/>
  <c r="X19" i="15"/>
  <c r="X18" i="15"/>
  <c r="X15" i="15"/>
  <c r="X14" i="15"/>
  <c r="X13" i="15"/>
  <c r="X12" i="15"/>
  <c r="X11" i="15"/>
  <c r="X9" i="15"/>
  <c r="X8" i="15"/>
  <c r="X7" i="15"/>
  <c r="X3" i="15"/>
  <c r="O4" i="15"/>
  <c r="O3" i="15"/>
  <c r="X44" i="26"/>
  <c r="X43" i="26"/>
  <c r="X42" i="26"/>
  <c r="X41" i="26"/>
  <c r="X34" i="26"/>
  <c r="X33" i="26"/>
  <c r="X32" i="26"/>
  <c r="X31" i="26"/>
  <c r="X30" i="26"/>
  <c r="X28" i="26"/>
  <c r="X27" i="26"/>
  <c r="X26" i="26"/>
  <c r="X25" i="26"/>
  <c r="X24" i="26"/>
  <c r="X22" i="26"/>
  <c r="X21" i="26"/>
  <c r="X20" i="26"/>
  <c r="X19" i="26"/>
  <c r="X18" i="26"/>
  <c r="X16" i="26"/>
  <c r="X15" i="26"/>
  <c r="X14" i="26"/>
  <c r="X13" i="26"/>
  <c r="X12" i="26"/>
  <c r="X10" i="26"/>
  <c r="X9" i="26"/>
  <c r="X8" i="26"/>
  <c r="X7" i="26"/>
  <c r="X6" i="26"/>
  <c r="X3" i="26"/>
  <c r="O4" i="26"/>
  <c r="O3" i="26"/>
  <c r="O4" i="9" l="1"/>
  <c r="O3" i="9"/>
  <c r="X45" i="39" l="1"/>
  <c r="X44" i="39"/>
  <c r="X43" i="39"/>
  <c r="X42" i="39"/>
  <c r="X41" i="39"/>
  <c r="X40" i="39"/>
  <c r="X39" i="39"/>
  <c r="X38" i="39"/>
  <c r="X37" i="39"/>
  <c r="X28" i="39"/>
  <c r="X27" i="39"/>
  <c r="X26" i="39"/>
  <c r="X25" i="39"/>
  <c r="X24" i="39"/>
  <c r="X22" i="39"/>
  <c r="X21" i="39"/>
  <c r="X20" i="39"/>
  <c r="X19" i="39"/>
  <c r="X18" i="39"/>
  <c r="X16" i="39"/>
  <c r="X15" i="39"/>
  <c r="X14" i="39"/>
  <c r="X13" i="39"/>
  <c r="X12" i="39"/>
  <c r="X10" i="39"/>
  <c r="X9" i="39"/>
  <c r="X8" i="39"/>
  <c r="X7" i="39"/>
  <c r="X6" i="39"/>
  <c r="X3" i="39"/>
  <c r="O4" i="39"/>
  <c r="O3" i="39"/>
  <c r="S43" i="16" l="1"/>
  <c r="X45" i="40"/>
  <c r="X44" i="40"/>
  <c r="X43" i="40"/>
  <c r="X42" i="40"/>
  <c r="X37" i="40"/>
  <c r="X34" i="40"/>
  <c r="X33" i="40"/>
  <c r="X32" i="40"/>
  <c r="X31" i="40"/>
  <c r="X30" i="40"/>
  <c r="X28" i="40"/>
  <c r="X27" i="40"/>
  <c r="X26" i="40"/>
  <c r="X25" i="40"/>
  <c r="X24" i="40"/>
  <c r="X22" i="40"/>
  <c r="X21" i="40"/>
  <c r="X20" i="40"/>
  <c r="X19" i="40"/>
  <c r="X18" i="40"/>
  <c r="X16" i="40"/>
  <c r="X15" i="40"/>
  <c r="X14" i="40"/>
  <c r="X13" i="40"/>
  <c r="X12" i="40"/>
  <c r="X10" i="40"/>
  <c r="X9" i="40"/>
  <c r="X8" i="40"/>
  <c r="X7" i="40"/>
  <c r="X6" i="40"/>
  <c r="X3" i="40"/>
  <c r="O4" i="40"/>
  <c r="O3" i="40"/>
  <c r="X48" i="18" l="1"/>
  <c r="X47" i="18"/>
  <c r="X46" i="18"/>
  <c r="X45" i="18"/>
  <c r="X37" i="18"/>
  <c r="X36" i="18"/>
  <c r="X35" i="18"/>
  <c r="X34" i="18"/>
  <c r="X33" i="18"/>
  <c r="X22" i="18"/>
  <c r="X21" i="18"/>
  <c r="X20" i="18"/>
  <c r="X19" i="18"/>
  <c r="X18" i="18"/>
  <c r="X16" i="18"/>
  <c r="X15" i="18"/>
  <c r="X14" i="18"/>
  <c r="X13" i="18"/>
  <c r="X12" i="18"/>
  <c r="X10" i="18"/>
  <c r="X9" i="18"/>
  <c r="X8" i="18"/>
  <c r="X7" i="18"/>
  <c r="X6" i="18"/>
  <c r="X3" i="18"/>
  <c r="O4" i="18"/>
  <c r="O3" i="18"/>
  <c r="X45" i="44" l="1"/>
  <c r="X44" i="44"/>
  <c r="X43" i="44"/>
  <c r="X42" i="44"/>
  <c r="X39" i="44"/>
  <c r="X37" i="44"/>
  <c r="X36" i="44"/>
  <c r="X34" i="44"/>
  <c r="X33" i="44"/>
  <c r="X32" i="44"/>
  <c r="X28" i="44"/>
  <c r="X22" i="44"/>
  <c r="X21" i="44"/>
  <c r="X20" i="44"/>
  <c r="X19" i="44"/>
  <c r="X18" i="44"/>
  <c r="X16" i="44"/>
  <c r="X15" i="44"/>
  <c r="X14" i="44"/>
  <c r="X13" i="44"/>
  <c r="X12" i="44"/>
  <c r="X10" i="44"/>
  <c r="X9" i="44"/>
  <c r="X8" i="44"/>
  <c r="X3" i="44"/>
  <c r="O4" i="44"/>
  <c r="O3" i="44"/>
  <c r="X52" i="17" l="1"/>
  <c r="X51" i="17"/>
  <c r="X50" i="17"/>
  <c r="X34" i="17"/>
  <c r="X33" i="17"/>
  <c r="X32" i="17"/>
  <c r="X31" i="17"/>
  <c r="X30" i="17"/>
  <c r="X28" i="17"/>
  <c r="X27" i="17"/>
  <c r="X26" i="17"/>
  <c r="X25" i="17"/>
  <c r="X24" i="17"/>
  <c r="X16" i="17"/>
  <c r="X15" i="17"/>
  <c r="X14" i="17"/>
  <c r="X13" i="17"/>
  <c r="X12" i="17"/>
  <c r="X10" i="17"/>
  <c r="X9" i="17"/>
  <c r="X8" i="17"/>
  <c r="X7" i="17"/>
  <c r="X6" i="17"/>
  <c r="X3" i="17"/>
  <c r="O4" i="17"/>
  <c r="O3" i="17"/>
  <c r="X45" i="24" l="1"/>
  <c r="X44" i="24"/>
  <c r="X43" i="24"/>
  <c r="X34" i="24"/>
  <c r="X33" i="24"/>
  <c r="X32" i="24"/>
  <c r="X22" i="24"/>
  <c r="X21" i="24"/>
  <c r="X20" i="24"/>
  <c r="X19" i="24"/>
  <c r="X18" i="24"/>
  <c r="X16" i="24"/>
  <c r="X15" i="24"/>
  <c r="X14" i="24"/>
  <c r="X13" i="24"/>
  <c r="X12" i="24"/>
  <c r="X10" i="24"/>
  <c r="X9" i="24"/>
  <c r="X8" i="24"/>
  <c r="X7" i="24"/>
  <c r="X3" i="24"/>
  <c r="O4" i="24"/>
  <c r="O3" i="24"/>
  <c r="X50" i="23" l="1"/>
  <c r="X49" i="23"/>
  <c r="X48" i="23"/>
  <c r="X47" i="23"/>
  <c r="X46" i="23"/>
  <c r="X45" i="23"/>
  <c r="X44" i="23"/>
  <c r="X43" i="23"/>
  <c r="X42" i="23"/>
  <c r="X40" i="23"/>
  <c r="X39" i="23"/>
  <c r="X38" i="23"/>
  <c r="X37" i="23"/>
  <c r="X36" i="23"/>
  <c r="X34" i="23"/>
  <c r="X33" i="23"/>
  <c r="X32" i="23"/>
  <c r="X28" i="23"/>
  <c r="X27" i="23"/>
  <c r="X22" i="23"/>
  <c r="X21" i="23"/>
  <c r="X20" i="23"/>
  <c r="X19" i="23"/>
  <c r="X18" i="23"/>
  <c r="X16" i="23"/>
  <c r="X15" i="23"/>
  <c r="X14" i="23"/>
  <c r="X13" i="23"/>
  <c r="X12" i="23"/>
  <c r="X3" i="23"/>
  <c r="O4" i="23"/>
  <c r="O3" i="23"/>
  <c r="O4" i="22" l="1"/>
  <c r="O3" i="22"/>
  <c r="O4" i="19"/>
  <c r="O3" i="19"/>
  <c r="X47" i="27" l="1"/>
  <c r="X46" i="27"/>
  <c r="X45" i="27"/>
  <c r="X43" i="27"/>
  <c r="X42" i="27"/>
  <c r="X41" i="27"/>
  <c r="X39" i="27"/>
  <c r="X38" i="27"/>
  <c r="Z3" i="26" l="1"/>
  <c r="Y3" i="26"/>
  <c r="M41" i="40"/>
  <c r="L41" i="40"/>
  <c r="M39" i="40"/>
  <c r="L39" i="40"/>
  <c r="K39" i="40"/>
  <c r="J39" i="40"/>
  <c r="B5" i="40"/>
  <c r="B3" i="39" l="1"/>
  <c r="W21" i="17" l="1"/>
  <c r="W18" i="17"/>
  <c r="W39" i="17" l="1"/>
  <c r="W37" i="17"/>
  <c r="W36" i="17"/>
  <c r="W42" i="22" l="1"/>
  <c r="W41" i="22"/>
  <c r="W40" i="22"/>
  <c r="W39" i="22"/>
  <c r="W37" i="22"/>
  <c r="W36" i="22"/>
  <c r="W9" i="19"/>
  <c r="W8" i="19"/>
  <c r="W6" i="19"/>
  <c r="W30" i="44" l="1"/>
  <c r="W44" i="44"/>
  <c r="W43" i="44"/>
  <c r="W42" i="44"/>
  <c r="W40" i="44"/>
  <c r="W39" i="44"/>
  <c r="W37" i="44"/>
  <c r="W36" i="44"/>
  <c r="W50" i="23"/>
  <c r="W49" i="23"/>
  <c r="W48" i="23"/>
  <c r="W47" i="23"/>
  <c r="W46" i="23"/>
  <c r="W45" i="23"/>
  <c r="W44" i="23"/>
  <c r="W43" i="23"/>
  <c r="W42" i="23"/>
  <c r="W41" i="23"/>
  <c r="W40" i="23"/>
  <c r="W39" i="23"/>
  <c r="W38" i="23"/>
  <c r="W37" i="23"/>
  <c r="W36" i="23"/>
  <c r="W30" i="23"/>
  <c r="W25" i="23"/>
  <c r="W24" i="23"/>
  <c r="W7" i="23"/>
  <c r="W6" i="23"/>
  <c r="W47" i="27"/>
  <c r="W46" i="27"/>
  <c r="W45" i="27"/>
  <c r="W39" i="27"/>
  <c r="W38" i="27"/>
  <c r="W35" i="27"/>
  <c r="W34" i="27"/>
  <c r="W29" i="27"/>
  <c r="W28" i="27"/>
  <c r="W27" i="27"/>
  <c r="W26" i="27"/>
  <c r="W23" i="27"/>
  <c r="W22" i="27"/>
  <c r="W21" i="27"/>
  <c r="W20" i="27"/>
  <c r="W19" i="27"/>
  <c r="W17" i="27"/>
  <c r="W16" i="27"/>
  <c r="W15" i="27"/>
  <c r="W14" i="27"/>
  <c r="W13" i="27"/>
  <c r="N37" i="40" l="1"/>
  <c r="R43" i="16" l="1"/>
  <c r="Z22" i="17"/>
  <c r="Z21" i="17"/>
  <c r="Z20" i="17"/>
  <c r="Z19" i="17"/>
  <c r="Z18" i="17"/>
  <c r="R36" i="26"/>
  <c r="T40" i="26" l="1"/>
  <c r="Y40" i="26" s="1"/>
  <c r="S40" i="26"/>
  <c r="R40" i="26"/>
  <c r="I40" i="26"/>
  <c r="U40" i="26" s="1"/>
  <c r="Z40" i="26" s="1"/>
  <c r="T39" i="26"/>
  <c r="Y39" i="26" s="1"/>
  <c r="S39" i="26"/>
  <c r="R39" i="26"/>
  <c r="I39" i="26"/>
  <c r="U39" i="26" s="1"/>
  <c r="Z39" i="26" s="1"/>
  <c r="T36" i="45"/>
  <c r="Y36" i="45" s="1"/>
  <c r="S36" i="45"/>
  <c r="X36" i="45" s="1"/>
  <c r="R36" i="45"/>
  <c r="W36" i="45" s="1"/>
  <c r="I36" i="45"/>
  <c r="U36" i="45" s="1"/>
  <c r="Z36" i="45" s="1"/>
  <c r="T45" i="45"/>
  <c r="Y45" i="45" s="1"/>
  <c r="S45" i="45"/>
  <c r="X45" i="45" s="1"/>
  <c r="R45" i="45"/>
  <c r="W45" i="45" s="1"/>
  <c r="I45" i="45"/>
  <c r="U45" i="45" s="1"/>
  <c r="Z45" i="45" s="1"/>
  <c r="T44" i="45"/>
  <c r="Y44" i="45" s="1"/>
  <c r="S44" i="45"/>
  <c r="X44" i="45" s="1"/>
  <c r="R44" i="45"/>
  <c r="W44" i="45" s="1"/>
  <c r="I44" i="45"/>
  <c r="U44" i="45" s="1"/>
  <c r="Z44" i="45" s="1"/>
  <c r="T43" i="45"/>
  <c r="Y43" i="45" s="1"/>
  <c r="S43" i="45"/>
  <c r="X43" i="45" s="1"/>
  <c r="R43" i="45"/>
  <c r="W43" i="45" s="1"/>
  <c r="I43" i="45"/>
  <c r="U43" i="45" s="1"/>
  <c r="Z43" i="45" s="1"/>
  <c r="T42" i="45"/>
  <c r="Y42" i="45" s="1"/>
  <c r="S42" i="45"/>
  <c r="X42" i="45" s="1"/>
  <c r="R42" i="45"/>
  <c r="W42" i="45" s="1"/>
  <c r="I42" i="45"/>
  <c r="U42" i="45" s="1"/>
  <c r="Z42" i="45" s="1"/>
  <c r="T41" i="45"/>
  <c r="Y41" i="45" s="1"/>
  <c r="S41" i="45"/>
  <c r="X41" i="45" s="1"/>
  <c r="R41" i="45"/>
  <c r="W41" i="45" s="1"/>
  <c r="I41" i="45"/>
  <c r="U41" i="45" s="1"/>
  <c r="Z41" i="45" s="1"/>
  <c r="T40" i="45"/>
  <c r="Y40" i="45" s="1"/>
  <c r="S40" i="45"/>
  <c r="X40" i="45" s="1"/>
  <c r="R40" i="45"/>
  <c r="W40" i="45" s="1"/>
  <c r="I40" i="45"/>
  <c r="U40" i="45" s="1"/>
  <c r="Z40" i="45" s="1"/>
  <c r="T39" i="45"/>
  <c r="Y39" i="45" s="1"/>
  <c r="S39" i="45"/>
  <c r="X39" i="45" s="1"/>
  <c r="R39" i="45"/>
  <c r="W39" i="45" s="1"/>
  <c r="I39" i="45"/>
  <c r="U39" i="45" s="1"/>
  <c r="Z39" i="45" s="1"/>
  <c r="T38" i="45"/>
  <c r="Y38" i="45" s="1"/>
  <c r="S38" i="45"/>
  <c r="X38" i="45" s="1"/>
  <c r="R38" i="45"/>
  <c r="W38" i="45" s="1"/>
  <c r="I38" i="45"/>
  <c r="U38" i="45" s="1"/>
  <c r="Z38" i="45" s="1"/>
  <c r="T37" i="45"/>
  <c r="Y37" i="45" s="1"/>
  <c r="S37" i="45"/>
  <c r="X37" i="45" s="1"/>
  <c r="R37" i="45"/>
  <c r="W37" i="45" s="1"/>
  <c r="I37" i="45"/>
  <c r="U37" i="45" s="1"/>
  <c r="Z37" i="45" s="1"/>
  <c r="Z34" i="45"/>
  <c r="X34" i="45"/>
  <c r="T34" i="45"/>
  <c r="S34" i="45"/>
  <c r="W34" i="45" s="1"/>
  <c r="R34" i="45"/>
  <c r="I34" i="45"/>
  <c r="U34" i="45" s="1"/>
  <c r="Y34" i="45" s="1"/>
  <c r="Z33" i="45"/>
  <c r="W33" i="45"/>
  <c r="T33" i="45"/>
  <c r="X33" i="45" s="1"/>
  <c r="S33" i="45"/>
  <c r="R33" i="45"/>
  <c r="I33" i="45"/>
  <c r="U33" i="45" s="1"/>
  <c r="Y33" i="45" s="1"/>
  <c r="Z32" i="45"/>
  <c r="X32" i="45"/>
  <c r="T32" i="45"/>
  <c r="S32" i="45"/>
  <c r="W32" i="45" s="1"/>
  <c r="R32" i="45"/>
  <c r="I32" i="45"/>
  <c r="U32" i="45" s="1"/>
  <c r="Y32" i="45" s="1"/>
  <c r="Z31" i="45"/>
  <c r="W31" i="45"/>
  <c r="T31" i="45"/>
  <c r="X31" i="45" s="1"/>
  <c r="S31" i="45"/>
  <c r="R31" i="45"/>
  <c r="I31" i="45"/>
  <c r="U31" i="45" s="1"/>
  <c r="Y31" i="45" s="1"/>
  <c r="Z30" i="45"/>
  <c r="X30" i="45"/>
  <c r="T30" i="45"/>
  <c r="S30" i="45"/>
  <c r="W30" i="45" s="1"/>
  <c r="R30" i="45"/>
  <c r="I30" i="45"/>
  <c r="U30" i="45" s="1"/>
  <c r="Y30" i="45" s="1"/>
  <c r="B29" i="45"/>
  <c r="Z28" i="45"/>
  <c r="W28" i="45"/>
  <c r="T28" i="45"/>
  <c r="X28" i="45" s="1"/>
  <c r="S28" i="45"/>
  <c r="R28" i="45"/>
  <c r="I28" i="45"/>
  <c r="U28" i="45" s="1"/>
  <c r="Y28" i="45" s="1"/>
  <c r="Z27" i="45"/>
  <c r="X27" i="45"/>
  <c r="W27" i="45"/>
  <c r="T27" i="45"/>
  <c r="S27" i="45"/>
  <c r="R27" i="45"/>
  <c r="I27" i="45"/>
  <c r="U27" i="45" s="1"/>
  <c r="Y27" i="45" s="1"/>
  <c r="Z26" i="45"/>
  <c r="X26" i="45"/>
  <c r="T26" i="45"/>
  <c r="S26" i="45"/>
  <c r="W26" i="45" s="1"/>
  <c r="R26" i="45"/>
  <c r="I26" i="45"/>
  <c r="U26" i="45" s="1"/>
  <c r="Y26" i="45" s="1"/>
  <c r="Z25" i="45"/>
  <c r="T25" i="45"/>
  <c r="X25" i="45" s="1"/>
  <c r="S25" i="45"/>
  <c r="W25" i="45" s="1"/>
  <c r="R25" i="45"/>
  <c r="I25" i="45"/>
  <c r="U25" i="45" s="1"/>
  <c r="Y25" i="45" s="1"/>
  <c r="Z24" i="45"/>
  <c r="W24" i="45"/>
  <c r="T24" i="45"/>
  <c r="X24" i="45" s="1"/>
  <c r="S24" i="45"/>
  <c r="R24" i="45"/>
  <c r="I24" i="45"/>
  <c r="U24" i="45" s="1"/>
  <c r="Y24" i="45" s="1"/>
  <c r="B23" i="45"/>
  <c r="Z22" i="45"/>
  <c r="X22" i="45"/>
  <c r="T22" i="45"/>
  <c r="S22" i="45"/>
  <c r="W22" i="45" s="1"/>
  <c r="R22" i="45"/>
  <c r="I22" i="45"/>
  <c r="U22" i="45" s="1"/>
  <c r="Y22" i="45" s="1"/>
  <c r="Z21" i="45"/>
  <c r="T21" i="45"/>
  <c r="X21" i="45" s="1"/>
  <c r="S21" i="45"/>
  <c r="W21" i="45" s="1"/>
  <c r="R21" i="45"/>
  <c r="I21" i="45"/>
  <c r="U21" i="45" s="1"/>
  <c r="Y21" i="45" s="1"/>
  <c r="Z20" i="45"/>
  <c r="W20" i="45"/>
  <c r="T20" i="45"/>
  <c r="X20" i="45" s="1"/>
  <c r="S20" i="45"/>
  <c r="R20" i="45"/>
  <c r="I20" i="45"/>
  <c r="U20" i="45" s="1"/>
  <c r="Y20" i="45" s="1"/>
  <c r="Z19" i="45"/>
  <c r="X19" i="45"/>
  <c r="W19" i="45"/>
  <c r="T19" i="45"/>
  <c r="S19" i="45"/>
  <c r="R19" i="45"/>
  <c r="I19" i="45"/>
  <c r="U19" i="45" s="1"/>
  <c r="Y19" i="45" s="1"/>
  <c r="Z18" i="45"/>
  <c r="X18" i="45"/>
  <c r="T18" i="45"/>
  <c r="S18" i="45"/>
  <c r="W18" i="45" s="1"/>
  <c r="R18" i="45"/>
  <c r="I18" i="45"/>
  <c r="U18" i="45" s="1"/>
  <c r="Y18" i="45" s="1"/>
  <c r="B17" i="45"/>
  <c r="Z16" i="45"/>
  <c r="W16" i="45"/>
  <c r="T16" i="45"/>
  <c r="X16" i="45" s="1"/>
  <c r="S16" i="45"/>
  <c r="R16" i="45"/>
  <c r="I16" i="45"/>
  <c r="U16" i="45" s="1"/>
  <c r="Y16" i="45" s="1"/>
  <c r="Z15" i="45"/>
  <c r="X15" i="45"/>
  <c r="W15" i="45"/>
  <c r="T15" i="45"/>
  <c r="S15" i="45"/>
  <c r="R15" i="45"/>
  <c r="I15" i="45"/>
  <c r="U15" i="45" s="1"/>
  <c r="Y15" i="45" s="1"/>
  <c r="Z14" i="45"/>
  <c r="X14" i="45"/>
  <c r="T14" i="45"/>
  <c r="S14" i="45"/>
  <c r="W14" i="45" s="1"/>
  <c r="R14" i="45"/>
  <c r="I14" i="45"/>
  <c r="U14" i="45" s="1"/>
  <c r="Y14" i="45" s="1"/>
  <c r="Z13" i="45"/>
  <c r="T13" i="45"/>
  <c r="X13" i="45" s="1"/>
  <c r="S13" i="45"/>
  <c r="W13" i="45" s="1"/>
  <c r="R13" i="45"/>
  <c r="I13" i="45"/>
  <c r="U13" i="45" s="1"/>
  <c r="Y13" i="45" s="1"/>
  <c r="Z12" i="45"/>
  <c r="W12" i="45"/>
  <c r="T12" i="45"/>
  <c r="X12" i="45" s="1"/>
  <c r="S12" i="45"/>
  <c r="R12" i="45"/>
  <c r="I12" i="45"/>
  <c r="U12" i="45" s="1"/>
  <c r="Y12" i="45" s="1"/>
  <c r="B11" i="45"/>
  <c r="Z10" i="45"/>
  <c r="X10" i="45"/>
  <c r="T10" i="45"/>
  <c r="S10" i="45"/>
  <c r="W10" i="45" s="1"/>
  <c r="R10" i="45"/>
  <c r="I10" i="45"/>
  <c r="U10" i="45" s="1"/>
  <c r="Y10" i="45" s="1"/>
  <c r="Z9" i="45"/>
  <c r="T9" i="45"/>
  <c r="X9" i="45" s="1"/>
  <c r="S9" i="45"/>
  <c r="W9" i="45" s="1"/>
  <c r="R9" i="45"/>
  <c r="I9" i="45"/>
  <c r="U9" i="45" s="1"/>
  <c r="Y9" i="45" s="1"/>
  <c r="Z8" i="45"/>
  <c r="W8" i="45"/>
  <c r="T8" i="45"/>
  <c r="X8" i="45" s="1"/>
  <c r="S8" i="45"/>
  <c r="R8" i="45"/>
  <c r="I8" i="45"/>
  <c r="U8" i="45" s="1"/>
  <c r="Y8" i="45" s="1"/>
  <c r="Z7" i="45"/>
  <c r="X7" i="45"/>
  <c r="W7" i="45"/>
  <c r="T7" i="45"/>
  <c r="S7" i="45"/>
  <c r="R7" i="45"/>
  <c r="I7" i="45"/>
  <c r="U7" i="45" s="1"/>
  <c r="Y7" i="45" s="1"/>
  <c r="Z6" i="45"/>
  <c r="X6" i="45"/>
  <c r="T6" i="45"/>
  <c r="S6" i="45"/>
  <c r="W6" i="45" s="1"/>
  <c r="R6" i="45"/>
  <c r="I6" i="45"/>
  <c r="U6" i="45" s="1"/>
  <c r="Y6" i="45" s="1"/>
  <c r="B5" i="45"/>
  <c r="U4" i="45"/>
  <c r="T4" i="45"/>
  <c r="S4" i="45"/>
  <c r="R4" i="45"/>
  <c r="Q4" i="45"/>
  <c r="P4" i="45"/>
  <c r="O4" i="45"/>
  <c r="N4" i="45"/>
  <c r="M4" i="45"/>
  <c r="L4" i="45"/>
  <c r="K4" i="45"/>
  <c r="J4" i="45"/>
  <c r="Z3" i="45"/>
  <c r="Y3" i="45"/>
  <c r="X3" i="45"/>
  <c r="W3" i="45"/>
  <c r="V3" i="45"/>
  <c r="U3" i="45"/>
  <c r="T3" i="45"/>
  <c r="S3" i="45"/>
  <c r="R3" i="45"/>
  <c r="Q3" i="45"/>
  <c r="P3" i="45"/>
  <c r="O3" i="45"/>
  <c r="N3" i="45"/>
  <c r="J3" i="45"/>
  <c r="I3" i="45"/>
  <c r="H3" i="45"/>
  <c r="G3" i="45"/>
  <c r="F3" i="45"/>
  <c r="E3" i="45"/>
  <c r="D3" i="45"/>
  <c r="C3" i="45"/>
  <c r="B3" i="45"/>
  <c r="Z27" i="18"/>
  <c r="T27" i="18"/>
  <c r="S27" i="18"/>
  <c r="R27" i="18"/>
  <c r="I27" i="18"/>
  <c r="U27" i="18" s="1"/>
  <c r="Y27" i="18" s="1"/>
  <c r="Z26" i="18"/>
  <c r="T26" i="18"/>
  <c r="S26" i="18"/>
  <c r="R26" i="18"/>
  <c r="I26" i="18"/>
  <c r="U26" i="18" s="1"/>
  <c r="Y26" i="18" s="1"/>
  <c r="Z25" i="18"/>
  <c r="T25" i="18"/>
  <c r="S25" i="18"/>
  <c r="R25" i="18"/>
  <c r="I25" i="18"/>
  <c r="U25" i="18" s="1"/>
  <c r="Y25" i="18" s="1"/>
  <c r="Z24" i="18"/>
  <c r="T24" i="18"/>
  <c r="S24" i="18"/>
  <c r="R24" i="18"/>
  <c r="I24" i="18"/>
  <c r="U24" i="18" s="1"/>
  <c r="Y24" i="18" s="1"/>
  <c r="AJ3" i="45" l="1"/>
  <c r="U38" i="16"/>
  <c r="Z38" i="16" s="1"/>
  <c r="T38" i="16"/>
  <c r="Y38" i="16" s="1"/>
  <c r="S38" i="16"/>
  <c r="X38" i="16" s="1"/>
  <c r="R38" i="16"/>
  <c r="W38" i="16" s="1"/>
  <c r="I38" i="16"/>
  <c r="I50" i="17" l="1"/>
  <c r="U50" i="17" s="1"/>
  <c r="Z50" i="17" s="1"/>
  <c r="R50" i="17"/>
  <c r="W50" i="17" s="1"/>
  <c r="S50" i="17"/>
  <c r="T50" i="17"/>
  <c r="Y50" i="17" s="1"/>
  <c r="I51" i="17"/>
  <c r="U51" i="17" s="1"/>
  <c r="Z51" i="17" s="1"/>
  <c r="R51" i="17"/>
  <c r="W51" i="17" s="1"/>
  <c r="S51" i="17"/>
  <c r="T51" i="17"/>
  <c r="Y51" i="17" s="1"/>
  <c r="I52" i="17"/>
  <c r="R52" i="17"/>
  <c r="W52" i="17" s="1"/>
  <c r="S52" i="17"/>
  <c r="T52" i="17"/>
  <c r="U52" i="17"/>
  <c r="Z52" i="17" s="1"/>
  <c r="Y52" i="17"/>
  <c r="T49" i="17" l="1"/>
  <c r="Y49" i="17" s="1"/>
  <c r="S49" i="17"/>
  <c r="X49" i="17" s="1"/>
  <c r="R49" i="17"/>
  <c r="W49" i="17" s="1"/>
  <c r="I49" i="17"/>
  <c r="U49" i="17" s="1"/>
  <c r="Z49" i="17" s="1"/>
  <c r="T48" i="17"/>
  <c r="Y48" i="17" s="1"/>
  <c r="S48" i="17"/>
  <c r="X48" i="17" s="1"/>
  <c r="R48" i="17"/>
  <c r="W48" i="17" s="1"/>
  <c r="I48" i="17"/>
  <c r="U48" i="17" s="1"/>
  <c r="Z48" i="17" s="1"/>
  <c r="U47" i="17"/>
  <c r="Z47" i="17" s="1"/>
  <c r="T47" i="17"/>
  <c r="Y47" i="17" s="1"/>
  <c r="S47" i="17"/>
  <c r="X47" i="17" s="1"/>
  <c r="R47" i="17"/>
  <c r="W47" i="17" s="1"/>
  <c r="I47" i="17"/>
  <c r="U46" i="17"/>
  <c r="Z46" i="17" s="1"/>
  <c r="T46" i="17"/>
  <c r="Y46" i="17" s="1"/>
  <c r="S46" i="17"/>
  <c r="R46" i="17"/>
  <c r="W46" i="17" s="1"/>
  <c r="I46" i="17"/>
  <c r="T45" i="17"/>
  <c r="Y45" i="17" s="1"/>
  <c r="S45" i="17"/>
  <c r="X45" i="17" s="1"/>
  <c r="R45" i="17"/>
  <c r="W45" i="17" s="1"/>
  <c r="I45" i="17"/>
  <c r="U45" i="17" s="1"/>
  <c r="Z45" i="17" s="1"/>
  <c r="T44" i="17"/>
  <c r="Y44" i="17" s="1"/>
  <c r="S44" i="17"/>
  <c r="X44" i="17" s="1"/>
  <c r="R44" i="17"/>
  <c r="W44" i="17" s="1"/>
  <c r="I44" i="17"/>
  <c r="U44" i="17" s="1"/>
  <c r="Z44" i="17" s="1"/>
  <c r="T43" i="17"/>
  <c r="Y43" i="17" s="1"/>
  <c r="S43" i="17"/>
  <c r="X43" i="17" s="1"/>
  <c r="R43" i="17"/>
  <c r="W43" i="17" s="1"/>
  <c r="I43" i="17"/>
  <c r="U43" i="17" s="1"/>
  <c r="Z43" i="17" s="1"/>
  <c r="T46" i="27" l="1"/>
  <c r="Y46" i="27" s="1"/>
  <c r="S46" i="27"/>
  <c r="R46" i="27"/>
  <c r="I46" i="27"/>
  <c r="U46" i="27" s="1"/>
  <c r="Z46" i="27" s="1"/>
  <c r="Z10" i="27"/>
  <c r="T10" i="27"/>
  <c r="S10" i="27"/>
  <c r="R10" i="27"/>
  <c r="I10" i="27"/>
  <c r="U10" i="27" s="1"/>
  <c r="Y10" i="27" s="1"/>
  <c r="I6" i="44" l="1"/>
  <c r="I7" i="44"/>
  <c r="B29" i="23"/>
  <c r="U50" i="23"/>
  <c r="Z50" i="23" s="1"/>
  <c r="T50" i="23"/>
  <c r="Y50" i="23" s="1"/>
  <c r="S50" i="23"/>
  <c r="R50" i="23"/>
  <c r="I50" i="23"/>
  <c r="T49" i="23"/>
  <c r="Y49" i="23" s="1"/>
  <c r="S49" i="23"/>
  <c r="R49" i="23"/>
  <c r="I49" i="23"/>
  <c r="U49" i="23" s="1"/>
  <c r="Z49" i="23" s="1"/>
  <c r="T48" i="23"/>
  <c r="Y48" i="23" s="1"/>
  <c r="S48" i="23"/>
  <c r="R48" i="23"/>
  <c r="I48" i="23"/>
  <c r="U48" i="23" s="1"/>
  <c r="Z48" i="23" s="1"/>
  <c r="T47" i="23"/>
  <c r="Y47" i="23" s="1"/>
  <c r="S47" i="23"/>
  <c r="R47" i="23"/>
  <c r="I47" i="23"/>
  <c r="U47" i="23" s="1"/>
  <c r="Z47" i="23" s="1"/>
  <c r="T46" i="23"/>
  <c r="Y46" i="23" s="1"/>
  <c r="S46" i="23"/>
  <c r="R46" i="23"/>
  <c r="I46" i="23"/>
  <c r="U46" i="23" s="1"/>
  <c r="Z46" i="23" s="1"/>
  <c r="T44" i="26" l="1"/>
  <c r="Y44" i="26" s="1"/>
  <c r="S44" i="26"/>
  <c r="R44" i="26"/>
  <c r="W44" i="26" s="1"/>
  <c r="I44" i="26"/>
  <c r="U44" i="26" s="1"/>
  <c r="Z44" i="26" s="1"/>
  <c r="T43" i="26"/>
  <c r="Y43" i="26" s="1"/>
  <c r="S43" i="26"/>
  <c r="R43" i="26"/>
  <c r="W43" i="26" s="1"/>
  <c r="I43" i="26"/>
  <c r="U43" i="26" s="1"/>
  <c r="Z43" i="26" s="1"/>
  <c r="T42" i="26"/>
  <c r="Y42" i="26" s="1"/>
  <c r="S42" i="26"/>
  <c r="R42" i="26"/>
  <c r="W42" i="26" s="1"/>
  <c r="I42" i="26"/>
  <c r="U42" i="26" s="1"/>
  <c r="Z42" i="26" s="1"/>
  <c r="T41" i="26"/>
  <c r="Y41" i="26" s="1"/>
  <c r="S41" i="26"/>
  <c r="R41" i="26"/>
  <c r="W41" i="26" s="1"/>
  <c r="I41" i="26"/>
  <c r="U41" i="26" s="1"/>
  <c r="Z41" i="26" s="1"/>
  <c r="T38" i="26"/>
  <c r="Y38" i="26" s="1"/>
  <c r="S38" i="26"/>
  <c r="R38" i="26"/>
  <c r="I38" i="26"/>
  <c r="U38" i="26" s="1"/>
  <c r="Z38" i="26" s="1"/>
  <c r="T37" i="26"/>
  <c r="Y37" i="26" s="1"/>
  <c r="S37" i="26"/>
  <c r="R37" i="26"/>
  <c r="I37" i="26"/>
  <c r="U37" i="26" s="1"/>
  <c r="Z37" i="26" s="1"/>
  <c r="Y36" i="26"/>
  <c r="T36" i="26"/>
  <c r="S36" i="26"/>
  <c r="I36" i="26"/>
  <c r="U36" i="26" s="1"/>
  <c r="Z36" i="26" s="1"/>
  <c r="Z34" i="26"/>
  <c r="T34" i="26"/>
  <c r="S34" i="26"/>
  <c r="W34" i="26" s="1"/>
  <c r="R34" i="26"/>
  <c r="I34" i="26"/>
  <c r="U34" i="26" s="1"/>
  <c r="Y34" i="26" s="1"/>
  <c r="Z33" i="26"/>
  <c r="T33" i="26"/>
  <c r="S33" i="26"/>
  <c r="W33" i="26" s="1"/>
  <c r="R33" i="26"/>
  <c r="I33" i="26"/>
  <c r="U33" i="26" s="1"/>
  <c r="Y33" i="26" s="1"/>
  <c r="Z32" i="26"/>
  <c r="T32" i="26"/>
  <c r="S32" i="26"/>
  <c r="W32" i="26" s="1"/>
  <c r="R32" i="26"/>
  <c r="I32" i="26"/>
  <c r="U32" i="26" s="1"/>
  <c r="Y32" i="26" s="1"/>
  <c r="Z31" i="26"/>
  <c r="T31" i="26"/>
  <c r="S31" i="26"/>
  <c r="W31" i="26" s="1"/>
  <c r="R31" i="26"/>
  <c r="I31" i="26"/>
  <c r="U31" i="26" s="1"/>
  <c r="Y31" i="26" s="1"/>
  <c r="Z30" i="26"/>
  <c r="W30" i="26"/>
  <c r="T30" i="26"/>
  <c r="S30" i="26"/>
  <c r="R30" i="26"/>
  <c r="I30" i="26"/>
  <c r="U30" i="26" s="1"/>
  <c r="Y30" i="26" s="1"/>
  <c r="B29" i="26"/>
  <c r="Z28" i="26"/>
  <c r="W28" i="26"/>
  <c r="T28" i="26"/>
  <c r="S28" i="26"/>
  <c r="R28" i="26"/>
  <c r="I28" i="26"/>
  <c r="U28" i="26" s="1"/>
  <c r="Y28" i="26" s="1"/>
  <c r="Z27" i="26"/>
  <c r="T27" i="26"/>
  <c r="S27" i="26"/>
  <c r="W27" i="26" s="1"/>
  <c r="R27" i="26"/>
  <c r="I27" i="26"/>
  <c r="U27" i="26" s="1"/>
  <c r="Y27" i="26" s="1"/>
  <c r="Z26" i="26"/>
  <c r="T26" i="26"/>
  <c r="S26" i="26"/>
  <c r="W26" i="26" s="1"/>
  <c r="R26" i="26"/>
  <c r="I26" i="26"/>
  <c r="U26" i="26" s="1"/>
  <c r="Y26" i="26" s="1"/>
  <c r="Z25" i="26"/>
  <c r="T25" i="26"/>
  <c r="S25" i="26"/>
  <c r="W25" i="26" s="1"/>
  <c r="R25" i="26"/>
  <c r="I25" i="26"/>
  <c r="U25" i="26" s="1"/>
  <c r="Y25" i="26" s="1"/>
  <c r="Z24" i="26"/>
  <c r="T24" i="26"/>
  <c r="S24" i="26"/>
  <c r="W24" i="26" s="1"/>
  <c r="R24" i="26"/>
  <c r="I24" i="26"/>
  <c r="U24" i="26" s="1"/>
  <c r="Y24" i="26" s="1"/>
  <c r="B23" i="26"/>
  <c r="Z22" i="26"/>
  <c r="T22" i="26"/>
  <c r="S22" i="26"/>
  <c r="W22" i="26" s="1"/>
  <c r="R22" i="26"/>
  <c r="I22" i="26"/>
  <c r="U22" i="26" s="1"/>
  <c r="Y22" i="26" s="1"/>
  <c r="Z21" i="26"/>
  <c r="T21" i="26"/>
  <c r="S21" i="26"/>
  <c r="W21" i="26" s="1"/>
  <c r="R21" i="26"/>
  <c r="I21" i="26"/>
  <c r="U21" i="26" s="1"/>
  <c r="Y21" i="26" s="1"/>
  <c r="Z20" i="26"/>
  <c r="T20" i="26"/>
  <c r="S20" i="26"/>
  <c r="W20" i="26" s="1"/>
  <c r="R20" i="26"/>
  <c r="I20" i="26"/>
  <c r="U20" i="26" s="1"/>
  <c r="Y20" i="26" s="1"/>
  <c r="Z19" i="26"/>
  <c r="T19" i="26"/>
  <c r="S19" i="26"/>
  <c r="W19" i="26" s="1"/>
  <c r="R19" i="26"/>
  <c r="I19" i="26"/>
  <c r="U19" i="26" s="1"/>
  <c r="Y19" i="26" s="1"/>
  <c r="Z18" i="26"/>
  <c r="T18" i="26"/>
  <c r="S18" i="26"/>
  <c r="W18" i="26" s="1"/>
  <c r="R18" i="26"/>
  <c r="I18" i="26"/>
  <c r="U18" i="26" s="1"/>
  <c r="Y18" i="26" s="1"/>
  <c r="B17" i="26"/>
  <c r="Z16" i="26"/>
  <c r="T16" i="26"/>
  <c r="S16" i="26"/>
  <c r="W16" i="26" s="1"/>
  <c r="R16" i="26"/>
  <c r="I16" i="26"/>
  <c r="U16" i="26" s="1"/>
  <c r="Y16" i="26" s="1"/>
  <c r="Z15" i="26"/>
  <c r="W15" i="26"/>
  <c r="T15" i="26"/>
  <c r="S15" i="26"/>
  <c r="R15" i="26"/>
  <c r="I15" i="26"/>
  <c r="U15" i="26" s="1"/>
  <c r="Y15" i="26" s="1"/>
  <c r="Z14" i="26"/>
  <c r="T14" i="26"/>
  <c r="S14" i="26"/>
  <c r="W14" i="26" s="1"/>
  <c r="R14" i="26"/>
  <c r="I14" i="26"/>
  <c r="U14" i="26" s="1"/>
  <c r="Y14" i="26" s="1"/>
  <c r="Z13" i="26"/>
  <c r="T13" i="26"/>
  <c r="S13" i="26"/>
  <c r="W13" i="26" s="1"/>
  <c r="R13" i="26"/>
  <c r="I13" i="26"/>
  <c r="U13" i="26" s="1"/>
  <c r="Y13" i="26" s="1"/>
  <c r="Z12" i="26"/>
  <c r="T12" i="26"/>
  <c r="S12" i="26"/>
  <c r="W12" i="26" s="1"/>
  <c r="R12" i="26"/>
  <c r="I12" i="26"/>
  <c r="U12" i="26" s="1"/>
  <c r="Y12" i="26" s="1"/>
  <c r="B11" i="26"/>
  <c r="Z10" i="26"/>
  <c r="T10" i="26"/>
  <c r="S10" i="26"/>
  <c r="W10" i="26" s="1"/>
  <c r="R10" i="26"/>
  <c r="I10" i="26"/>
  <c r="U10" i="26" s="1"/>
  <c r="Y10" i="26" s="1"/>
  <c r="Z9" i="26"/>
  <c r="T9" i="26"/>
  <c r="S9" i="26"/>
  <c r="W9" i="26" s="1"/>
  <c r="R9" i="26"/>
  <c r="I9" i="26"/>
  <c r="U9" i="26" s="1"/>
  <c r="Y9" i="26" s="1"/>
  <c r="Z8" i="26"/>
  <c r="T8" i="26"/>
  <c r="S8" i="26"/>
  <c r="W8" i="26" s="1"/>
  <c r="R8" i="26"/>
  <c r="I8" i="26"/>
  <c r="U8" i="26" s="1"/>
  <c r="Y8" i="26" s="1"/>
  <c r="Z7" i="26"/>
  <c r="T7" i="26"/>
  <c r="S7" i="26"/>
  <c r="W7" i="26" s="1"/>
  <c r="R7" i="26"/>
  <c r="I7" i="26"/>
  <c r="U7" i="26" s="1"/>
  <c r="Y7" i="26" s="1"/>
  <c r="Z6" i="26"/>
  <c r="T6" i="26"/>
  <c r="S6" i="26"/>
  <c r="W6" i="26" s="1"/>
  <c r="R6" i="26"/>
  <c r="I6" i="26"/>
  <c r="U6" i="26" s="1"/>
  <c r="Y6" i="26" s="1"/>
  <c r="B5" i="26"/>
  <c r="U4" i="26"/>
  <c r="T4" i="26"/>
  <c r="S4" i="26"/>
  <c r="R4" i="26"/>
  <c r="Q4" i="26"/>
  <c r="P4" i="26"/>
  <c r="N4" i="26"/>
  <c r="M4" i="26"/>
  <c r="L4" i="26"/>
  <c r="K4" i="26"/>
  <c r="J4" i="26"/>
  <c r="W3" i="26"/>
  <c r="V3" i="26"/>
  <c r="U3" i="26"/>
  <c r="T3" i="26"/>
  <c r="S3" i="26"/>
  <c r="R3" i="26"/>
  <c r="Q3" i="26"/>
  <c r="P3" i="26"/>
  <c r="N3" i="26"/>
  <c r="J3" i="26"/>
  <c r="I3" i="26"/>
  <c r="H3" i="26"/>
  <c r="G3" i="26"/>
  <c r="F3" i="26"/>
  <c r="E3" i="26"/>
  <c r="D3" i="26"/>
  <c r="C3" i="26"/>
  <c r="B3" i="26"/>
  <c r="AJ3" i="26" l="1"/>
  <c r="Y45" i="9"/>
  <c r="T45" i="9"/>
  <c r="S45" i="9"/>
  <c r="X45" i="9" s="1"/>
  <c r="R45" i="9"/>
  <c r="W45" i="9" s="1"/>
  <c r="I45" i="9"/>
  <c r="U45" i="9" s="1"/>
  <c r="Z45" i="9" s="1"/>
  <c r="T44" i="9"/>
  <c r="Y44" i="9" s="1"/>
  <c r="S44" i="9"/>
  <c r="X44" i="9" s="1"/>
  <c r="R44" i="9"/>
  <c r="W44" i="9" s="1"/>
  <c r="I44" i="9"/>
  <c r="U44" i="9" s="1"/>
  <c r="Z44" i="9" s="1"/>
  <c r="U43" i="9"/>
  <c r="Z43" i="9" s="1"/>
  <c r="T43" i="9"/>
  <c r="Y43" i="9" s="1"/>
  <c r="S43" i="9"/>
  <c r="X43" i="9" s="1"/>
  <c r="R43" i="9"/>
  <c r="W43" i="9" s="1"/>
  <c r="I43" i="9"/>
  <c r="W42" i="9"/>
  <c r="U42" i="9"/>
  <c r="Z42" i="9" s="1"/>
  <c r="T42" i="9"/>
  <c r="Y42" i="9" s="1"/>
  <c r="S42" i="9"/>
  <c r="X42" i="9" s="1"/>
  <c r="R42" i="9"/>
  <c r="I42" i="9"/>
  <c r="X41" i="9"/>
  <c r="W41" i="9"/>
  <c r="U41" i="9"/>
  <c r="Z41" i="9" s="1"/>
  <c r="T41" i="9"/>
  <c r="Y41" i="9" s="1"/>
  <c r="S41" i="9"/>
  <c r="R41" i="9"/>
  <c r="I41" i="9"/>
  <c r="Y40" i="9"/>
  <c r="X40" i="9"/>
  <c r="W40" i="9"/>
  <c r="U40" i="9"/>
  <c r="Z40" i="9" s="1"/>
  <c r="T40" i="9"/>
  <c r="S40" i="9"/>
  <c r="R40" i="9"/>
  <c r="I40" i="9"/>
  <c r="Y39" i="9"/>
  <c r="W39" i="9"/>
  <c r="T39" i="9"/>
  <c r="S39" i="9"/>
  <c r="X39" i="9" s="1"/>
  <c r="R39" i="9"/>
  <c r="I39" i="9"/>
  <c r="U39" i="9" s="1"/>
  <c r="Z39" i="9" s="1"/>
  <c r="Y38" i="9"/>
  <c r="X38" i="9"/>
  <c r="T38" i="9"/>
  <c r="S38" i="9"/>
  <c r="R38" i="9"/>
  <c r="W38" i="9" s="1"/>
  <c r="I38" i="9"/>
  <c r="U38" i="9" s="1"/>
  <c r="Z38" i="9" s="1"/>
  <c r="Y37" i="9"/>
  <c r="T37" i="9"/>
  <c r="S37" i="9"/>
  <c r="X37" i="9" s="1"/>
  <c r="R37" i="9"/>
  <c r="W37" i="9" s="1"/>
  <c r="I37" i="9"/>
  <c r="U37" i="9" s="1"/>
  <c r="Z37" i="9" s="1"/>
  <c r="T36" i="9"/>
  <c r="Y36" i="9" s="1"/>
  <c r="S36" i="9"/>
  <c r="X36" i="9" s="1"/>
  <c r="R36" i="9"/>
  <c r="W36" i="9" s="1"/>
  <c r="I36" i="9"/>
  <c r="U36" i="9" s="1"/>
  <c r="Z36" i="9" s="1"/>
  <c r="Z34" i="9"/>
  <c r="U34" i="9"/>
  <c r="Y34" i="9" s="1"/>
  <c r="T34" i="9"/>
  <c r="X34" i="9" s="1"/>
  <c r="S34" i="9"/>
  <c r="W34" i="9" s="1"/>
  <c r="R34" i="9"/>
  <c r="I34" i="9"/>
  <c r="Z33" i="9"/>
  <c r="U33" i="9"/>
  <c r="Y33" i="9" s="1"/>
  <c r="T33" i="9"/>
  <c r="X33" i="9" s="1"/>
  <c r="S33" i="9"/>
  <c r="W33" i="9" s="1"/>
  <c r="R33" i="9"/>
  <c r="I33" i="9"/>
  <c r="Z32" i="9"/>
  <c r="X32" i="9"/>
  <c r="U32" i="9"/>
  <c r="Y32" i="9" s="1"/>
  <c r="T32" i="9"/>
  <c r="S32" i="9"/>
  <c r="W32" i="9" s="1"/>
  <c r="R32" i="9"/>
  <c r="I32" i="9"/>
  <c r="Z31" i="9"/>
  <c r="Y31" i="9"/>
  <c r="X31" i="9"/>
  <c r="U31" i="9"/>
  <c r="T31" i="9"/>
  <c r="S31" i="9"/>
  <c r="W31" i="9" s="1"/>
  <c r="R31" i="9"/>
  <c r="I31" i="9"/>
  <c r="Z30" i="9"/>
  <c r="T30" i="9"/>
  <c r="X30" i="9" s="1"/>
  <c r="S30" i="9"/>
  <c r="W30" i="9" s="1"/>
  <c r="R30" i="9"/>
  <c r="I30" i="9"/>
  <c r="U30" i="9" s="1"/>
  <c r="Y30" i="9" s="1"/>
  <c r="B29" i="9"/>
  <c r="Z28" i="9"/>
  <c r="T28" i="9"/>
  <c r="X28" i="9" s="1"/>
  <c r="S28" i="9"/>
  <c r="W28" i="9" s="1"/>
  <c r="R28" i="9"/>
  <c r="I28" i="9"/>
  <c r="U28" i="9" s="1"/>
  <c r="Y28" i="9" s="1"/>
  <c r="Z27" i="9"/>
  <c r="T27" i="9"/>
  <c r="X27" i="9" s="1"/>
  <c r="S27" i="9"/>
  <c r="W27" i="9" s="1"/>
  <c r="R27" i="9"/>
  <c r="I27" i="9"/>
  <c r="U27" i="9" s="1"/>
  <c r="Y27" i="9" s="1"/>
  <c r="Z26" i="9"/>
  <c r="U26" i="9"/>
  <c r="Y26" i="9" s="1"/>
  <c r="T26" i="9"/>
  <c r="X26" i="9" s="1"/>
  <c r="S26" i="9"/>
  <c r="W26" i="9" s="1"/>
  <c r="R26" i="9"/>
  <c r="I26" i="9"/>
  <c r="Z25" i="9"/>
  <c r="U25" i="9"/>
  <c r="Y25" i="9" s="1"/>
  <c r="T25" i="9"/>
  <c r="X25" i="9" s="1"/>
  <c r="S25" i="9"/>
  <c r="W25" i="9" s="1"/>
  <c r="R25" i="9"/>
  <c r="I25" i="9"/>
  <c r="Z24" i="9"/>
  <c r="U24" i="9"/>
  <c r="Y24" i="9" s="1"/>
  <c r="T24" i="9"/>
  <c r="X24" i="9" s="1"/>
  <c r="S24" i="9"/>
  <c r="W24" i="9" s="1"/>
  <c r="R24" i="9"/>
  <c r="I24" i="9"/>
  <c r="B23" i="9"/>
  <c r="Z22" i="9"/>
  <c r="X22" i="9"/>
  <c r="T22" i="9"/>
  <c r="S22" i="9"/>
  <c r="W22" i="9" s="1"/>
  <c r="R22" i="9"/>
  <c r="I22" i="9"/>
  <c r="U22" i="9" s="1"/>
  <c r="Y22" i="9" s="1"/>
  <c r="Z21" i="9"/>
  <c r="X21" i="9"/>
  <c r="T21" i="9"/>
  <c r="S21" i="9"/>
  <c r="W21" i="9" s="1"/>
  <c r="R21" i="9"/>
  <c r="I21" i="9"/>
  <c r="U21" i="9" s="1"/>
  <c r="Y21" i="9" s="1"/>
  <c r="Z20" i="9"/>
  <c r="T20" i="9"/>
  <c r="X20" i="9" s="1"/>
  <c r="S20" i="9"/>
  <c r="W20" i="9" s="1"/>
  <c r="R20" i="9"/>
  <c r="I20" i="9"/>
  <c r="U20" i="9" s="1"/>
  <c r="Y20" i="9" s="1"/>
  <c r="Z19" i="9"/>
  <c r="T19" i="9"/>
  <c r="S19" i="9"/>
  <c r="R19" i="9"/>
  <c r="I19" i="9"/>
  <c r="U19" i="9" s="1"/>
  <c r="Y19" i="9" s="1"/>
  <c r="Z18" i="9"/>
  <c r="T18" i="9"/>
  <c r="S18" i="9"/>
  <c r="R18" i="9"/>
  <c r="I18" i="9"/>
  <c r="U18" i="9" s="1"/>
  <c r="Y18" i="9" s="1"/>
  <c r="B17" i="9"/>
  <c r="Z16" i="9"/>
  <c r="U16" i="9"/>
  <c r="Y16" i="9" s="1"/>
  <c r="T16" i="9"/>
  <c r="X16" i="9" s="1"/>
  <c r="S16" i="9"/>
  <c r="R16" i="9"/>
  <c r="I16" i="9"/>
  <c r="Z15" i="9"/>
  <c r="X15" i="9"/>
  <c r="U15" i="9"/>
  <c r="Y15" i="9" s="1"/>
  <c r="T15" i="9"/>
  <c r="S15" i="9"/>
  <c r="R15" i="9"/>
  <c r="I15" i="9"/>
  <c r="Z14" i="9"/>
  <c r="X14" i="9"/>
  <c r="T14" i="9"/>
  <c r="S14" i="9"/>
  <c r="R14" i="9"/>
  <c r="I14" i="9"/>
  <c r="U14" i="9" s="1"/>
  <c r="Y14" i="9" s="1"/>
  <c r="Z13" i="9"/>
  <c r="X13" i="9"/>
  <c r="T13" i="9"/>
  <c r="S13" i="9"/>
  <c r="R13" i="9"/>
  <c r="I13" i="9"/>
  <c r="U13" i="9" s="1"/>
  <c r="Y13" i="9" s="1"/>
  <c r="Z12" i="9"/>
  <c r="T12" i="9"/>
  <c r="X12" i="9" s="1"/>
  <c r="S12" i="9"/>
  <c r="R12" i="9"/>
  <c r="I12" i="9"/>
  <c r="U12" i="9" s="1"/>
  <c r="Y12" i="9" s="1"/>
  <c r="B11" i="9"/>
  <c r="Z10" i="9"/>
  <c r="U10" i="9"/>
  <c r="Y10" i="9" s="1"/>
  <c r="T10" i="9"/>
  <c r="S10" i="9"/>
  <c r="R10" i="9"/>
  <c r="I10" i="9"/>
  <c r="Z9" i="9"/>
  <c r="U9" i="9"/>
  <c r="Y9" i="9" s="1"/>
  <c r="T9" i="9"/>
  <c r="S9" i="9"/>
  <c r="R9" i="9"/>
  <c r="I9" i="9"/>
  <c r="Z8" i="9"/>
  <c r="T8" i="9"/>
  <c r="S8" i="9"/>
  <c r="R8" i="9"/>
  <c r="I8" i="9"/>
  <c r="U8" i="9" s="1"/>
  <c r="Y8" i="9" s="1"/>
  <c r="Z7" i="9"/>
  <c r="T7" i="9"/>
  <c r="S7" i="9"/>
  <c r="R7" i="9"/>
  <c r="I7" i="9"/>
  <c r="U7" i="9" s="1"/>
  <c r="Y7" i="9" s="1"/>
  <c r="Z6" i="9"/>
  <c r="T6" i="9"/>
  <c r="S6" i="9"/>
  <c r="R6" i="9"/>
  <c r="I6" i="9"/>
  <c r="U6" i="9" s="1"/>
  <c r="Y6" i="9" s="1"/>
  <c r="B5" i="9"/>
  <c r="U4" i="9"/>
  <c r="T4" i="9"/>
  <c r="S4" i="9"/>
  <c r="R4" i="9"/>
  <c r="Q4" i="9"/>
  <c r="P4" i="9"/>
  <c r="N4" i="9"/>
  <c r="M4" i="9"/>
  <c r="L4" i="9"/>
  <c r="K4" i="9"/>
  <c r="J4" i="9"/>
  <c r="W3" i="9"/>
  <c r="V3" i="9"/>
  <c r="U3" i="9"/>
  <c r="T3" i="9"/>
  <c r="S3" i="9"/>
  <c r="R3" i="9"/>
  <c r="Q3" i="9"/>
  <c r="P3" i="9"/>
  <c r="N3" i="9"/>
  <c r="J3" i="9"/>
  <c r="I3" i="9"/>
  <c r="H3" i="9"/>
  <c r="G3" i="9"/>
  <c r="F3" i="9"/>
  <c r="E3" i="9"/>
  <c r="D3" i="9"/>
  <c r="C3" i="9"/>
  <c r="B3" i="9"/>
  <c r="AJ3" i="9" l="1"/>
  <c r="T45" i="44"/>
  <c r="Y45" i="44" s="1"/>
  <c r="S45" i="44"/>
  <c r="R45" i="44"/>
  <c r="W45" i="44" s="1"/>
  <c r="I45" i="44"/>
  <c r="U45" i="44" s="1"/>
  <c r="Z45" i="44" s="1"/>
  <c r="T44" i="44"/>
  <c r="Y44" i="44" s="1"/>
  <c r="S44" i="44"/>
  <c r="R44" i="44"/>
  <c r="I44" i="44"/>
  <c r="U44" i="44" s="1"/>
  <c r="Z44" i="44" s="1"/>
  <c r="T43" i="44"/>
  <c r="Y43" i="44" s="1"/>
  <c r="S43" i="44"/>
  <c r="R43" i="44"/>
  <c r="I43" i="44"/>
  <c r="U43" i="44" s="1"/>
  <c r="Z43" i="44" s="1"/>
  <c r="T42" i="44"/>
  <c r="Y42" i="44" s="1"/>
  <c r="S42" i="44"/>
  <c r="R42" i="44"/>
  <c r="I42" i="44"/>
  <c r="U42" i="44" s="1"/>
  <c r="Z42" i="44" s="1"/>
  <c r="Y41" i="44"/>
  <c r="U41" i="44"/>
  <c r="Z41" i="44" s="1"/>
  <c r="T41" i="44"/>
  <c r="S41" i="44"/>
  <c r="R41" i="44"/>
  <c r="I41" i="44"/>
  <c r="Y40" i="44"/>
  <c r="T40" i="44"/>
  <c r="S40" i="44"/>
  <c r="R40" i="44"/>
  <c r="I40" i="44"/>
  <c r="U40" i="44" s="1"/>
  <c r="Z40" i="44" s="1"/>
  <c r="T39" i="44"/>
  <c r="Y39" i="44" s="1"/>
  <c r="S39" i="44"/>
  <c r="R39" i="44"/>
  <c r="I39" i="44"/>
  <c r="U39" i="44" s="1"/>
  <c r="Z39" i="44" s="1"/>
  <c r="Y38" i="44"/>
  <c r="T38" i="44"/>
  <c r="S38" i="44"/>
  <c r="R38" i="44"/>
  <c r="I38" i="44"/>
  <c r="U38" i="44" s="1"/>
  <c r="Z38" i="44" s="1"/>
  <c r="T37" i="44"/>
  <c r="Y37" i="44" s="1"/>
  <c r="S37" i="44"/>
  <c r="R37" i="44"/>
  <c r="I37" i="44"/>
  <c r="U37" i="44" s="1"/>
  <c r="Z37" i="44" s="1"/>
  <c r="T36" i="44"/>
  <c r="Y36" i="44" s="1"/>
  <c r="S36" i="44"/>
  <c r="R36" i="44"/>
  <c r="I36" i="44"/>
  <c r="U36" i="44" s="1"/>
  <c r="Z36" i="44" s="1"/>
  <c r="Z34" i="44"/>
  <c r="T34" i="44"/>
  <c r="S34" i="44"/>
  <c r="W34" i="44" s="1"/>
  <c r="R34" i="44"/>
  <c r="I34" i="44"/>
  <c r="U34" i="44" s="1"/>
  <c r="Y34" i="44" s="1"/>
  <c r="Z33" i="44"/>
  <c r="T33" i="44"/>
  <c r="S33" i="44"/>
  <c r="W33" i="44" s="1"/>
  <c r="R33" i="44"/>
  <c r="I33" i="44"/>
  <c r="U33" i="44" s="1"/>
  <c r="Y33" i="44" s="1"/>
  <c r="Z32" i="44"/>
  <c r="T32" i="44"/>
  <c r="S32" i="44"/>
  <c r="W32" i="44" s="1"/>
  <c r="R32" i="44"/>
  <c r="I32" i="44"/>
  <c r="U32" i="44" s="1"/>
  <c r="Y32" i="44" s="1"/>
  <c r="Z31" i="44"/>
  <c r="T31" i="44"/>
  <c r="S31" i="44"/>
  <c r="R31" i="44"/>
  <c r="I31" i="44"/>
  <c r="U31" i="44" s="1"/>
  <c r="Y31" i="44" s="1"/>
  <c r="Z30" i="44"/>
  <c r="T30" i="44"/>
  <c r="S30" i="44"/>
  <c r="R30" i="44"/>
  <c r="I30" i="44"/>
  <c r="U30" i="44" s="1"/>
  <c r="Y30" i="44" s="1"/>
  <c r="B29" i="44"/>
  <c r="Z28" i="44"/>
  <c r="T28" i="44"/>
  <c r="S28" i="44"/>
  <c r="W28" i="44" s="1"/>
  <c r="R28" i="44"/>
  <c r="I28" i="44"/>
  <c r="U28" i="44" s="1"/>
  <c r="Y28" i="44" s="1"/>
  <c r="Z27" i="44"/>
  <c r="T27" i="44"/>
  <c r="S27" i="44"/>
  <c r="R27" i="44"/>
  <c r="I27" i="44"/>
  <c r="U27" i="44" s="1"/>
  <c r="Y27" i="44" s="1"/>
  <c r="Z26" i="44"/>
  <c r="U26" i="44"/>
  <c r="Y26" i="44" s="1"/>
  <c r="T26" i="44"/>
  <c r="S26" i="44"/>
  <c r="R26" i="44"/>
  <c r="I26" i="44"/>
  <c r="Z25" i="44"/>
  <c r="T25" i="44"/>
  <c r="S25" i="44"/>
  <c r="R25" i="44"/>
  <c r="I25" i="44"/>
  <c r="U25" i="44" s="1"/>
  <c r="Y25" i="44" s="1"/>
  <c r="Z24" i="44"/>
  <c r="U24" i="44"/>
  <c r="Y24" i="44" s="1"/>
  <c r="T24" i="44"/>
  <c r="S24" i="44"/>
  <c r="R24" i="44"/>
  <c r="I24" i="44"/>
  <c r="B23" i="44"/>
  <c r="Z22" i="44"/>
  <c r="T22" i="44"/>
  <c r="S22" i="44"/>
  <c r="W22" i="44" s="1"/>
  <c r="R22" i="44"/>
  <c r="I22" i="44"/>
  <c r="U22" i="44" s="1"/>
  <c r="Y22" i="44" s="1"/>
  <c r="Z21" i="44"/>
  <c r="T21" i="44"/>
  <c r="S21" i="44"/>
  <c r="W21" i="44" s="1"/>
  <c r="R21" i="44"/>
  <c r="I21" i="44"/>
  <c r="U21" i="44" s="1"/>
  <c r="Y21" i="44" s="1"/>
  <c r="Z20" i="44"/>
  <c r="T20" i="44"/>
  <c r="S20" i="44"/>
  <c r="W20" i="44" s="1"/>
  <c r="R20" i="44"/>
  <c r="I20" i="44"/>
  <c r="U20" i="44" s="1"/>
  <c r="Y20" i="44" s="1"/>
  <c r="Z19" i="44"/>
  <c r="U19" i="44"/>
  <c r="Y19" i="44" s="1"/>
  <c r="T19" i="44"/>
  <c r="S19" i="44"/>
  <c r="W19" i="44" s="1"/>
  <c r="R19" i="44"/>
  <c r="I19" i="44"/>
  <c r="Z18" i="44"/>
  <c r="Y18" i="44"/>
  <c r="U18" i="44"/>
  <c r="T18" i="44"/>
  <c r="S18" i="44"/>
  <c r="W18" i="44" s="1"/>
  <c r="R18" i="44"/>
  <c r="I18" i="44"/>
  <c r="B17" i="44"/>
  <c r="Z16" i="44"/>
  <c r="U16" i="44"/>
  <c r="Y16" i="44" s="1"/>
  <c r="T16" i="44"/>
  <c r="S16" i="44"/>
  <c r="W16" i="44" s="1"/>
  <c r="R16" i="44"/>
  <c r="I16" i="44"/>
  <c r="Z15" i="44"/>
  <c r="T15" i="44"/>
  <c r="S15" i="44"/>
  <c r="W15" i="44" s="1"/>
  <c r="R15" i="44"/>
  <c r="I15" i="44"/>
  <c r="U15" i="44" s="1"/>
  <c r="Y15" i="44" s="1"/>
  <c r="Z14" i="44"/>
  <c r="T14" i="44"/>
  <c r="S14" i="44"/>
  <c r="W14" i="44" s="1"/>
  <c r="R14" i="44"/>
  <c r="I14" i="44"/>
  <c r="U14" i="44" s="1"/>
  <c r="Y14" i="44" s="1"/>
  <c r="Z13" i="44"/>
  <c r="T13" i="44"/>
  <c r="S13" i="44"/>
  <c r="W13" i="44" s="1"/>
  <c r="R13" i="44"/>
  <c r="I13" i="44"/>
  <c r="U13" i="44" s="1"/>
  <c r="Y13" i="44" s="1"/>
  <c r="Z12" i="44"/>
  <c r="T12" i="44"/>
  <c r="S12" i="44"/>
  <c r="W12" i="44" s="1"/>
  <c r="R12" i="44"/>
  <c r="I12" i="44"/>
  <c r="U12" i="44" s="1"/>
  <c r="Y12" i="44" s="1"/>
  <c r="B11" i="44"/>
  <c r="Z10" i="44"/>
  <c r="U10" i="44"/>
  <c r="Y10" i="44" s="1"/>
  <c r="T10" i="44"/>
  <c r="S10" i="44"/>
  <c r="W10" i="44" s="1"/>
  <c r="R10" i="44"/>
  <c r="I10" i="44"/>
  <c r="Z9" i="44"/>
  <c r="T9" i="44"/>
  <c r="S9" i="44"/>
  <c r="W9" i="44" s="1"/>
  <c r="R9" i="44"/>
  <c r="I9" i="44"/>
  <c r="U9" i="44" s="1"/>
  <c r="Y9" i="44" s="1"/>
  <c r="Z8" i="44"/>
  <c r="U8" i="44"/>
  <c r="Y8" i="44" s="1"/>
  <c r="T8" i="44"/>
  <c r="S8" i="44"/>
  <c r="W8" i="44" s="1"/>
  <c r="R8" i="44"/>
  <c r="I8" i="44"/>
  <c r="Z7" i="44"/>
  <c r="T7" i="44"/>
  <c r="S7" i="44"/>
  <c r="R7" i="44"/>
  <c r="U7" i="44"/>
  <c r="Y7" i="44" s="1"/>
  <c r="Z6" i="44"/>
  <c r="T6" i="44"/>
  <c r="S6" i="44"/>
  <c r="R6" i="44"/>
  <c r="U6" i="44"/>
  <c r="Y6" i="44" s="1"/>
  <c r="B5" i="44"/>
  <c r="U4" i="44"/>
  <c r="T4" i="44"/>
  <c r="S4" i="44"/>
  <c r="R4" i="44"/>
  <c r="Q4" i="44"/>
  <c r="P4" i="44"/>
  <c r="N4" i="44"/>
  <c r="M4" i="44"/>
  <c r="L4" i="44"/>
  <c r="K4" i="44"/>
  <c r="J4" i="44"/>
  <c r="Z3" i="44"/>
  <c r="Y3" i="44"/>
  <c r="W3" i="44"/>
  <c r="V3" i="44"/>
  <c r="U3" i="44"/>
  <c r="T3" i="44"/>
  <c r="S3" i="44"/>
  <c r="R3" i="44"/>
  <c r="Q3" i="44"/>
  <c r="P3" i="44"/>
  <c r="AJ3" i="44"/>
  <c r="N3" i="44"/>
  <c r="J3" i="44"/>
  <c r="I3" i="44"/>
  <c r="H3" i="44"/>
  <c r="G3" i="44"/>
  <c r="F3" i="44"/>
  <c r="E3" i="44"/>
  <c r="D3" i="44"/>
  <c r="C3" i="44"/>
  <c r="B3" i="44"/>
  <c r="Z22" i="18"/>
  <c r="T22" i="18"/>
  <c r="S22" i="18"/>
  <c r="W22" i="18" s="1"/>
  <c r="R22" i="18"/>
  <c r="I22" i="18"/>
  <c r="U22" i="18" s="1"/>
  <c r="Y22" i="18" s="1"/>
  <c r="Z21" i="18"/>
  <c r="T21" i="18"/>
  <c r="S21" i="18"/>
  <c r="W21" i="18" s="1"/>
  <c r="R21" i="18"/>
  <c r="I21" i="18"/>
  <c r="U21" i="18" s="1"/>
  <c r="Y21" i="18" s="1"/>
  <c r="Z20" i="18"/>
  <c r="T20" i="18"/>
  <c r="S20" i="18"/>
  <c r="W20" i="18" s="1"/>
  <c r="R20" i="18"/>
  <c r="I20" i="18"/>
  <c r="U20" i="18" s="1"/>
  <c r="Y20" i="18" s="1"/>
  <c r="Z19" i="18"/>
  <c r="T19" i="18"/>
  <c r="S19" i="18"/>
  <c r="W19" i="18" s="1"/>
  <c r="R19" i="18"/>
  <c r="I19" i="18"/>
  <c r="U19" i="18" s="1"/>
  <c r="Y19" i="18" s="1"/>
  <c r="Z18" i="18"/>
  <c r="T18" i="18"/>
  <c r="S18" i="18"/>
  <c r="W18" i="18" s="1"/>
  <c r="R18" i="18"/>
  <c r="I18" i="18"/>
  <c r="U18" i="18" s="1"/>
  <c r="Y18" i="18" s="1"/>
  <c r="B17" i="18"/>
  <c r="Z22" i="40"/>
  <c r="T22" i="40"/>
  <c r="S22" i="40"/>
  <c r="W22" i="40" s="1"/>
  <c r="R22" i="40"/>
  <c r="I22" i="40"/>
  <c r="U22" i="40" s="1"/>
  <c r="Y22" i="40" s="1"/>
  <c r="Z21" i="40"/>
  <c r="T21" i="40"/>
  <c r="S21" i="40"/>
  <c r="W21" i="40" s="1"/>
  <c r="R21" i="40"/>
  <c r="I21" i="40"/>
  <c r="U21" i="40" s="1"/>
  <c r="Y21" i="40" s="1"/>
  <c r="Z20" i="40"/>
  <c r="T20" i="40"/>
  <c r="S20" i="40"/>
  <c r="W20" i="40" s="1"/>
  <c r="R20" i="40"/>
  <c r="I20" i="40"/>
  <c r="U20" i="40" s="1"/>
  <c r="Y20" i="40" s="1"/>
  <c r="Z19" i="40"/>
  <c r="T19" i="40"/>
  <c r="S19" i="40"/>
  <c r="W19" i="40" s="1"/>
  <c r="R19" i="40"/>
  <c r="I19" i="40"/>
  <c r="U19" i="40" s="1"/>
  <c r="Y19" i="40" s="1"/>
  <c r="Z18" i="40"/>
  <c r="T18" i="40"/>
  <c r="S18" i="40"/>
  <c r="W18" i="40" s="1"/>
  <c r="R18" i="40"/>
  <c r="I18" i="40"/>
  <c r="U18" i="40" s="1"/>
  <c r="Y18" i="40" s="1"/>
  <c r="B17" i="40"/>
  <c r="Z22" i="22"/>
  <c r="X22" i="22"/>
  <c r="T22" i="22"/>
  <c r="S22" i="22"/>
  <c r="W22" i="22" s="1"/>
  <c r="R22" i="22"/>
  <c r="I22" i="22"/>
  <c r="U22" i="22" s="1"/>
  <c r="Y22" i="22" s="1"/>
  <c r="Z21" i="22"/>
  <c r="T21" i="22"/>
  <c r="X21" i="22" s="1"/>
  <c r="S21" i="22"/>
  <c r="W21" i="22" s="1"/>
  <c r="R21" i="22"/>
  <c r="I21" i="22"/>
  <c r="U21" i="22" s="1"/>
  <c r="Y21" i="22" s="1"/>
  <c r="Z20" i="22"/>
  <c r="T20" i="22"/>
  <c r="X20" i="22" s="1"/>
  <c r="S20" i="22"/>
  <c r="W20" i="22" s="1"/>
  <c r="R20" i="22"/>
  <c r="I20" i="22"/>
  <c r="U20" i="22" s="1"/>
  <c r="Y20" i="22" s="1"/>
  <c r="Z19" i="22"/>
  <c r="T19" i="22"/>
  <c r="X19" i="22" s="1"/>
  <c r="S19" i="22"/>
  <c r="W19" i="22" s="1"/>
  <c r="R19" i="22"/>
  <c r="I19" i="22"/>
  <c r="U19" i="22" s="1"/>
  <c r="Y19" i="22" s="1"/>
  <c r="Z18" i="22"/>
  <c r="T18" i="22"/>
  <c r="X18" i="22" s="1"/>
  <c r="S18" i="22"/>
  <c r="W18" i="22" s="1"/>
  <c r="R18" i="22"/>
  <c r="I18" i="22"/>
  <c r="U18" i="22" s="1"/>
  <c r="Y18" i="22" s="1"/>
  <c r="B17" i="22"/>
  <c r="Z22" i="39"/>
  <c r="T22" i="39"/>
  <c r="S22" i="39"/>
  <c r="W22" i="39" s="1"/>
  <c r="R22" i="39"/>
  <c r="I22" i="39"/>
  <c r="U22" i="39" s="1"/>
  <c r="Y22" i="39" s="1"/>
  <c r="Z21" i="39"/>
  <c r="T21" i="39"/>
  <c r="S21" i="39"/>
  <c r="W21" i="39" s="1"/>
  <c r="R21" i="39"/>
  <c r="I21" i="39"/>
  <c r="U21" i="39" s="1"/>
  <c r="Y21" i="39" s="1"/>
  <c r="Z20" i="39"/>
  <c r="T20" i="39"/>
  <c r="S20" i="39"/>
  <c r="W20" i="39" s="1"/>
  <c r="R20" i="39"/>
  <c r="I20" i="39"/>
  <c r="U20" i="39" s="1"/>
  <c r="Y20" i="39" s="1"/>
  <c r="Z19" i="39"/>
  <c r="T19" i="39"/>
  <c r="S19" i="39"/>
  <c r="W19" i="39" s="1"/>
  <c r="R19" i="39"/>
  <c r="I19" i="39"/>
  <c r="U19" i="39" s="1"/>
  <c r="Y19" i="39" s="1"/>
  <c r="Z18" i="39"/>
  <c r="T18" i="39"/>
  <c r="S18" i="39"/>
  <c r="W18" i="39" s="1"/>
  <c r="R18" i="39"/>
  <c r="I18" i="39"/>
  <c r="U18" i="39" s="1"/>
  <c r="Y18" i="39" s="1"/>
  <c r="B17" i="39"/>
  <c r="Z20" i="15"/>
  <c r="T20" i="15"/>
  <c r="S20" i="15"/>
  <c r="W20" i="15" s="1"/>
  <c r="R20" i="15"/>
  <c r="I20" i="15"/>
  <c r="U20" i="15" s="1"/>
  <c r="Y20" i="15" s="1"/>
  <c r="Z19" i="15"/>
  <c r="T19" i="15"/>
  <c r="S19" i="15"/>
  <c r="W19" i="15" s="1"/>
  <c r="R19" i="15"/>
  <c r="I19" i="15"/>
  <c r="U19" i="15" s="1"/>
  <c r="Y19" i="15" s="1"/>
  <c r="Z18" i="15"/>
  <c r="T18" i="15"/>
  <c r="S18" i="15"/>
  <c r="W18" i="15" s="1"/>
  <c r="R18" i="15"/>
  <c r="I18" i="15"/>
  <c r="U18" i="15" s="1"/>
  <c r="Y18" i="15" s="1"/>
  <c r="Z17" i="15"/>
  <c r="T17" i="15"/>
  <c r="S17" i="15"/>
  <c r="R17" i="15"/>
  <c r="I17" i="15"/>
  <c r="U17" i="15" s="1"/>
  <c r="Y17" i="15" s="1"/>
  <c r="B16" i="15"/>
  <c r="Z22" i="38"/>
  <c r="X22" i="38"/>
  <c r="W22" i="38"/>
  <c r="T22" i="38"/>
  <c r="S22" i="38"/>
  <c r="R22" i="38"/>
  <c r="I22" i="38"/>
  <c r="U22" i="38" s="1"/>
  <c r="Y22" i="38" s="1"/>
  <c r="Z21" i="38"/>
  <c r="X21" i="38"/>
  <c r="T21" i="38"/>
  <c r="S21" i="38"/>
  <c r="W21" i="38" s="1"/>
  <c r="R21" i="38"/>
  <c r="I21" i="38"/>
  <c r="U21" i="38" s="1"/>
  <c r="Y21" i="38" s="1"/>
  <c r="Z20" i="38"/>
  <c r="T20" i="38"/>
  <c r="X20" i="38" s="1"/>
  <c r="S20" i="38"/>
  <c r="W20" i="38" s="1"/>
  <c r="R20" i="38"/>
  <c r="I20" i="38"/>
  <c r="U20" i="38" s="1"/>
  <c r="Y20" i="38" s="1"/>
  <c r="Z19" i="38"/>
  <c r="U19" i="38"/>
  <c r="Y19" i="38" s="1"/>
  <c r="T19" i="38"/>
  <c r="X19" i="38" s="1"/>
  <c r="S19" i="38"/>
  <c r="W19" i="38" s="1"/>
  <c r="R19" i="38"/>
  <c r="I19" i="38"/>
  <c r="Z18" i="38"/>
  <c r="U18" i="38"/>
  <c r="Y18" i="38" s="1"/>
  <c r="T18" i="38"/>
  <c r="X18" i="38" s="1"/>
  <c r="S18" i="38"/>
  <c r="W18" i="38" s="1"/>
  <c r="R18" i="38"/>
  <c r="I18" i="38"/>
  <c r="B17" i="38"/>
  <c r="Z23" i="27"/>
  <c r="T23" i="27"/>
  <c r="X23" i="27" s="1"/>
  <c r="S23" i="27"/>
  <c r="R23" i="27"/>
  <c r="I23" i="27"/>
  <c r="U23" i="27" s="1"/>
  <c r="Y23" i="27" s="1"/>
  <c r="Z22" i="27"/>
  <c r="T22" i="27"/>
  <c r="X22" i="27" s="1"/>
  <c r="S22" i="27"/>
  <c r="R22" i="27"/>
  <c r="I22" i="27"/>
  <c r="U22" i="27" s="1"/>
  <c r="Y22" i="27" s="1"/>
  <c r="Z21" i="27"/>
  <c r="T21" i="27"/>
  <c r="X21" i="27" s="1"/>
  <c r="S21" i="27"/>
  <c r="R21" i="27"/>
  <c r="I21" i="27"/>
  <c r="U21" i="27" s="1"/>
  <c r="Y21" i="27" s="1"/>
  <c r="Z20" i="27"/>
  <c r="T20" i="27"/>
  <c r="X20" i="27" s="1"/>
  <c r="S20" i="27"/>
  <c r="R20" i="27"/>
  <c r="I20" i="27"/>
  <c r="U20" i="27" s="1"/>
  <c r="Y20" i="27" s="1"/>
  <c r="Z19" i="27"/>
  <c r="T19" i="27"/>
  <c r="X19" i="27" s="1"/>
  <c r="S19" i="27"/>
  <c r="R19" i="27"/>
  <c r="I19" i="27"/>
  <c r="U19" i="27" s="1"/>
  <c r="Y19" i="27" s="1"/>
  <c r="B18" i="27"/>
  <c r="Z22" i="24"/>
  <c r="T22" i="24"/>
  <c r="S22" i="24"/>
  <c r="W22" i="24" s="1"/>
  <c r="R22" i="24"/>
  <c r="I22" i="24"/>
  <c r="U22" i="24" s="1"/>
  <c r="Y22" i="24" s="1"/>
  <c r="Z21" i="24"/>
  <c r="T21" i="24"/>
  <c r="S21" i="24"/>
  <c r="W21" i="24" s="1"/>
  <c r="R21" i="24"/>
  <c r="I21" i="24"/>
  <c r="U21" i="24" s="1"/>
  <c r="Y21" i="24" s="1"/>
  <c r="Z20" i="24"/>
  <c r="T20" i="24"/>
  <c r="S20" i="24"/>
  <c r="W20" i="24" s="1"/>
  <c r="R20" i="24"/>
  <c r="I20" i="24"/>
  <c r="U20" i="24" s="1"/>
  <c r="Y20" i="24" s="1"/>
  <c r="Z19" i="24"/>
  <c r="U19" i="24"/>
  <c r="Y19" i="24" s="1"/>
  <c r="T19" i="24"/>
  <c r="S19" i="24"/>
  <c r="W19" i="24" s="1"/>
  <c r="R19" i="24"/>
  <c r="I19" i="24"/>
  <c r="Z18" i="24"/>
  <c r="U18" i="24"/>
  <c r="Y18" i="24" s="1"/>
  <c r="T18" i="24"/>
  <c r="S18" i="24"/>
  <c r="W18" i="24" s="1"/>
  <c r="R18" i="24"/>
  <c r="I18" i="24"/>
  <c r="B17" i="24"/>
  <c r="Z22" i="23"/>
  <c r="T22" i="23"/>
  <c r="S22" i="23"/>
  <c r="W22" i="23" s="1"/>
  <c r="R22" i="23"/>
  <c r="I22" i="23"/>
  <c r="U22" i="23" s="1"/>
  <c r="Y22" i="23" s="1"/>
  <c r="Z21" i="23"/>
  <c r="T21" i="23"/>
  <c r="S21" i="23"/>
  <c r="W21" i="23" s="1"/>
  <c r="R21" i="23"/>
  <c r="I21" i="23"/>
  <c r="U21" i="23" s="1"/>
  <c r="Y21" i="23" s="1"/>
  <c r="Z20" i="23"/>
  <c r="T20" i="23"/>
  <c r="S20" i="23"/>
  <c r="W20" i="23" s="1"/>
  <c r="R20" i="23"/>
  <c r="I20" i="23"/>
  <c r="U20" i="23" s="1"/>
  <c r="Y20" i="23" s="1"/>
  <c r="Z19" i="23"/>
  <c r="T19" i="23"/>
  <c r="S19" i="23"/>
  <c r="W19" i="23" s="1"/>
  <c r="R19" i="23"/>
  <c r="I19" i="23"/>
  <c r="U19" i="23" s="1"/>
  <c r="Y19" i="23" s="1"/>
  <c r="Z18" i="23"/>
  <c r="T18" i="23"/>
  <c r="S18" i="23"/>
  <c r="W18" i="23" s="1"/>
  <c r="R18" i="23"/>
  <c r="I18" i="23"/>
  <c r="U18" i="23" s="1"/>
  <c r="Y18" i="23" s="1"/>
  <c r="B17" i="23"/>
  <c r="Z22" i="37"/>
  <c r="T22" i="37"/>
  <c r="X22" i="37" s="1"/>
  <c r="S22" i="37"/>
  <c r="W22" i="37" s="1"/>
  <c r="R22" i="37"/>
  <c r="I22" i="37"/>
  <c r="U22" i="37" s="1"/>
  <c r="Y22" i="37" s="1"/>
  <c r="Z21" i="37"/>
  <c r="T21" i="37"/>
  <c r="X21" i="37" s="1"/>
  <c r="S21" i="37"/>
  <c r="W21" i="37" s="1"/>
  <c r="R21" i="37"/>
  <c r="I21" i="37"/>
  <c r="U21" i="37" s="1"/>
  <c r="Y21" i="37" s="1"/>
  <c r="Z20" i="37"/>
  <c r="U20" i="37"/>
  <c r="Y20" i="37" s="1"/>
  <c r="T20" i="37"/>
  <c r="X20" i="37" s="1"/>
  <c r="S20" i="37"/>
  <c r="W20" i="37" s="1"/>
  <c r="R20" i="37"/>
  <c r="I20" i="37"/>
  <c r="Z19" i="37"/>
  <c r="U19" i="37"/>
  <c r="Y19" i="37" s="1"/>
  <c r="T19" i="37"/>
  <c r="X19" i="37" s="1"/>
  <c r="S19" i="37"/>
  <c r="W19" i="37" s="1"/>
  <c r="R19" i="37"/>
  <c r="I19" i="37"/>
  <c r="Z18" i="37"/>
  <c r="W18" i="37"/>
  <c r="U18" i="37"/>
  <c r="Y18" i="37" s="1"/>
  <c r="T18" i="37"/>
  <c r="X18" i="37" s="1"/>
  <c r="S18" i="37"/>
  <c r="R18" i="37"/>
  <c r="I18" i="37"/>
  <c r="B17" i="37"/>
  <c r="Z22" i="16"/>
  <c r="T22" i="16"/>
  <c r="X22" i="16" s="1"/>
  <c r="S22" i="16"/>
  <c r="W22" i="16" s="1"/>
  <c r="R22" i="16"/>
  <c r="I22" i="16"/>
  <c r="U22" i="16" s="1"/>
  <c r="Y22" i="16" s="1"/>
  <c r="Z21" i="16"/>
  <c r="T21" i="16"/>
  <c r="X21" i="16" s="1"/>
  <c r="S21" i="16"/>
  <c r="W21" i="16" s="1"/>
  <c r="R21" i="16"/>
  <c r="I21" i="16"/>
  <c r="U21" i="16" s="1"/>
  <c r="Y21" i="16" s="1"/>
  <c r="Z20" i="16"/>
  <c r="T20" i="16"/>
  <c r="X20" i="16" s="1"/>
  <c r="S20" i="16"/>
  <c r="W20" i="16" s="1"/>
  <c r="R20" i="16"/>
  <c r="I20" i="16"/>
  <c r="U20" i="16" s="1"/>
  <c r="Y20" i="16" s="1"/>
  <c r="Z19" i="16"/>
  <c r="T19" i="16"/>
  <c r="X19" i="16" s="1"/>
  <c r="S19" i="16"/>
  <c r="W19" i="16" s="1"/>
  <c r="R19" i="16"/>
  <c r="I19" i="16"/>
  <c r="U19" i="16" s="1"/>
  <c r="Y19" i="16" s="1"/>
  <c r="Z18" i="16"/>
  <c r="U18" i="16"/>
  <c r="Y18" i="16" s="1"/>
  <c r="T18" i="16"/>
  <c r="X18" i="16" s="1"/>
  <c r="S18" i="16"/>
  <c r="W18" i="16" s="1"/>
  <c r="R18" i="16"/>
  <c r="I18" i="16"/>
  <c r="B17" i="16"/>
  <c r="Z22" i="19"/>
  <c r="T22" i="19"/>
  <c r="X22" i="19" s="1"/>
  <c r="S22" i="19"/>
  <c r="W22" i="19" s="1"/>
  <c r="R22" i="19"/>
  <c r="I22" i="19"/>
  <c r="U22" i="19" s="1"/>
  <c r="Y22" i="19" s="1"/>
  <c r="Z21" i="19"/>
  <c r="U21" i="19"/>
  <c r="Y21" i="19" s="1"/>
  <c r="T21" i="19"/>
  <c r="X21" i="19" s="1"/>
  <c r="S21" i="19"/>
  <c r="W21" i="19" s="1"/>
  <c r="R21" i="19"/>
  <c r="I21" i="19"/>
  <c r="Z20" i="19"/>
  <c r="T20" i="19"/>
  <c r="X20" i="19" s="1"/>
  <c r="S20" i="19"/>
  <c r="W20" i="19" s="1"/>
  <c r="R20" i="19"/>
  <c r="I20" i="19"/>
  <c r="U20" i="19" s="1"/>
  <c r="Y20" i="19" s="1"/>
  <c r="Z19" i="19"/>
  <c r="T19" i="19"/>
  <c r="X19" i="19" s="1"/>
  <c r="S19" i="19"/>
  <c r="W19" i="19" s="1"/>
  <c r="R19" i="19"/>
  <c r="I19" i="19"/>
  <c r="U19" i="19" s="1"/>
  <c r="Y19" i="19" s="1"/>
  <c r="Z18" i="19"/>
  <c r="U18" i="19"/>
  <c r="Y18" i="19" s="1"/>
  <c r="T18" i="19"/>
  <c r="X18" i="19" s="1"/>
  <c r="S18" i="19"/>
  <c r="W18" i="19" s="1"/>
  <c r="R18" i="19"/>
  <c r="I18" i="19"/>
  <c r="B17" i="19"/>
  <c r="T22" i="17"/>
  <c r="S22" i="17"/>
  <c r="R22" i="17"/>
  <c r="I22" i="17"/>
  <c r="U22" i="17" s="1"/>
  <c r="Y22" i="17" s="1"/>
  <c r="T21" i="17"/>
  <c r="S21" i="17"/>
  <c r="R21" i="17"/>
  <c r="I21" i="17"/>
  <c r="U21" i="17" s="1"/>
  <c r="Y21" i="17" s="1"/>
  <c r="T20" i="17"/>
  <c r="S20" i="17"/>
  <c r="R20" i="17"/>
  <c r="I20" i="17"/>
  <c r="U20" i="17" s="1"/>
  <c r="Y20" i="17" s="1"/>
  <c r="T19" i="17"/>
  <c r="S19" i="17"/>
  <c r="R19" i="17"/>
  <c r="I19" i="17"/>
  <c r="U19" i="17" s="1"/>
  <c r="Y19" i="17" s="1"/>
  <c r="T18" i="17"/>
  <c r="S18" i="17"/>
  <c r="R18" i="17"/>
  <c r="I18" i="17"/>
  <c r="U18" i="17" s="1"/>
  <c r="Y18" i="17" s="1"/>
  <c r="B17" i="17"/>
  <c r="B17" i="11"/>
  <c r="Z22" i="11"/>
  <c r="T22" i="11"/>
  <c r="X22" i="11" s="1"/>
  <c r="S22" i="11"/>
  <c r="W22" i="11" s="1"/>
  <c r="R22" i="11"/>
  <c r="I22" i="11"/>
  <c r="U22" i="11" s="1"/>
  <c r="Y22" i="11" s="1"/>
  <c r="Z21" i="11"/>
  <c r="X21" i="11"/>
  <c r="W21" i="11"/>
  <c r="T21" i="11"/>
  <c r="S21" i="11"/>
  <c r="R21" i="11"/>
  <c r="I21" i="11"/>
  <c r="U21" i="11" s="1"/>
  <c r="Y21" i="11" s="1"/>
  <c r="Z20" i="11"/>
  <c r="X20" i="11"/>
  <c r="T20" i="11"/>
  <c r="S20" i="11"/>
  <c r="W20" i="11" s="1"/>
  <c r="R20" i="11"/>
  <c r="I20" i="11"/>
  <c r="U20" i="11" s="1"/>
  <c r="Y20" i="11" s="1"/>
  <c r="Z19" i="11"/>
  <c r="T19" i="11"/>
  <c r="X19" i="11" s="1"/>
  <c r="S19" i="11"/>
  <c r="W19" i="11" s="1"/>
  <c r="R19" i="11"/>
  <c r="I19" i="11"/>
  <c r="U19" i="11" s="1"/>
  <c r="Y19" i="11" s="1"/>
  <c r="Z18" i="11"/>
  <c r="U18" i="11"/>
  <c r="Y18" i="11" s="1"/>
  <c r="T18" i="11"/>
  <c r="X18" i="11" s="1"/>
  <c r="S18" i="11"/>
  <c r="W18" i="11" s="1"/>
  <c r="R18" i="11"/>
  <c r="I18" i="11"/>
  <c r="U4" i="18"/>
  <c r="T4" i="18"/>
  <c r="S4" i="18"/>
  <c r="R4" i="18"/>
  <c r="Q4" i="18"/>
  <c r="P4" i="18"/>
  <c r="N4" i="18"/>
  <c r="M4" i="18"/>
  <c r="L4" i="18"/>
  <c r="K4" i="18"/>
  <c r="J4" i="18"/>
  <c r="Z3" i="18"/>
  <c r="Y3" i="18"/>
  <c r="W3" i="18"/>
  <c r="V3" i="18"/>
  <c r="U3" i="18"/>
  <c r="T3" i="18"/>
  <c r="S3" i="18"/>
  <c r="R3" i="18"/>
  <c r="Q3" i="18"/>
  <c r="P3" i="18"/>
  <c r="N3" i="18"/>
  <c r="J3" i="18"/>
  <c r="I3" i="18"/>
  <c r="H3" i="18"/>
  <c r="G3" i="18"/>
  <c r="F3" i="18"/>
  <c r="E3" i="18"/>
  <c r="D3" i="18"/>
  <c r="C3" i="18"/>
  <c r="B3" i="18"/>
  <c r="U4" i="40"/>
  <c r="T4" i="40"/>
  <c r="S4" i="40"/>
  <c r="R4" i="40"/>
  <c r="Q4" i="40"/>
  <c r="P4" i="40"/>
  <c r="N4" i="40"/>
  <c r="M4" i="40"/>
  <c r="L4" i="40"/>
  <c r="K4" i="40"/>
  <c r="J4" i="40"/>
  <c r="Z3" i="40"/>
  <c r="Y3" i="40"/>
  <c r="W3" i="40"/>
  <c r="V3" i="40"/>
  <c r="U3" i="40"/>
  <c r="T3" i="40"/>
  <c r="S3" i="40"/>
  <c r="R3" i="40"/>
  <c r="Q3" i="40"/>
  <c r="P3" i="40"/>
  <c r="N3" i="40"/>
  <c r="J3" i="40"/>
  <c r="I3" i="40"/>
  <c r="H3" i="40"/>
  <c r="G3" i="40"/>
  <c r="F3" i="40"/>
  <c r="E3" i="40"/>
  <c r="D3" i="40"/>
  <c r="C3" i="40"/>
  <c r="B3" i="40"/>
  <c r="U4" i="22"/>
  <c r="T4" i="22"/>
  <c r="S4" i="22"/>
  <c r="R4" i="22"/>
  <c r="Q4" i="22"/>
  <c r="P4" i="22"/>
  <c r="N4" i="22"/>
  <c r="M4" i="22"/>
  <c r="L4" i="22"/>
  <c r="K4" i="22"/>
  <c r="J4" i="22"/>
  <c r="Z3" i="22"/>
  <c r="Y3" i="22"/>
  <c r="X3" i="22"/>
  <c r="W3" i="22"/>
  <c r="V3" i="22"/>
  <c r="U3" i="22"/>
  <c r="T3" i="22"/>
  <c r="S3" i="22"/>
  <c r="R3" i="22"/>
  <c r="Q3" i="22"/>
  <c r="P3" i="22"/>
  <c r="N3" i="22"/>
  <c r="J3" i="22"/>
  <c r="I3" i="22"/>
  <c r="H3" i="22"/>
  <c r="G3" i="22"/>
  <c r="F3" i="22"/>
  <c r="E3" i="22"/>
  <c r="D3" i="22"/>
  <c r="C3" i="22"/>
  <c r="B3" i="22"/>
  <c r="U4" i="39"/>
  <c r="T4" i="39"/>
  <c r="S4" i="39"/>
  <c r="R4" i="39"/>
  <c r="Q4" i="39"/>
  <c r="P4" i="39"/>
  <c r="N4" i="39"/>
  <c r="M4" i="39"/>
  <c r="L4" i="39"/>
  <c r="K4" i="39"/>
  <c r="J4" i="39"/>
  <c r="Z3" i="39"/>
  <c r="Y3" i="39"/>
  <c r="W3" i="39"/>
  <c r="V3" i="39"/>
  <c r="U3" i="39"/>
  <c r="T3" i="39"/>
  <c r="S3" i="39"/>
  <c r="R3" i="39"/>
  <c r="Q3" i="39"/>
  <c r="P3" i="39"/>
  <c r="N3" i="39"/>
  <c r="J3" i="39"/>
  <c r="I3" i="39"/>
  <c r="H3" i="39"/>
  <c r="G3" i="39"/>
  <c r="F3" i="39"/>
  <c r="E3" i="39"/>
  <c r="D3" i="39"/>
  <c r="C3" i="39"/>
  <c r="U4" i="15"/>
  <c r="T4" i="15"/>
  <c r="S4" i="15"/>
  <c r="R4" i="15"/>
  <c r="Q4" i="15"/>
  <c r="P4" i="15"/>
  <c r="N4" i="15"/>
  <c r="M4" i="15"/>
  <c r="L4" i="15"/>
  <c r="K4" i="15"/>
  <c r="J4" i="15"/>
  <c r="Z3" i="15"/>
  <c r="Y3" i="15"/>
  <c r="W3" i="15"/>
  <c r="V3" i="15"/>
  <c r="U3" i="15"/>
  <c r="T3" i="15"/>
  <c r="S3" i="15"/>
  <c r="R3" i="15"/>
  <c r="Q3" i="15"/>
  <c r="P3" i="15"/>
  <c r="N3" i="15"/>
  <c r="J3" i="15"/>
  <c r="I3" i="15"/>
  <c r="H3" i="15"/>
  <c r="G3" i="15"/>
  <c r="F3" i="15"/>
  <c r="E3" i="15"/>
  <c r="D3" i="15"/>
  <c r="C3" i="15"/>
  <c r="B3" i="15"/>
  <c r="U4" i="38"/>
  <c r="T4" i="38"/>
  <c r="S4" i="38"/>
  <c r="R4" i="38"/>
  <c r="Q4" i="38"/>
  <c r="P4" i="38"/>
  <c r="O4" i="38"/>
  <c r="N4" i="38"/>
  <c r="M4" i="38"/>
  <c r="L4" i="38"/>
  <c r="K4" i="38"/>
  <c r="J4" i="38"/>
  <c r="Z3" i="38"/>
  <c r="Y3" i="38"/>
  <c r="X3" i="38"/>
  <c r="W3" i="38"/>
  <c r="V3" i="38"/>
  <c r="U3" i="38"/>
  <c r="T3" i="38"/>
  <c r="S3" i="38"/>
  <c r="R3" i="38"/>
  <c r="Q3" i="38"/>
  <c r="P3" i="38"/>
  <c r="O3" i="38"/>
  <c r="N3" i="38"/>
  <c r="J3" i="38"/>
  <c r="I3" i="38"/>
  <c r="H3" i="38"/>
  <c r="G3" i="38"/>
  <c r="F3" i="38"/>
  <c r="E3" i="38"/>
  <c r="D3" i="38"/>
  <c r="C3" i="38"/>
  <c r="B3" i="38"/>
  <c r="U4" i="27"/>
  <c r="T4" i="27"/>
  <c r="S4" i="27"/>
  <c r="R4" i="27"/>
  <c r="Q4" i="27"/>
  <c r="P4" i="27"/>
  <c r="O4" i="27"/>
  <c r="N4" i="27"/>
  <c r="M4" i="27"/>
  <c r="L4" i="27"/>
  <c r="K4" i="27"/>
  <c r="J4" i="27"/>
  <c r="W3" i="27"/>
  <c r="V3" i="27"/>
  <c r="U3" i="27"/>
  <c r="T3" i="27"/>
  <c r="S3" i="27"/>
  <c r="R3" i="27"/>
  <c r="Q3" i="27"/>
  <c r="P3" i="27"/>
  <c r="O3" i="27"/>
  <c r="N3" i="27"/>
  <c r="J3" i="27"/>
  <c r="I3" i="27"/>
  <c r="H3" i="27"/>
  <c r="G3" i="27"/>
  <c r="F3" i="27"/>
  <c r="E3" i="27"/>
  <c r="D3" i="27"/>
  <c r="C3" i="27"/>
  <c r="B3" i="27"/>
  <c r="U4" i="24"/>
  <c r="T4" i="24"/>
  <c r="S4" i="24"/>
  <c r="R4" i="24"/>
  <c r="Q4" i="24"/>
  <c r="P4" i="24"/>
  <c r="N4" i="24"/>
  <c r="M4" i="24"/>
  <c r="L4" i="24"/>
  <c r="K4" i="24"/>
  <c r="J4" i="24"/>
  <c r="Z3" i="24"/>
  <c r="Y3" i="24"/>
  <c r="W3" i="24"/>
  <c r="V3" i="24"/>
  <c r="U3" i="24"/>
  <c r="T3" i="24"/>
  <c r="S3" i="24"/>
  <c r="R3" i="24"/>
  <c r="Q3" i="24"/>
  <c r="P3" i="24"/>
  <c r="N3" i="24"/>
  <c r="J3" i="24"/>
  <c r="I3" i="24"/>
  <c r="H3" i="24"/>
  <c r="G3" i="24"/>
  <c r="F3" i="24"/>
  <c r="E3" i="24"/>
  <c r="D3" i="24"/>
  <c r="C3" i="24"/>
  <c r="B3" i="24"/>
  <c r="U4" i="23"/>
  <c r="T4" i="23"/>
  <c r="S4" i="23"/>
  <c r="R4" i="23"/>
  <c r="Q4" i="23"/>
  <c r="P4" i="23"/>
  <c r="N4" i="23"/>
  <c r="M4" i="23"/>
  <c r="L4" i="23"/>
  <c r="K4" i="23"/>
  <c r="J4" i="23"/>
  <c r="Z3" i="23"/>
  <c r="Y3" i="23"/>
  <c r="W3" i="23"/>
  <c r="V3" i="23"/>
  <c r="U3" i="23"/>
  <c r="T3" i="23"/>
  <c r="S3" i="23"/>
  <c r="R3" i="23"/>
  <c r="Q3" i="23"/>
  <c r="P3" i="23"/>
  <c r="N3" i="23"/>
  <c r="J3" i="23"/>
  <c r="I3" i="23"/>
  <c r="H3" i="23"/>
  <c r="G3" i="23"/>
  <c r="F3" i="23"/>
  <c r="E3" i="23"/>
  <c r="D3" i="23"/>
  <c r="C3" i="23"/>
  <c r="B3" i="23"/>
  <c r="U4" i="37"/>
  <c r="T4" i="37"/>
  <c r="S4" i="37"/>
  <c r="R4" i="37"/>
  <c r="Q4" i="37"/>
  <c r="P4" i="37"/>
  <c r="O4" i="37"/>
  <c r="N4" i="37"/>
  <c r="M4" i="37"/>
  <c r="L4" i="37"/>
  <c r="K4" i="37"/>
  <c r="J4" i="37"/>
  <c r="Z3" i="37"/>
  <c r="Y3" i="37"/>
  <c r="X3" i="37"/>
  <c r="W3" i="37"/>
  <c r="V3" i="37"/>
  <c r="U3" i="37"/>
  <c r="T3" i="37"/>
  <c r="S3" i="37"/>
  <c r="R3" i="37"/>
  <c r="Q3" i="37"/>
  <c r="P3" i="37"/>
  <c r="O3" i="37"/>
  <c r="N3" i="37"/>
  <c r="J3" i="37"/>
  <c r="I3" i="37"/>
  <c r="H3" i="37"/>
  <c r="G3" i="37"/>
  <c r="F3" i="37"/>
  <c r="E3" i="37"/>
  <c r="D3" i="37"/>
  <c r="C3" i="37"/>
  <c r="B3" i="37"/>
  <c r="U4" i="17"/>
  <c r="T4" i="17"/>
  <c r="S4" i="17"/>
  <c r="R4" i="17"/>
  <c r="Q4" i="17"/>
  <c r="P4" i="17"/>
  <c r="N4" i="17"/>
  <c r="M4" i="17"/>
  <c r="L4" i="17"/>
  <c r="K4" i="17"/>
  <c r="J4" i="17"/>
  <c r="Z3" i="17"/>
  <c r="Y3" i="17"/>
  <c r="W3" i="17"/>
  <c r="V3" i="17"/>
  <c r="U3" i="17"/>
  <c r="T3" i="17"/>
  <c r="S3" i="17"/>
  <c r="R3" i="17"/>
  <c r="Q3" i="17"/>
  <c r="P3" i="17"/>
  <c r="N3" i="17"/>
  <c r="J3" i="17"/>
  <c r="I3" i="17"/>
  <c r="H3" i="17"/>
  <c r="G3" i="17"/>
  <c r="F3" i="17"/>
  <c r="E3" i="17"/>
  <c r="D3" i="17"/>
  <c r="C3" i="17"/>
  <c r="B3" i="17"/>
  <c r="U4" i="11"/>
  <c r="T4" i="11"/>
  <c r="S4" i="11"/>
  <c r="R4" i="11"/>
  <c r="Q4" i="11"/>
  <c r="P4" i="11"/>
  <c r="O4" i="11"/>
  <c r="N4" i="11"/>
  <c r="M4" i="11"/>
  <c r="L4" i="11"/>
  <c r="K4" i="11"/>
  <c r="J4" i="11"/>
  <c r="Z3" i="11"/>
  <c r="Y3" i="11"/>
  <c r="X3" i="11"/>
  <c r="W3" i="11"/>
  <c r="V3" i="11"/>
  <c r="U3" i="11"/>
  <c r="T3" i="11"/>
  <c r="S3" i="11"/>
  <c r="R3" i="11"/>
  <c r="Q3" i="11"/>
  <c r="P3" i="11"/>
  <c r="O3" i="11"/>
  <c r="N3" i="11"/>
  <c r="J3" i="11"/>
  <c r="I3" i="11"/>
  <c r="H3" i="11"/>
  <c r="G3" i="11"/>
  <c r="F3" i="11"/>
  <c r="E3" i="11"/>
  <c r="D3" i="11"/>
  <c r="C3" i="11"/>
  <c r="B3" i="11"/>
  <c r="T48" i="18"/>
  <c r="Y48" i="18" s="1"/>
  <c r="S48" i="18"/>
  <c r="R48" i="18"/>
  <c r="W48" i="18" s="1"/>
  <c r="I48" i="18"/>
  <c r="U48" i="18" s="1"/>
  <c r="Z48" i="18" s="1"/>
  <c r="T47" i="18"/>
  <c r="Y47" i="18" s="1"/>
  <c r="S47" i="18"/>
  <c r="R47" i="18"/>
  <c r="W47" i="18" s="1"/>
  <c r="I47" i="18"/>
  <c r="U47" i="18" s="1"/>
  <c r="Z47" i="18" s="1"/>
  <c r="T46" i="18"/>
  <c r="Y46" i="18" s="1"/>
  <c r="S46" i="18"/>
  <c r="R46" i="18"/>
  <c r="W46" i="18" s="1"/>
  <c r="I46" i="18"/>
  <c r="U46" i="18" s="1"/>
  <c r="Z46" i="18" s="1"/>
  <c r="T45" i="18"/>
  <c r="Y45" i="18" s="1"/>
  <c r="S45" i="18"/>
  <c r="R45" i="18"/>
  <c r="W45" i="18" s="1"/>
  <c r="I45" i="18"/>
  <c r="U45" i="18" s="1"/>
  <c r="Z45" i="18" s="1"/>
  <c r="T44" i="18"/>
  <c r="Y44" i="18" s="1"/>
  <c r="S44" i="18"/>
  <c r="R44" i="18"/>
  <c r="I44" i="18"/>
  <c r="U44" i="18" s="1"/>
  <c r="Z44" i="18" s="1"/>
  <c r="T43" i="18"/>
  <c r="Y43" i="18" s="1"/>
  <c r="S43" i="18"/>
  <c r="R43" i="18"/>
  <c r="I43" i="18"/>
  <c r="U43" i="18" s="1"/>
  <c r="Z43" i="18" s="1"/>
  <c r="T42" i="18"/>
  <c r="Y42" i="18" s="1"/>
  <c r="S42" i="18"/>
  <c r="R42" i="18"/>
  <c r="I42" i="18"/>
  <c r="U42" i="18" s="1"/>
  <c r="Z42" i="18" s="1"/>
  <c r="T41" i="18"/>
  <c r="Y41" i="18" s="1"/>
  <c r="S41" i="18"/>
  <c r="R41" i="18"/>
  <c r="I41" i="18"/>
  <c r="U41" i="18" s="1"/>
  <c r="Z41" i="18" s="1"/>
  <c r="T40" i="18"/>
  <c r="Y40" i="18" s="1"/>
  <c r="S40" i="18"/>
  <c r="R40" i="18"/>
  <c r="I40" i="18"/>
  <c r="U40" i="18" s="1"/>
  <c r="Z40" i="18" s="1"/>
  <c r="T39" i="18"/>
  <c r="Y39" i="18" s="1"/>
  <c r="S39" i="18"/>
  <c r="R39" i="18"/>
  <c r="I39" i="18"/>
  <c r="U39" i="18" s="1"/>
  <c r="Z39" i="18" s="1"/>
  <c r="Z37" i="18"/>
  <c r="T37" i="18"/>
  <c r="S37" i="18"/>
  <c r="W37" i="18" s="1"/>
  <c r="R37" i="18"/>
  <c r="I37" i="18"/>
  <c r="U37" i="18" s="1"/>
  <c r="Y37" i="18" s="1"/>
  <c r="Z36" i="18"/>
  <c r="T36" i="18"/>
  <c r="S36" i="18"/>
  <c r="W36" i="18" s="1"/>
  <c r="R36" i="18"/>
  <c r="I36" i="18"/>
  <c r="U36" i="18" s="1"/>
  <c r="Y36" i="18" s="1"/>
  <c r="Z35" i="18"/>
  <c r="T35" i="18"/>
  <c r="S35" i="18"/>
  <c r="W35" i="18" s="1"/>
  <c r="R35" i="18"/>
  <c r="I35" i="18"/>
  <c r="U35" i="18" s="1"/>
  <c r="Y35" i="18" s="1"/>
  <c r="Z34" i="18"/>
  <c r="T34" i="18"/>
  <c r="S34" i="18"/>
  <c r="W34" i="18" s="1"/>
  <c r="R34" i="18"/>
  <c r="I34" i="18"/>
  <c r="U34" i="18" s="1"/>
  <c r="Y34" i="18" s="1"/>
  <c r="Z33" i="18"/>
  <c r="T33" i="18"/>
  <c r="S33" i="18"/>
  <c r="W33" i="18" s="1"/>
  <c r="R33" i="18"/>
  <c r="I33" i="18"/>
  <c r="U33" i="18" s="1"/>
  <c r="Y33" i="18" s="1"/>
  <c r="B32" i="18"/>
  <c r="Z31" i="18"/>
  <c r="T31" i="18"/>
  <c r="S31" i="18"/>
  <c r="R31" i="18"/>
  <c r="I31" i="18"/>
  <c r="U31" i="18" s="1"/>
  <c r="Y31" i="18" s="1"/>
  <c r="Z30" i="18"/>
  <c r="T30" i="18"/>
  <c r="S30" i="18"/>
  <c r="R30" i="18"/>
  <c r="I30" i="18"/>
  <c r="U30" i="18" s="1"/>
  <c r="Y30" i="18" s="1"/>
  <c r="Z29" i="18"/>
  <c r="T29" i="18"/>
  <c r="S29" i="18"/>
  <c r="R29" i="18"/>
  <c r="I29" i="18"/>
  <c r="U29" i="18" s="1"/>
  <c r="Y29" i="18" s="1"/>
  <c r="Z28" i="18"/>
  <c r="T28" i="18"/>
  <c r="S28" i="18"/>
  <c r="R28" i="18"/>
  <c r="I28" i="18"/>
  <c r="U28" i="18" s="1"/>
  <c r="Y28" i="18" s="1"/>
  <c r="B23" i="18"/>
  <c r="Z16" i="18"/>
  <c r="T16" i="18"/>
  <c r="S16" i="18"/>
  <c r="W16" i="18" s="1"/>
  <c r="R16" i="18"/>
  <c r="I16" i="18"/>
  <c r="U16" i="18" s="1"/>
  <c r="Y16" i="18" s="1"/>
  <c r="Z15" i="18"/>
  <c r="T15" i="18"/>
  <c r="S15" i="18"/>
  <c r="W15" i="18" s="1"/>
  <c r="R15" i="18"/>
  <c r="I15" i="18"/>
  <c r="U15" i="18" s="1"/>
  <c r="Y15" i="18" s="1"/>
  <c r="Z14" i="18"/>
  <c r="T14" i="18"/>
  <c r="S14" i="18"/>
  <c r="W14" i="18" s="1"/>
  <c r="R14" i="18"/>
  <c r="I14" i="18"/>
  <c r="U14" i="18" s="1"/>
  <c r="Y14" i="18" s="1"/>
  <c r="Z13" i="18"/>
  <c r="T13" i="18"/>
  <c r="S13" i="18"/>
  <c r="W13" i="18" s="1"/>
  <c r="R13" i="18"/>
  <c r="I13" i="18"/>
  <c r="U13" i="18" s="1"/>
  <c r="Y13" i="18" s="1"/>
  <c r="Z12" i="18"/>
  <c r="T12" i="18"/>
  <c r="S12" i="18"/>
  <c r="W12" i="18" s="1"/>
  <c r="R12" i="18"/>
  <c r="I12" i="18"/>
  <c r="U12" i="18" s="1"/>
  <c r="Y12" i="18" s="1"/>
  <c r="B11" i="18"/>
  <c r="Z10" i="18"/>
  <c r="T10" i="18"/>
  <c r="S10" i="18"/>
  <c r="W10" i="18" s="1"/>
  <c r="R10" i="18"/>
  <c r="I10" i="18"/>
  <c r="U10" i="18" s="1"/>
  <c r="Y10" i="18" s="1"/>
  <c r="Z9" i="18"/>
  <c r="T9" i="18"/>
  <c r="S9" i="18"/>
  <c r="W9" i="18" s="1"/>
  <c r="R9" i="18"/>
  <c r="I9" i="18"/>
  <c r="U9" i="18" s="1"/>
  <c r="Y9" i="18" s="1"/>
  <c r="Z8" i="18"/>
  <c r="T8" i="18"/>
  <c r="S8" i="18"/>
  <c r="W8" i="18" s="1"/>
  <c r="R8" i="18"/>
  <c r="I8" i="18"/>
  <c r="U8" i="18" s="1"/>
  <c r="Y8" i="18" s="1"/>
  <c r="Z7" i="18"/>
  <c r="T7" i="18"/>
  <c r="S7" i="18"/>
  <c r="W7" i="18" s="1"/>
  <c r="R7" i="18"/>
  <c r="I7" i="18"/>
  <c r="U7" i="18" s="1"/>
  <c r="Y7" i="18" s="1"/>
  <c r="Z6" i="18"/>
  <c r="T6" i="18"/>
  <c r="S6" i="18"/>
  <c r="W6" i="18" s="1"/>
  <c r="R6" i="18"/>
  <c r="I6" i="18"/>
  <c r="U6" i="18" s="1"/>
  <c r="Y6" i="18" s="1"/>
  <c r="B5" i="18"/>
  <c r="T45" i="40"/>
  <c r="Y45" i="40" s="1"/>
  <c r="S45" i="40"/>
  <c r="R45" i="40"/>
  <c r="W45" i="40" s="1"/>
  <c r="I45" i="40"/>
  <c r="U45" i="40" s="1"/>
  <c r="Z45" i="40" s="1"/>
  <c r="T44" i="40"/>
  <c r="Y44" i="40" s="1"/>
  <c r="S44" i="40"/>
  <c r="R44" i="40"/>
  <c r="W44" i="40" s="1"/>
  <c r="I44" i="40"/>
  <c r="U44" i="40" s="1"/>
  <c r="Z44" i="40" s="1"/>
  <c r="T43" i="40"/>
  <c r="Y43" i="40" s="1"/>
  <c r="S43" i="40"/>
  <c r="R43" i="40"/>
  <c r="W43" i="40" s="1"/>
  <c r="I43" i="40"/>
  <c r="U43" i="40" s="1"/>
  <c r="Z43" i="40" s="1"/>
  <c r="T42" i="40"/>
  <c r="Y42" i="40" s="1"/>
  <c r="S42" i="40"/>
  <c r="R42" i="40"/>
  <c r="W42" i="40" s="1"/>
  <c r="I42" i="40"/>
  <c r="U42" i="40" s="1"/>
  <c r="Z42" i="40" s="1"/>
  <c r="T41" i="40"/>
  <c r="Y41" i="40" s="1"/>
  <c r="S41" i="40"/>
  <c r="R41" i="40"/>
  <c r="W41" i="40" s="1"/>
  <c r="I41" i="40"/>
  <c r="U41" i="40" s="1"/>
  <c r="Z41" i="40" s="1"/>
  <c r="T40" i="40"/>
  <c r="Y40" i="40" s="1"/>
  <c r="S40" i="40"/>
  <c r="R40" i="40"/>
  <c r="W40" i="40" s="1"/>
  <c r="I40" i="40"/>
  <c r="U40" i="40" s="1"/>
  <c r="Z40" i="40" s="1"/>
  <c r="T39" i="40"/>
  <c r="Y39" i="40" s="1"/>
  <c r="S39" i="40"/>
  <c r="R39" i="40"/>
  <c r="W39" i="40" s="1"/>
  <c r="I39" i="40"/>
  <c r="U39" i="40" s="1"/>
  <c r="Z39" i="40" s="1"/>
  <c r="T38" i="40"/>
  <c r="Y38" i="40" s="1"/>
  <c r="S38" i="40"/>
  <c r="R38" i="40"/>
  <c r="W38" i="40" s="1"/>
  <c r="I38" i="40"/>
  <c r="U38" i="40" s="1"/>
  <c r="Z38" i="40" s="1"/>
  <c r="T37" i="40"/>
  <c r="Y37" i="40" s="1"/>
  <c r="S37" i="40"/>
  <c r="R37" i="40"/>
  <c r="W37" i="40" s="1"/>
  <c r="I37" i="40"/>
  <c r="U37" i="40" s="1"/>
  <c r="Z37" i="40" s="1"/>
  <c r="T36" i="40"/>
  <c r="Y36" i="40" s="1"/>
  <c r="S36" i="40"/>
  <c r="R36" i="40"/>
  <c r="W36" i="40" s="1"/>
  <c r="I36" i="40"/>
  <c r="U36" i="40" s="1"/>
  <c r="Z36" i="40" s="1"/>
  <c r="Z34" i="40"/>
  <c r="T34" i="40"/>
  <c r="S34" i="40"/>
  <c r="W34" i="40" s="1"/>
  <c r="R34" i="40"/>
  <c r="I34" i="40"/>
  <c r="U34" i="40" s="1"/>
  <c r="Y34" i="40" s="1"/>
  <c r="Z33" i="40"/>
  <c r="T33" i="40"/>
  <c r="S33" i="40"/>
  <c r="W33" i="40" s="1"/>
  <c r="R33" i="40"/>
  <c r="I33" i="40"/>
  <c r="U33" i="40" s="1"/>
  <c r="Y33" i="40" s="1"/>
  <c r="Z32" i="40"/>
  <c r="T32" i="40"/>
  <c r="S32" i="40"/>
  <c r="W32" i="40" s="1"/>
  <c r="R32" i="40"/>
  <c r="I32" i="40"/>
  <c r="U32" i="40" s="1"/>
  <c r="Y32" i="40" s="1"/>
  <c r="Z31" i="40"/>
  <c r="T31" i="40"/>
  <c r="S31" i="40"/>
  <c r="W31" i="40" s="1"/>
  <c r="R31" i="40"/>
  <c r="I31" i="40"/>
  <c r="U31" i="40" s="1"/>
  <c r="Y31" i="40" s="1"/>
  <c r="Z30" i="40"/>
  <c r="T30" i="40"/>
  <c r="S30" i="40"/>
  <c r="W30" i="40" s="1"/>
  <c r="R30" i="40"/>
  <c r="I30" i="40"/>
  <c r="U30" i="40" s="1"/>
  <c r="Y30" i="40" s="1"/>
  <c r="B29" i="40"/>
  <c r="Z28" i="40"/>
  <c r="T28" i="40"/>
  <c r="S28" i="40"/>
  <c r="W28" i="40" s="1"/>
  <c r="R28" i="40"/>
  <c r="I28" i="40"/>
  <c r="U28" i="40" s="1"/>
  <c r="Y28" i="40" s="1"/>
  <c r="Z27" i="40"/>
  <c r="T27" i="40"/>
  <c r="S27" i="40"/>
  <c r="W27" i="40" s="1"/>
  <c r="R27" i="40"/>
  <c r="I27" i="40"/>
  <c r="U27" i="40" s="1"/>
  <c r="Y27" i="40" s="1"/>
  <c r="Z26" i="40"/>
  <c r="T26" i="40"/>
  <c r="S26" i="40"/>
  <c r="W26" i="40" s="1"/>
  <c r="R26" i="40"/>
  <c r="I26" i="40"/>
  <c r="U26" i="40" s="1"/>
  <c r="Y26" i="40" s="1"/>
  <c r="Z25" i="40"/>
  <c r="T25" i="40"/>
  <c r="S25" i="40"/>
  <c r="W25" i="40" s="1"/>
  <c r="R25" i="40"/>
  <c r="I25" i="40"/>
  <c r="U25" i="40" s="1"/>
  <c r="Y25" i="40" s="1"/>
  <c r="Z24" i="40"/>
  <c r="T24" i="40"/>
  <c r="S24" i="40"/>
  <c r="W24" i="40" s="1"/>
  <c r="R24" i="40"/>
  <c r="I24" i="40"/>
  <c r="U24" i="40" s="1"/>
  <c r="Y24" i="40" s="1"/>
  <c r="B23" i="40"/>
  <c r="Z16" i="40"/>
  <c r="T16" i="40"/>
  <c r="S16" i="40"/>
  <c r="W16" i="40" s="1"/>
  <c r="R16" i="40"/>
  <c r="I16" i="40"/>
  <c r="U16" i="40" s="1"/>
  <c r="Y16" i="40" s="1"/>
  <c r="Z15" i="40"/>
  <c r="T15" i="40"/>
  <c r="S15" i="40"/>
  <c r="W15" i="40" s="1"/>
  <c r="R15" i="40"/>
  <c r="I15" i="40"/>
  <c r="U15" i="40" s="1"/>
  <c r="Y15" i="40" s="1"/>
  <c r="Z14" i="40"/>
  <c r="T14" i="40"/>
  <c r="S14" i="40"/>
  <c r="W14" i="40" s="1"/>
  <c r="R14" i="40"/>
  <c r="I14" i="40"/>
  <c r="U14" i="40" s="1"/>
  <c r="Y14" i="40" s="1"/>
  <c r="Z13" i="40"/>
  <c r="T13" i="40"/>
  <c r="S13" i="40"/>
  <c r="W13" i="40" s="1"/>
  <c r="R13" i="40"/>
  <c r="I13" i="40"/>
  <c r="U13" i="40" s="1"/>
  <c r="Y13" i="40" s="1"/>
  <c r="Z12" i="40"/>
  <c r="T12" i="40"/>
  <c r="S12" i="40"/>
  <c r="W12" i="40" s="1"/>
  <c r="R12" i="40"/>
  <c r="I12" i="40"/>
  <c r="U12" i="40" s="1"/>
  <c r="Y12" i="40" s="1"/>
  <c r="B11" i="40"/>
  <c r="Z10" i="40"/>
  <c r="T10" i="40"/>
  <c r="S10" i="40"/>
  <c r="W10" i="40" s="1"/>
  <c r="R10" i="40"/>
  <c r="I10" i="40"/>
  <c r="U10" i="40" s="1"/>
  <c r="Y10" i="40" s="1"/>
  <c r="Z9" i="40"/>
  <c r="T9" i="40"/>
  <c r="S9" i="40"/>
  <c r="W9" i="40" s="1"/>
  <c r="R9" i="40"/>
  <c r="I9" i="40"/>
  <c r="U9" i="40" s="1"/>
  <c r="Y9" i="40" s="1"/>
  <c r="Z8" i="40"/>
  <c r="T8" i="40"/>
  <c r="S8" i="40"/>
  <c r="W8" i="40" s="1"/>
  <c r="R8" i="40"/>
  <c r="I8" i="40"/>
  <c r="U8" i="40" s="1"/>
  <c r="Y8" i="40" s="1"/>
  <c r="Z7" i="40"/>
  <c r="T7" i="40"/>
  <c r="S7" i="40"/>
  <c r="W7" i="40" s="1"/>
  <c r="R7" i="40"/>
  <c r="I7" i="40"/>
  <c r="U7" i="40" s="1"/>
  <c r="Y7" i="40" s="1"/>
  <c r="Z6" i="40"/>
  <c r="T6" i="40"/>
  <c r="S6" i="40"/>
  <c r="W6" i="40" s="1"/>
  <c r="R6" i="40"/>
  <c r="I6" i="40"/>
  <c r="U6" i="40" s="1"/>
  <c r="Y6" i="40" s="1"/>
  <c r="T45" i="22"/>
  <c r="Y45" i="22" s="1"/>
  <c r="S45" i="22"/>
  <c r="X45" i="22" s="1"/>
  <c r="R45" i="22"/>
  <c r="W45" i="22" s="1"/>
  <c r="I45" i="22"/>
  <c r="U45" i="22" s="1"/>
  <c r="Z45" i="22" s="1"/>
  <c r="T44" i="22"/>
  <c r="Y44" i="22" s="1"/>
  <c r="S44" i="22"/>
  <c r="X44" i="22" s="1"/>
  <c r="R44" i="22"/>
  <c r="W44" i="22" s="1"/>
  <c r="I44" i="22"/>
  <c r="U44" i="22" s="1"/>
  <c r="Z44" i="22" s="1"/>
  <c r="T43" i="22"/>
  <c r="Y43" i="22" s="1"/>
  <c r="S43" i="22"/>
  <c r="X43" i="22" s="1"/>
  <c r="R43" i="22"/>
  <c r="W43" i="22" s="1"/>
  <c r="I43" i="22"/>
  <c r="U43" i="22" s="1"/>
  <c r="Z43" i="22" s="1"/>
  <c r="T42" i="22"/>
  <c r="Y42" i="22" s="1"/>
  <c r="S42" i="22"/>
  <c r="X42" i="22" s="1"/>
  <c r="R42" i="22"/>
  <c r="I42" i="22"/>
  <c r="U42" i="22" s="1"/>
  <c r="Z42" i="22" s="1"/>
  <c r="T41" i="22"/>
  <c r="Y41" i="22" s="1"/>
  <c r="S41" i="22"/>
  <c r="X41" i="22" s="1"/>
  <c r="R41" i="22"/>
  <c r="I41" i="22"/>
  <c r="U41" i="22" s="1"/>
  <c r="Z41" i="22" s="1"/>
  <c r="T40" i="22"/>
  <c r="Y40" i="22" s="1"/>
  <c r="S40" i="22"/>
  <c r="X40" i="22" s="1"/>
  <c r="R40" i="22"/>
  <c r="I40" i="22"/>
  <c r="U40" i="22" s="1"/>
  <c r="Z40" i="22" s="1"/>
  <c r="T39" i="22"/>
  <c r="Y39" i="22" s="1"/>
  <c r="S39" i="22"/>
  <c r="X39" i="22" s="1"/>
  <c r="R39" i="22"/>
  <c r="I39" i="22"/>
  <c r="U39" i="22" s="1"/>
  <c r="Z39" i="22" s="1"/>
  <c r="T38" i="22"/>
  <c r="Y38" i="22" s="1"/>
  <c r="S38" i="22"/>
  <c r="R38" i="22"/>
  <c r="I38" i="22"/>
  <c r="U38" i="22" s="1"/>
  <c r="Z38" i="22" s="1"/>
  <c r="T37" i="22"/>
  <c r="Y37" i="22" s="1"/>
  <c r="S37" i="22"/>
  <c r="X37" i="22" s="1"/>
  <c r="R37" i="22"/>
  <c r="I37" i="22"/>
  <c r="U37" i="22" s="1"/>
  <c r="Z37" i="22" s="1"/>
  <c r="T36" i="22"/>
  <c r="Y36" i="22" s="1"/>
  <c r="S36" i="22"/>
  <c r="X36" i="22" s="1"/>
  <c r="R36" i="22"/>
  <c r="I36" i="22"/>
  <c r="U36" i="22" s="1"/>
  <c r="Z36" i="22" s="1"/>
  <c r="Z34" i="22"/>
  <c r="T34" i="22"/>
  <c r="X34" i="22" s="1"/>
  <c r="S34" i="22"/>
  <c r="W34" i="22" s="1"/>
  <c r="R34" i="22"/>
  <c r="I34" i="22"/>
  <c r="U34" i="22" s="1"/>
  <c r="Y34" i="22" s="1"/>
  <c r="Z33" i="22"/>
  <c r="X33" i="22"/>
  <c r="T33" i="22"/>
  <c r="S33" i="22"/>
  <c r="W33" i="22" s="1"/>
  <c r="R33" i="22"/>
  <c r="I33" i="22"/>
  <c r="U33" i="22" s="1"/>
  <c r="Y33" i="22" s="1"/>
  <c r="Z32" i="22"/>
  <c r="T32" i="22"/>
  <c r="X32" i="22" s="1"/>
  <c r="S32" i="22"/>
  <c r="W32" i="22" s="1"/>
  <c r="R32" i="22"/>
  <c r="I32" i="22"/>
  <c r="U32" i="22" s="1"/>
  <c r="Y32" i="22" s="1"/>
  <c r="Z31" i="22"/>
  <c r="T31" i="22"/>
  <c r="X31" i="22" s="1"/>
  <c r="S31" i="22"/>
  <c r="W31" i="22" s="1"/>
  <c r="R31" i="22"/>
  <c r="I31" i="22"/>
  <c r="U31" i="22" s="1"/>
  <c r="Y31" i="22" s="1"/>
  <c r="Z30" i="22"/>
  <c r="T30" i="22"/>
  <c r="X30" i="22" s="1"/>
  <c r="S30" i="22"/>
  <c r="W30" i="22" s="1"/>
  <c r="R30" i="22"/>
  <c r="I30" i="22"/>
  <c r="U30" i="22" s="1"/>
  <c r="Y30" i="22" s="1"/>
  <c r="B29" i="22"/>
  <c r="Z28" i="22"/>
  <c r="T28" i="22"/>
  <c r="X28" i="22" s="1"/>
  <c r="S28" i="22"/>
  <c r="W28" i="22" s="1"/>
  <c r="R28" i="22"/>
  <c r="I28" i="22"/>
  <c r="U28" i="22" s="1"/>
  <c r="Y28" i="22" s="1"/>
  <c r="Z27" i="22"/>
  <c r="T27" i="22"/>
  <c r="X27" i="22" s="1"/>
  <c r="S27" i="22"/>
  <c r="W27" i="22" s="1"/>
  <c r="R27" i="22"/>
  <c r="I27" i="22"/>
  <c r="U27" i="22" s="1"/>
  <c r="Y27" i="22" s="1"/>
  <c r="Z26" i="22"/>
  <c r="T26" i="22"/>
  <c r="X26" i="22" s="1"/>
  <c r="S26" i="22"/>
  <c r="W26" i="22" s="1"/>
  <c r="R26" i="22"/>
  <c r="I26" i="22"/>
  <c r="U26" i="22" s="1"/>
  <c r="Y26" i="22" s="1"/>
  <c r="Z25" i="22"/>
  <c r="T25" i="22"/>
  <c r="X25" i="22" s="1"/>
  <c r="S25" i="22"/>
  <c r="W25" i="22" s="1"/>
  <c r="R25" i="22"/>
  <c r="I25" i="22"/>
  <c r="U25" i="22" s="1"/>
  <c r="Y25" i="22" s="1"/>
  <c r="Z24" i="22"/>
  <c r="T24" i="22"/>
  <c r="X24" i="22" s="1"/>
  <c r="S24" i="22"/>
  <c r="W24" i="22" s="1"/>
  <c r="R24" i="22"/>
  <c r="I24" i="22"/>
  <c r="U24" i="22" s="1"/>
  <c r="Y24" i="22" s="1"/>
  <c r="B23" i="22"/>
  <c r="Z16" i="22"/>
  <c r="W16" i="22"/>
  <c r="T16" i="22"/>
  <c r="X16" i="22" s="1"/>
  <c r="S16" i="22"/>
  <c r="R16" i="22"/>
  <c r="I16" i="22"/>
  <c r="U16" i="22" s="1"/>
  <c r="Y16" i="22" s="1"/>
  <c r="Z15" i="22"/>
  <c r="T15" i="22"/>
  <c r="X15" i="22" s="1"/>
  <c r="S15" i="22"/>
  <c r="W15" i="22" s="1"/>
  <c r="R15" i="22"/>
  <c r="I15" i="22"/>
  <c r="U15" i="22" s="1"/>
  <c r="Y15" i="22" s="1"/>
  <c r="Z14" i="22"/>
  <c r="T14" i="22"/>
  <c r="X14" i="22" s="1"/>
  <c r="S14" i="22"/>
  <c r="W14" i="22" s="1"/>
  <c r="R14" i="22"/>
  <c r="I14" i="22"/>
  <c r="U14" i="22" s="1"/>
  <c r="Y14" i="22" s="1"/>
  <c r="Z13" i="22"/>
  <c r="T13" i="22"/>
  <c r="X13" i="22" s="1"/>
  <c r="S13" i="22"/>
  <c r="W13" i="22" s="1"/>
  <c r="R13" i="22"/>
  <c r="I13" i="22"/>
  <c r="U13" i="22" s="1"/>
  <c r="Y13" i="22" s="1"/>
  <c r="Z12" i="22"/>
  <c r="T12" i="22"/>
  <c r="X12" i="22" s="1"/>
  <c r="S12" i="22"/>
  <c r="W12" i="22" s="1"/>
  <c r="R12" i="22"/>
  <c r="I12" i="22"/>
  <c r="U12" i="22" s="1"/>
  <c r="Y12" i="22" s="1"/>
  <c r="B11" i="22"/>
  <c r="Z10" i="22"/>
  <c r="T10" i="22"/>
  <c r="X10" i="22" s="1"/>
  <c r="S10" i="22"/>
  <c r="W10" i="22" s="1"/>
  <c r="R10" i="22"/>
  <c r="I10" i="22"/>
  <c r="U10" i="22" s="1"/>
  <c r="Y10" i="22" s="1"/>
  <c r="Z9" i="22"/>
  <c r="X9" i="22"/>
  <c r="T9" i="22"/>
  <c r="S9" i="22"/>
  <c r="W9" i="22" s="1"/>
  <c r="R9" i="22"/>
  <c r="I9" i="22"/>
  <c r="U9" i="22" s="1"/>
  <c r="Y9" i="22" s="1"/>
  <c r="Z8" i="22"/>
  <c r="T8" i="22"/>
  <c r="X8" i="22" s="1"/>
  <c r="S8" i="22"/>
  <c r="W8" i="22" s="1"/>
  <c r="R8" i="22"/>
  <c r="I8" i="22"/>
  <c r="U8" i="22" s="1"/>
  <c r="Y8" i="22" s="1"/>
  <c r="Z7" i="22"/>
  <c r="T7" i="22"/>
  <c r="X7" i="22" s="1"/>
  <c r="S7" i="22"/>
  <c r="W7" i="22" s="1"/>
  <c r="R7" i="22"/>
  <c r="I7" i="22"/>
  <c r="U7" i="22" s="1"/>
  <c r="Y7" i="22" s="1"/>
  <c r="Z6" i="22"/>
  <c r="T6" i="22"/>
  <c r="X6" i="22" s="1"/>
  <c r="S6" i="22"/>
  <c r="W6" i="22" s="1"/>
  <c r="R6" i="22"/>
  <c r="I6" i="22"/>
  <c r="U6" i="22" s="1"/>
  <c r="Y6" i="22" s="1"/>
  <c r="B5" i="22"/>
  <c r="T45" i="39"/>
  <c r="Y45" i="39" s="1"/>
  <c r="S45" i="39"/>
  <c r="R45" i="39"/>
  <c r="W45" i="39" s="1"/>
  <c r="I45" i="39"/>
  <c r="U45" i="39" s="1"/>
  <c r="Z45" i="39" s="1"/>
  <c r="T44" i="39"/>
  <c r="Y44" i="39" s="1"/>
  <c r="S44" i="39"/>
  <c r="R44" i="39"/>
  <c r="W44" i="39" s="1"/>
  <c r="I44" i="39"/>
  <c r="U44" i="39" s="1"/>
  <c r="Z44" i="39" s="1"/>
  <c r="T43" i="39"/>
  <c r="Y43" i="39" s="1"/>
  <c r="S43" i="39"/>
  <c r="R43" i="39"/>
  <c r="W43" i="39" s="1"/>
  <c r="I43" i="39"/>
  <c r="U43" i="39" s="1"/>
  <c r="Z43" i="39" s="1"/>
  <c r="T42" i="39"/>
  <c r="Y42" i="39" s="1"/>
  <c r="S42" i="39"/>
  <c r="R42" i="39"/>
  <c r="W42" i="39" s="1"/>
  <c r="I42" i="39"/>
  <c r="U42" i="39" s="1"/>
  <c r="Z42" i="39" s="1"/>
  <c r="T41" i="39"/>
  <c r="Y41" i="39" s="1"/>
  <c r="S41" i="39"/>
  <c r="R41" i="39"/>
  <c r="W41" i="39" s="1"/>
  <c r="I41" i="39"/>
  <c r="U41" i="39" s="1"/>
  <c r="Z41" i="39" s="1"/>
  <c r="T40" i="39"/>
  <c r="Y40" i="39" s="1"/>
  <c r="S40" i="39"/>
  <c r="R40" i="39"/>
  <c r="W40" i="39" s="1"/>
  <c r="I40" i="39"/>
  <c r="U40" i="39" s="1"/>
  <c r="Z40" i="39" s="1"/>
  <c r="T39" i="39"/>
  <c r="Y39" i="39" s="1"/>
  <c r="S39" i="39"/>
  <c r="R39" i="39"/>
  <c r="W39" i="39" s="1"/>
  <c r="I39" i="39"/>
  <c r="U39" i="39" s="1"/>
  <c r="Z39" i="39" s="1"/>
  <c r="T38" i="39"/>
  <c r="Y38" i="39" s="1"/>
  <c r="S38" i="39"/>
  <c r="R38" i="39"/>
  <c r="W38" i="39" s="1"/>
  <c r="I38" i="39"/>
  <c r="U38" i="39" s="1"/>
  <c r="Z38" i="39" s="1"/>
  <c r="T37" i="39"/>
  <c r="Y37" i="39" s="1"/>
  <c r="S37" i="39"/>
  <c r="R37" i="39"/>
  <c r="W37" i="39" s="1"/>
  <c r="I37" i="39"/>
  <c r="U37" i="39" s="1"/>
  <c r="Z37" i="39" s="1"/>
  <c r="T36" i="39"/>
  <c r="Y36" i="39" s="1"/>
  <c r="S36" i="39"/>
  <c r="R36" i="39"/>
  <c r="I36" i="39"/>
  <c r="U36" i="39" s="1"/>
  <c r="Z36" i="39" s="1"/>
  <c r="Z34" i="39"/>
  <c r="T34" i="39"/>
  <c r="S34" i="39"/>
  <c r="R34" i="39"/>
  <c r="I34" i="39"/>
  <c r="U34" i="39" s="1"/>
  <c r="Y34" i="39" s="1"/>
  <c r="Z33" i="39"/>
  <c r="T33" i="39"/>
  <c r="S33" i="39"/>
  <c r="R33" i="39"/>
  <c r="I33" i="39"/>
  <c r="U33" i="39" s="1"/>
  <c r="Y33" i="39" s="1"/>
  <c r="Z32" i="39"/>
  <c r="T32" i="39"/>
  <c r="S32" i="39"/>
  <c r="R32" i="39"/>
  <c r="I32" i="39"/>
  <c r="U32" i="39" s="1"/>
  <c r="Y32" i="39" s="1"/>
  <c r="Z31" i="39"/>
  <c r="T31" i="39"/>
  <c r="S31" i="39"/>
  <c r="R31" i="39"/>
  <c r="I31" i="39"/>
  <c r="U31" i="39" s="1"/>
  <c r="Y31" i="39" s="1"/>
  <c r="Z30" i="39"/>
  <c r="T30" i="39"/>
  <c r="S30" i="39"/>
  <c r="R30" i="39"/>
  <c r="I30" i="39"/>
  <c r="U30" i="39" s="1"/>
  <c r="Y30" i="39" s="1"/>
  <c r="B29" i="39"/>
  <c r="Z28" i="39"/>
  <c r="T28" i="39"/>
  <c r="S28" i="39"/>
  <c r="W28" i="39" s="1"/>
  <c r="R28" i="39"/>
  <c r="I28" i="39"/>
  <c r="U28" i="39" s="1"/>
  <c r="Y28" i="39" s="1"/>
  <c r="Z27" i="39"/>
  <c r="T27" i="39"/>
  <c r="S27" i="39"/>
  <c r="W27" i="39" s="1"/>
  <c r="R27" i="39"/>
  <c r="I27" i="39"/>
  <c r="U27" i="39" s="1"/>
  <c r="Y27" i="39" s="1"/>
  <c r="Z26" i="39"/>
  <c r="T26" i="39"/>
  <c r="S26" i="39"/>
  <c r="W26" i="39" s="1"/>
  <c r="R26" i="39"/>
  <c r="I26" i="39"/>
  <c r="U26" i="39" s="1"/>
  <c r="Y26" i="39" s="1"/>
  <c r="Z25" i="39"/>
  <c r="T25" i="39"/>
  <c r="S25" i="39"/>
  <c r="W25" i="39" s="1"/>
  <c r="R25" i="39"/>
  <c r="I25" i="39"/>
  <c r="U25" i="39" s="1"/>
  <c r="Y25" i="39" s="1"/>
  <c r="Z24" i="39"/>
  <c r="T24" i="39"/>
  <c r="S24" i="39"/>
  <c r="W24" i="39" s="1"/>
  <c r="R24" i="39"/>
  <c r="I24" i="39"/>
  <c r="U24" i="39" s="1"/>
  <c r="Y24" i="39" s="1"/>
  <c r="B23" i="39"/>
  <c r="Z16" i="39"/>
  <c r="T16" i="39"/>
  <c r="S16" i="39"/>
  <c r="W16" i="39" s="1"/>
  <c r="R16" i="39"/>
  <c r="I16" i="39"/>
  <c r="U16" i="39" s="1"/>
  <c r="Y16" i="39" s="1"/>
  <c r="Z15" i="39"/>
  <c r="T15" i="39"/>
  <c r="S15" i="39"/>
  <c r="W15" i="39" s="1"/>
  <c r="R15" i="39"/>
  <c r="I15" i="39"/>
  <c r="U15" i="39" s="1"/>
  <c r="Y15" i="39" s="1"/>
  <c r="Z14" i="39"/>
  <c r="T14" i="39"/>
  <c r="S14" i="39"/>
  <c r="W14" i="39" s="1"/>
  <c r="R14" i="39"/>
  <c r="I14" i="39"/>
  <c r="U14" i="39" s="1"/>
  <c r="Y14" i="39" s="1"/>
  <c r="Z13" i="39"/>
  <c r="T13" i="39"/>
  <c r="S13" i="39"/>
  <c r="W13" i="39" s="1"/>
  <c r="R13" i="39"/>
  <c r="I13" i="39"/>
  <c r="U13" i="39" s="1"/>
  <c r="Y13" i="39" s="1"/>
  <c r="Z12" i="39"/>
  <c r="T12" i="39"/>
  <c r="S12" i="39"/>
  <c r="W12" i="39" s="1"/>
  <c r="R12" i="39"/>
  <c r="I12" i="39"/>
  <c r="U12" i="39" s="1"/>
  <c r="Y12" i="39" s="1"/>
  <c r="B11" i="39"/>
  <c r="Z10" i="39"/>
  <c r="T10" i="39"/>
  <c r="S10" i="39"/>
  <c r="W10" i="39" s="1"/>
  <c r="R10" i="39"/>
  <c r="I10" i="39"/>
  <c r="U10" i="39" s="1"/>
  <c r="Y10" i="39" s="1"/>
  <c r="Z9" i="39"/>
  <c r="T9" i="39"/>
  <c r="S9" i="39"/>
  <c r="W9" i="39" s="1"/>
  <c r="R9" i="39"/>
  <c r="I9" i="39"/>
  <c r="U9" i="39" s="1"/>
  <c r="Y9" i="39" s="1"/>
  <c r="Z8" i="39"/>
  <c r="T8" i="39"/>
  <c r="S8" i="39"/>
  <c r="W8" i="39" s="1"/>
  <c r="R8" i="39"/>
  <c r="I8" i="39"/>
  <c r="U8" i="39" s="1"/>
  <c r="Y8" i="39" s="1"/>
  <c r="Z7" i="39"/>
  <c r="T7" i="39"/>
  <c r="S7" i="39"/>
  <c r="W7" i="39" s="1"/>
  <c r="R7" i="39"/>
  <c r="I7" i="39"/>
  <c r="U7" i="39" s="1"/>
  <c r="Y7" i="39" s="1"/>
  <c r="Z6" i="39"/>
  <c r="T6" i="39"/>
  <c r="S6" i="39"/>
  <c r="W6" i="39" s="1"/>
  <c r="R6" i="39"/>
  <c r="I6" i="39"/>
  <c r="U6" i="39" s="1"/>
  <c r="Y6" i="39" s="1"/>
  <c r="B5" i="39"/>
  <c r="T38" i="15"/>
  <c r="Y38" i="15" s="1"/>
  <c r="S38" i="15"/>
  <c r="R38" i="15"/>
  <c r="W38" i="15" s="1"/>
  <c r="I38" i="15"/>
  <c r="U38" i="15" s="1"/>
  <c r="Z38" i="15" s="1"/>
  <c r="T37" i="15"/>
  <c r="Y37" i="15" s="1"/>
  <c r="S37" i="15"/>
  <c r="R37" i="15"/>
  <c r="I37" i="15"/>
  <c r="U37" i="15" s="1"/>
  <c r="Z37" i="15" s="1"/>
  <c r="T36" i="15"/>
  <c r="Y36" i="15" s="1"/>
  <c r="S36" i="15"/>
  <c r="R36" i="15"/>
  <c r="I36" i="15"/>
  <c r="U36" i="15" s="1"/>
  <c r="Z36" i="15" s="1"/>
  <c r="T35" i="15"/>
  <c r="Y35" i="15" s="1"/>
  <c r="S35" i="15"/>
  <c r="R35" i="15"/>
  <c r="W35" i="15" s="1"/>
  <c r="I35" i="15"/>
  <c r="U35" i="15" s="1"/>
  <c r="Z35" i="15" s="1"/>
  <c r="T34" i="15"/>
  <c r="Y34" i="15" s="1"/>
  <c r="S34" i="15"/>
  <c r="R34" i="15"/>
  <c r="W34" i="15" s="1"/>
  <c r="I34" i="15"/>
  <c r="U34" i="15" s="1"/>
  <c r="Z34" i="15" s="1"/>
  <c r="Z32" i="15"/>
  <c r="T32" i="15"/>
  <c r="S32" i="15"/>
  <c r="W32" i="15" s="1"/>
  <c r="R32" i="15"/>
  <c r="I32" i="15"/>
  <c r="U32" i="15" s="1"/>
  <c r="Y32" i="15" s="1"/>
  <c r="Z31" i="15"/>
  <c r="T31" i="15"/>
  <c r="S31" i="15"/>
  <c r="W31" i="15" s="1"/>
  <c r="R31" i="15"/>
  <c r="I31" i="15"/>
  <c r="U31" i="15" s="1"/>
  <c r="Y31" i="15" s="1"/>
  <c r="Z30" i="15"/>
  <c r="T30" i="15"/>
  <c r="S30" i="15"/>
  <c r="W30" i="15" s="1"/>
  <c r="R30" i="15"/>
  <c r="I30" i="15"/>
  <c r="U30" i="15" s="1"/>
  <c r="Y30" i="15" s="1"/>
  <c r="Z29" i="15"/>
  <c r="T29" i="15"/>
  <c r="S29" i="15"/>
  <c r="W29" i="15" s="1"/>
  <c r="R29" i="15"/>
  <c r="I29" i="15"/>
  <c r="U29" i="15" s="1"/>
  <c r="Y29" i="15" s="1"/>
  <c r="Z28" i="15"/>
  <c r="T28" i="15"/>
  <c r="S28" i="15"/>
  <c r="W28" i="15" s="1"/>
  <c r="R28" i="15"/>
  <c r="I28" i="15"/>
  <c r="U28" i="15" s="1"/>
  <c r="Y28" i="15" s="1"/>
  <c r="B27" i="15"/>
  <c r="Z26" i="15"/>
  <c r="T26" i="15"/>
  <c r="S26" i="15"/>
  <c r="W26" i="15" s="1"/>
  <c r="R26" i="15"/>
  <c r="I26" i="15"/>
  <c r="U26" i="15" s="1"/>
  <c r="Y26" i="15" s="1"/>
  <c r="Z25" i="15"/>
  <c r="T25" i="15"/>
  <c r="S25" i="15"/>
  <c r="W25" i="15" s="1"/>
  <c r="R25" i="15"/>
  <c r="I25" i="15"/>
  <c r="U25" i="15" s="1"/>
  <c r="Y25" i="15" s="1"/>
  <c r="Z24" i="15"/>
  <c r="T24" i="15"/>
  <c r="S24" i="15"/>
  <c r="W24" i="15" s="1"/>
  <c r="R24" i="15"/>
  <c r="I24" i="15"/>
  <c r="U24" i="15" s="1"/>
  <c r="Y24" i="15" s="1"/>
  <c r="Z23" i="15"/>
  <c r="T23" i="15"/>
  <c r="S23" i="15"/>
  <c r="W23" i="15" s="1"/>
  <c r="R23" i="15"/>
  <c r="I23" i="15"/>
  <c r="U23" i="15" s="1"/>
  <c r="Y23" i="15" s="1"/>
  <c r="Z22" i="15"/>
  <c r="T22" i="15"/>
  <c r="S22" i="15"/>
  <c r="W22" i="15" s="1"/>
  <c r="R22" i="15"/>
  <c r="I22" i="15"/>
  <c r="U22" i="15" s="1"/>
  <c r="Y22" i="15" s="1"/>
  <c r="B21" i="15"/>
  <c r="Z15" i="15"/>
  <c r="T15" i="15"/>
  <c r="S15" i="15"/>
  <c r="W15" i="15" s="1"/>
  <c r="R15" i="15"/>
  <c r="I15" i="15"/>
  <c r="U15" i="15" s="1"/>
  <c r="Y15" i="15" s="1"/>
  <c r="Z14" i="15"/>
  <c r="T14" i="15"/>
  <c r="S14" i="15"/>
  <c r="W14" i="15" s="1"/>
  <c r="R14" i="15"/>
  <c r="I14" i="15"/>
  <c r="U14" i="15" s="1"/>
  <c r="Y14" i="15" s="1"/>
  <c r="Z13" i="15"/>
  <c r="T13" i="15"/>
  <c r="S13" i="15"/>
  <c r="W13" i="15" s="1"/>
  <c r="R13" i="15"/>
  <c r="I13" i="15"/>
  <c r="U13" i="15" s="1"/>
  <c r="Y13" i="15" s="1"/>
  <c r="Z12" i="15"/>
  <c r="T12" i="15"/>
  <c r="S12" i="15"/>
  <c r="W12" i="15" s="1"/>
  <c r="R12" i="15"/>
  <c r="I12" i="15"/>
  <c r="U12" i="15" s="1"/>
  <c r="Y12" i="15" s="1"/>
  <c r="Z11" i="15"/>
  <c r="T11" i="15"/>
  <c r="S11" i="15"/>
  <c r="W11" i="15" s="1"/>
  <c r="R11" i="15"/>
  <c r="I11" i="15"/>
  <c r="U11" i="15" s="1"/>
  <c r="Y11" i="15" s="1"/>
  <c r="B10" i="15"/>
  <c r="Z9" i="15"/>
  <c r="T9" i="15"/>
  <c r="S9" i="15"/>
  <c r="W9" i="15" s="1"/>
  <c r="R9" i="15"/>
  <c r="I9" i="15"/>
  <c r="U9" i="15" s="1"/>
  <c r="Y9" i="15" s="1"/>
  <c r="Z8" i="15"/>
  <c r="T8" i="15"/>
  <c r="S8" i="15"/>
  <c r="W8" i="15" s="1"/>
  <c r="R8" i="15"/>
  <c r="I8" i="15"/>
  <c r="U8" i="15" s="1"/>
  <c r="Y8" i="15" s="1"/>
  <c r="Z7" i="15"/>
  <c r="T7" i="15"/>
  <c r="S7" i="15"/>
  <c r="W7" i="15" s="1"/>
  <c r="R7" i="15"/>
  <c r="I7" i="15"/>
  <c r="U7" i="15" s="1"/>
  <c r="Y7" i="15" s="1"/>
  <c r="Z6" i="15"/>
  <c r="T6" i="15"/>
  <c r="S6" i="15"/>
  <c r="R6" i="15"/>
  <c r="I6" i="15"/>
  <c r="U6" i="15" s="1"/>
  <c r="Y6" i="15" s="1"/>
  <c r="B5" i="15"/>
  <c r="T45" i="38"/>
  <c r="Y45" i="38" s="1"/>
  <c r="S45" i="38"/>
  <c r="X45" i="38" s="1"/>
  <c r="R45" i="38"/>
  <c r="W45" i="38" s="1"/>
  <c r="I45" i="38"/>
  <c r="U45" i="38" s="1"/>
  <c r="Z45" i="38" s="1"/>
  <c r="T44" i="38"/>
  <c r="Y44" i="38" s="1"/>
  <c r="S44" i="38"/>
  <c r="X44" i="38" s="1"/>
  <c r="R44" i="38"/>
  <c r="W44" i="38" s="1"/>
  <c r="I44" i="38"/>
  <c r="U44" i="38" s="1"/>
  <c r="Z44" i="38" s="1"/>
  <c r="T43" i="38"/>
  <c r="Y43" i="38" s="1"/>
  <c r="S43" i="38"/>
  <c r="X43" i="38" s="1"/>
  <c r="R43" i="38"/>
  <c r="W43" i="38" s="1"/>
  <c r="I43" i="38"/>
  <c r="U43" i="38" s="1"/>
  <c r="Z43" i="38" s="1"/>
  <c r="T42" i="38"/>
  <c r="Y42" i="38" s="1"/>
  <c r="S42" i="38"/>
  <c r="X42" i="38" s="1"/>
  <c r="R42" i="38"/>
  <c r="W42" i="38" s="1"/>
  <c r="I42" i="38"/>
  <c r="U42" i="38" s="1"/>
  <c r="Z42" i="38" s="1"/>
  <c r="T41" i="38"/>
  <c r="Y41" i="38" s="1"/>
  <c r="S41" i="38"/>
  <c r="X41" i="38" s="1"/>
  <c r="R41" i="38"/>
  <c r="W41" i="38" s="1"/>
  <c r="I41" i="38"/>
  <c r="U41" i="38" s="1"/>
  <c r="Z41" i="38" s="1"/>
  <c r="T40" i="38"/>
  <c r="Y40" i="38" s="1"/>
  <c r="S40" i="38"/>
  <c r="X40" i="38" s="1"/>
  <c r="R40" i="38"/>
  <c r="W40" i="38" s="1"/>
  <c r="I40" i="38"/>
  <c r="U40" i="38" s="1"/>
  <c r="Z40" i="38" s="1"/>
  <c r="T39" i="38"/>
  <c r="Y39" i="38" s="1"/>
  <c r="S39" i="38"/>
  <c r="X39" i="38" s="1"/>
  <c r="R39" i="38"/>
  <c r="W39" i="38" s="1"/>
  <c r="I39" i="38"/>
  <c r="U39" i="38" s="1"/>
  <c r="Z39" i="38" s="1"/>
  <c r="T38" i="38"/>
  <c r="Y38" i="38" s="1"/>
  <c r="S38" i="38"/>
  <c r="X38" i="38" s="1"/>
  <c r="R38" i="38"/>
  <c r="W38" i="38" s="1"/>
  <c r="I38" i="38"/>
  <c r="U38" i="38" s="1"/>
  <c r="Z38" i="38" s="1"/>
  <c r="T37" i="38"/>
  <c r="Y37" i="38" s="1"/>
  <c r="S37" i="38"/>
  <c r="X37" i="38" s="1"/>
  <c r="R37" i="38"/>
  <c r="W37" i="38" s="1"/>
  <c r="I37" i="38"/>
  <c r="U37" i="38" s="1"/>
  <c r="Z37" i="38" s="1"/>
  <c r="T36" i="38"/>
  <c r="Y36" i="38" s="1"/>
  <c r="S36" i="38"/>
  <c r="X36" i="38" s="1"/>
  <c r="R36" i="38"/>
  <c r="W36" i="38" s="1"/>
  <c r="I36" i="38"/>
  <c r="U36" i="38" s="1"/>
  <c r="Z36" i="38" s="1"/>
  <c r="Z34" i="38"/>
  <c r="T34" i="38"/>
  <c r="X34" i="38" s="1"/>
  <c r="S34" i="38"/>
  <c r="W34" i="38" s="1"/>
  <c r="R34" i="38"/>
  <c r="I34" i="38"/>
  <c r="U34" i="38" s="1"/>
  <c r="Y34" i="38" s="1"/>
  <c r="Z33" i="38"/>
  <c r="X33" i="38"/>
  <c r="T33" i="38"/>
  <c r="S33" i="38"/>
  <c r="W33" i="38" s="1"/>
  <c r="R33" i="38"/>
  <c r="I33" i="38"/>
  <c r="U33" i="38" s="1"/>
  <c r="Y33" i="38" s="1"/>
  <c r="Z32" i="38"/>
  <c r="W32" i="38"/>
  <c r="T32" i="38"/>
  <c r="X32" i="38" s="1"/>
  <c r="S32" i="38"/>
  <c r="R32" i="38"/>
  <c r="I32" i="38"/>
  <c r="U32" i="38" s="1"/>
  <c r="Y32" i="38" s="1"/>
  <c r="Z31" i="38"/>
  <c r="X31" i="38"/>
  <c r="T31" i="38"/>
  <c r="S31" i="38"/>
  <c r="W31" i="38" s="1"/>
  <c r="R31" i="38"/>
  <c r="I31" i="38"/>
  <c r="U31" i="38" s="1"/>
  <c r="Y31" i="38" s="1"/>
  <c r="Z30" i="38"/>
  <c r="W30" i="38"/>
  <c r="T30" i="38"/>
  <c r="X30" i="38" s="1"/>
  <c r="S30" i="38"/>
  <c r="R30" i="38"/>
  <c r="I30" i="38"/>
  <c r="U30" i="38" s="1"/>
  <c r="Y30" i="38" s="1"/>
  <c r="B29" i="38"/>
  <c r="Z28" i="38"/>
  <c r="W28" i="38"/>
  <c r="T28" i="38"/>
  <c r="X28" i="38" s="1"/>
  <c r="S28" i="38"/>
  <c r="R28" i="38"/>
  <c r="I28" i="38"/>
  <c r="U28" i="38" s="1"/>
  <c r="Y28" i="38" s="1"/>
  <c r="Z27" i="38"/>
  <c r="X27" i="38"/>
  <c r="T27" i="38"/>
  <c r="S27" i="38"/>
  <c r="W27" i="38" s="1"/>
  <c r="R27" i="38"/>
  <c r="I27" i="38"/>
  <c r="U27" i="38" s="1"/>
  <c r="Y27" i="38" s="1"/>
  <c r="Z26" i="38"/>
  <c r="W26" i="38"/>
  <c r="T26" i="38"/>
  <c r="X26" i="38" s="1"/>
  <c r="S26" i="38"/>
  <c r="R26" i="38"/>
  <c r="I26" i="38"/>
  <c r="U26" i="38" s="1"/>
  <c r="Y26" i="38" s="1"/>
  <c r="Z25" i="38"/>
  <c r="T25" i="38"/>
  <c r="X25" i="38" s="1"/>
  <c r="S25" i="38"/>
  <c r="W25" i="38" s="1"/>
  <c r="R25" i="38"/>
  <c r="I25" i="38"/>
  <c r="U25" i="38" s="1"/>
  <c r="Y25" i="38" s="1"/>
  <c r="Z24" i="38"/>
  <c r="X24" i="38"/>
  <c r="T24" i="38"/>
  <c r="S24" i="38"/>
  <c r="W24" i="38" s="1"/>
  <c r="R24" i="38"/>
  <c r="I24" i="38"/>
  <c r="U24" i="38" s="1"/>
  <c r="Y24" i="38" s="1"/>
  <c r="B23" i="38"/>
  <c r="Z16" i="38"/>
  <c r="W16" i="38"/>
  <c r="T16" i="38"/>
  <c r="X16" i="38" s="1"/>
  <c r="S16" i="38"/>
  <c r="R16" i="38"/>
  <c r="I16" i="38"/>
  <c r="U16" i="38" s="1"/>
  <c r="Y16" i="38" s="1"/>
  <c r="Z15" i="38"/>
  <c r="T15" i="38"/>
  <c r="X15" i="38" s="1"/>
  <c r="S15" i="38"/>
  <c r="W15" i="38" s="1"/>
  <c r="R15" i="38"/>
  <c r="I15" i="38"/>
  <c r="U15" i="38" s="1"/>
  <c r="Y15" i="38" s="1"/>
  <c r="Z14" i="38"/>
  <c r="T14" i="38"/>
  <c r="X14" i="38" s="1"/>
  <c r="S14" i="38"/>
  <c r="W14" i="38" s="1"/>
  <c r="R14" i="38"/>
  <c r="I14" i="38"/>
  <c r="U14" i="38" s="1"/>
  <c r="Y14" i="38" s="1"/>
  <c r="Z13" i="38"/>
  <c r="X13" i="38"/>
  <c r="T13" i="38"/>
  <c r="S13" i="38"/>
  <c r="W13" i="38" s="1"/>
  <c r="R13" i="38"/>
  <c r="I13" i="38"/>
  <c r="U13" i="38" s="1"/>
  <c r="Y13" i="38" s="1"/>
  <c r="Z12" i="38"/>
  <c r="T12" i="38"/>
  <c r="X12" i="38" s="1"/>
  <c r="S12" i="38"/>
  <c r="W12" i="38" s="1"/>
  <c r="R12" i="38"/>
  <c r="I12" i="38"/>
  <c r="U12" i="38" s="1"/>
  <c r="Y12" i="38" s="1"/>
  <c r="B11" i="38"/>
  <c r="Z10" i="38"/>
  <c r="T10" i="38"/>
  <c r="X10" i="38" s="1"/>
  <c r="S10" i="38"/>
  <c r="W10" i="38" s="1"/>
  <c r="R10" i="38"/>
  <c r="I10" i="38"/>
  <c r="U10" i="38" s="1"/>
  <c r="Y10" i="38" s="1"/>
  <c r="Z9" i="38"/>
  <c r="X9" i="38"/>
  <c r="T9" i="38"/>
  <c r="S9" i="38"/>
  <c r="W9" i="38" s="1"/>
  <c r="R9" i="38"/>
  <c r="I9" i="38"/>
  <c r="U9" i="38" s="1"/>
  <c r="Y9" i="38" s="1"/>
  <c r="Z8" i="38"/>
  <c r="T8" i="38"/>
  <c r="X8" i="38" s="1"/>
  <c r="S8" i="38"/>
  <c r="W8" i="38" s="1"/>
  <c r="R8" i="38"/>
  <c r="I8" i="38"/>
  <c r="U8" i="38" s="1"/>
  <c r="Y8" i="38" s="1"/>
  <c r="Z7" i="38"/>
  <c r="X7" i="38"/>
  <c r="T7" i="38"/>
  <c r="S7" i="38"/>
  <c r="W7" i="38" s="1"/>
  <c r="R7" i="38"/>
  <c r="I7" i="38"/>
  <c r="U7" i="38" s="1"/>
  <c r="Y7" i="38" s="1"/>
  <c r="Z6" i="38"/>
  <c r="X6" i="38"/>
  <c r="W6" i="38"/>
  <c r="T6" i="38"/>
  <c r="S6" i="38"/>
  <c r="R6" i="38"/>
  <c r="I6" i="38"/>
  <c r="U6" i="38" s="1"/>
  <c r="Y6" i="38" s="1"/>
  <c r="B5" i="38"/>
  <c r="T47" i="27"/>
  <c r="Y47" i="27" s="1"/>
  <c r="S47" i="27"/>
  <c r="R47" i="27"/>
  <c r="I47" i="27"/>
  <c r="U47" i="27" s="1"/>
  <c r="Z47" i="27" s="1"/>
  <c r="T45" i="27"/>
  <c r="Y45" i="27" s="1"/>
  <c r="S45" i="27"/>
  <c r="R45" i="27"/>
  <c r="I45" i="27"/>
  <c r="U45" i="27" s="1"/>
  <c r="Z45" i="27" s="1"/>
  <c r="T44" i="27"/>
  <c r="Y44" i="27" s="1"/>
  <c r="S44" i="27"/>
  <c r="R44" i="27"/>
  <c r="I44" i="27"/>
  <c r="U44" i="27" s="1"/>
  <c r="Z44" i="27" s="1"/>
  <c r="T43" i="27"/>
  <c r="Y43" i="27" s="1"/>
  <c r="S43" i="27"/>
  <c r="R43" i="27"/>
  <c r="I43" i="27"/>
  <c r="U43" i="27" s="1"/>
  <c r="Z43" i="27" s="1"/>
  <c r="T42" i="27"/>
  <c r="Y42" i="27" s="1"/>
  <c r="S42" i="27"/>
  <c r="R42" i="27"/>
  <c r="I42" i="27"/>
  <c r="U42" i="27" s="1"/>
  <c r="Z42" i="27" s="1"/>
  <c r="T41" i="27"/>
  <c r="Y41" i="27" s="1"/>
  <c r="S41" i="27"/>
  <c r="R41" i="27"/>
  <c r="I41" i="27"/>
  <c r="U41" i="27" s="1"/>
  <c r="Z41" i="27" s="1"/>
  <c r="T40" i="27"/>
  <c r="Y40" i="27" s="1"/>
  <c r="S40" i="27"/>
  <c r="R40" i="27"/>
  <c r="I40" i="27"/>
  <c r="U40" i="27" s="1"/>
  <c r="Z40" i="27" s="1"/>
  <c r="T39" i="27"/>
  <c r="Y39" i="27" s="1"/>
  <c r="S39" i="27"/>
  <c r="R39" i="27"/>
  <c r="I39" i="27"/>
  <c r="U39" i="27" s="1"/>
  <c r="Z39" i="27" s="1"/>
  <c r="T38" i="27"/>
  <c r="Y38" i="27" s="1"/>
  <c r="S38" i="27"/>
  <c r="R38" i="27"/>
  <c r="I38" i="27"/>
  <c r="U38" i="27" s="1"/>
  <c r="Z38" i="27" s="1"/>
  <c r="T37" i="27"/>
  <c r="Y37" i="27" s="1"/>
  <c r="S37" i="27"/>
  <c r="R37" i="27"/>
  <c r="I37" i="27"/>
  <c r="U37" i="27" s="1"/>
  <c r="Z37" i="27" s="1"/>
  <c r="Z35" i="27"/>
  <c r="T35" i="27"/>
  <c r="X35" i="27" s="1"/>
  <c r="S35" i="27"/>
  <c r="R35" i="27"/>
  <c r="I35" i="27"/>
  <c r="U35" i="27" s="1"/>
  <c r="Y35" i="27" s="1"/>
  <c r="Z34" i="27"/>
  <c r="T34" i="27"/>
  <c r="X34" i="27" s="1"/>
  <c r="S34" i="27"/>
  <c r="R34" i="27"/>
  <c r="I34" i="27"/>
  <c r="U34" i="27" s="1"/>
  <c r="Y34" i="27" s="1"/>
  <c r="Z33" i="27"/>
  <c r="T33" i="27"/>
  <c r="S33" i="27"/>
  <c r="R33" i="27"/>
  <c r="I33" i="27"/>
  <c r="U33" i="27" s="1"/>
  <c r="Y33" i="27" s="1"/>
  <c r="Z32" i="27"/>
  <c r="T32" i="27"/>
  <c r="S32" i="27"/>
  <c r="R32" i="27"/>
  <c r="I32" i="27"/>
  <c r="U32" i="27" s="1"/>
  <c r="Y32" i="27" s="1"/>
  <c r="Z31" i="27"/>
  <c r="T31" i="27"/>
  <c r="S31" i="27"/>
  <c r="R31" i="27"/>
  <c r="I31" i="27"/>
  <c r="U31" i="27" s="1"/>
  <c r="Y31" i="27" s="1"/>
  <c r="B30" i="27"/>
  <c r="Z29" i="27"/>
  <c r="T29" i="27"/>
  <c r="X29" i="27" s="1"/>
  <c r="S29" i="27"/>
  <c r="R29" i="27"/>
  <c r="I29" i="27"/>
  <c r="U29" i="27" s="1"/>
  <c r="Y29" i="27" s="1"/>
  <c r="Z28" i="27"/>
  <c r="T28" i="27"/>
  <c r="X28" i="27" s="1"/>
  <c r="S28" i="27"/>
  <c r="R28" i="27"/>
  <c r="I28" i="27"/>
  <c r="U28" i="27" s="1"/>
  <c r="Y28" i="27" s="1"/>
  <c r="Z27" i="27"/>
  <c r="T27" i="27"/>
  <c r="X27" i="27" s="1"/>
  <c r="S27" i="27"/>
  <c r="R27" i="27"/>
  <c r="I27" i="27"/>
  <c r="U27" i="27" s="1"/>
  <c r="Y27" i="27" s="1"/>
  <c r="Z26" i="27"/>
  <c r="T26" i="27"/>
  <c r="X26" i="27" s="1"/>
  <c r="S26" i="27"/>
  <c r="R26" i="27"/>
  <c r="I26" i="27"/>
  <c r="U26" i="27" s="1"/>
  <c r="Y26" i="27" s="1"/>
  <c r="Z25" i="27"/>
  <c r="T25" i="27"/>
  <c r="S25" i="27"/>
  <c r="R25" i="27"/>
  <c r="I25" i="27"/>
  <c r="U25" i="27" s="1"/>
  <c r="Y25" i="27" s="1"/>
  <c r="B24" i="27"/>
  <c r="Z17" i="27"/>
  <c r="T17" i="27"/>
  <c r="X17" i="27" s="1"/>
  <c r="S17" i="27"/>
  <c r="R17" i="27"/>
  <c r="I17" i="27"/>
  <c r="U17" i="27" s="1"/>
  <c r="Y17" i="27" s="1"/>
  <c r="Z16" i="27"/>
  <c r="T16" i="27"/>
  <c r="X16" i="27" s="1"/>
  <c r="S16" i="27"/>
  <c r="R16" i="27"/>
  <c r="I16" i="27"/>
  <c r="U16" i="27" s="1"/>
  <c r="Y16" i="27" s="1"/>
  <c r="Z15" i="27"/>
  <c r="T15" i="27"/>
  <c r="X15" i="27" s="1"/>
  <c r="S15" i="27"/>
  <c r="R15" i="27"/>
  <c r="I15" i="27"/>
  <c r="U15" i="27" s="1"/>
  <c r="Y15" i="27" s="1"/>
  <c r="Z14" i="27"/>
  <c r="T14" i="27"/>
  <c r="X14" i="27" s="1"/>
  <c r="S14" i="27"/>
  <c r="R14" i="27"/>
  <c r="I14" i="27"/>
  <c r="U14" i="27" s="1"/>
  <c r="Y14" i="27" s="1"/>
  <c r="Z13" i="27"/>
  <c r="T13" i="27"/>
  <c r="X13" i="27" s="1"/>
  <c r="S13" i="27"/>
  <c r="R13" i="27"/>
  <c r="I13" i="27"/>
  <c r="U13" i="27" s="1"/>
  <c r="Y13" i="27" s="1"/>
  <c r="B12" i="27"/>
  <c r="Z11" i="27"/>
  <c r="T11" i="27"/>
  <c r="S11" i="27"/>
  <c r="R11" i="27"/>
  <c r="I11" i="27"/>
  <c r="U11" i="27" s="1"/>
  <c r="Y11" i="27" s="1"/>
  <c r="Z9" i="27"/>
  <c r="T9" i="27"/>
  <c r="S9" i="27"/>
  <c r="R9" i="27"/>
  <c r="I9" i="27"/>
  <c r="U9" i="27" s="1"/>
  <c r="Y9" i="27" s="1"/>
  <c r="Z8" i="27"/>
  <c r="T8" i="27"/>
  <c r="S8" i="27"/>
  <c r="R8" i="27"/>
  <c r="I8" i="27"/>
  <c r="U8" i="27" s="1"/>
  <c r="Y8" i="27" s="1"/>
  <c r="Z7" i="27"/>
  <c r="T7" i="27"/>
  <c r="S7" i="27"/>
  <c r="R7" i="27"/>
  <c r="I7" i="27"/>
  <c r="U7" i="27" s="1"/>
  <c r="Y7" i="27" s="1"/>
  <c r="Z6" i="27"/>
  <c r="T6" i="27"/>
  <c r="S6" i="27"/>
  <c r="R6" i="27"/>
  <c r="I6" i="27"/>
  <c r="U6" i="27" s="1"/>
  <c r="Y6" i="27" s="1"/>
  <c r="B5" i="27"/>
  <c r="T45" i="24"/>
  <c r="Y45" i="24" s="1"/>
  <c r="S45" i="24"/>
  <c r="R45" i="24"/>
  <c r="W45" i="24" s="1"/>
  <c r="I45" i="24"/>
  <c r="U45" i="24" s="1"/>
  <c r="Z45" i="24" s="1"/>
  <c r="T44" i="24"/>
  <c r="Y44" i="24" s="1"/>
  <c r="S44" i="24"/>
  <c r="R44" i="24"/>
  <c r="W44" i="24" s="1"/>
  <c r="I44" i="24"/>
  <c r="U44" i="24" s="1"/>
  <c r="Z44" i="24" s="1"/>
  <c r="T43" i="24"/>
  <c r="Y43" i="24" s="1"/>
  <c r="S43" i="24"/>
  <c r="R43" i="24"/>
  <c r="W43" i="24" s="1"/>
  <c r="I43" i="24"/>
  <c r="U43" i="24" s="1"/>
  <c r="Z43" i="24" s="1"/>
  <c r="T42" i="24"/>
  <c r="Y42" i="24" s="1"/>
  <c r="S42" i="24"/>
  <c r="R42" i="24"/>
  <c r="I42" i="24"/>
  <c r="U42" i="24" s="1"/>
  <c r="Z42" i="24" s="1"/>
  <c r="T41" i="24"/>
  <c r="Y41" i="24" s="1"/>
  <c r="S41" i="24"/>
  <c r="R41" i="24"/>
  <c r="I41" i="24"/>
  <c r="U41" i="24" s="1"/>
  <c r="Z41" i="24" s="1"/>
  <c r="T40" i="24"/>
  <c r="Y40" i="24" s="1"/>
  <c r="S40" i="24"/>
  <c r="R40" i="24"/>
  <c r="I40" i="24"/>
  <c r="U40" i="24" s="1"/>
  <c r="Z40" i="24" s="1"/>
  <c r="T39" i="24"/>
  <c r="Y39" i="24" s="1"/>
  <c r="S39" i="24"/>
  <c r="R39" i="24"/>
  <c r="I39" i="24"/>
  <c r="U39" i="24" s="1"/>
  <c r="Z39" i="24" s="1"/>
  <c r="T38" i="24"/>
  <c r="Y38" i="24" s="1"/>
  <c r="S38" i="24"/>
  <c r="R38" i="24"/>
  <c r="I38" i="24"/>
  <c r="U38" i="24" s="1"/>
  <c r="Z38" i="24" s="1"/>
  <c r="T37" i="24"/>
  <c r="Y37" i="24" s="1"/>
  <c r="S37" i="24"/>
  <c r="R37" i="24"/>
  <c r="I37" i="24"/>
  <c r="U37" i="24" s="1"/>
  <c r="Z37" i="24" s="1"/>
  <c r="T36" i="24"/>
  <c r="Y36" i="24" s="1"/>
  <c r="S36" i="24"/>
  <c r="R36" i="24"/>
  <c r="I36" i="24"/>
  <c r="U36" i="24" s="1"/>
  <c r="Z36" i="24" s="1"/>
  <c r="Z34" i="24"/>
  <c r="T34" i="24"/>
  <c r="S34" i="24"/>
  <c r="W34" i="24" s="1"/>
  <c r="R34" i="24"/>
  <c r="I34" i="24"/>
  <c r="U34" i="24" s="1"/>
  <c r="Y34" i="24" s="1"/>
  <c r="Z33" i="24"/>
  <c r="T33" i="24"/>
  <c r="S33" i="24"/>
  <c r="W33" i="24" s="1"/>
  <c r="R33" i="24"/>
  <c r="I33" i="24"/>
  <c r="U33" i="24" s="1"/>
  <c r="Y33" i="24" s="1"/>
  <c r="Z32" i="24"/>
  <c r="T32" i="24"/>
  <c r="S32" i="24"/>
  <c r="W32" i="24" s="1"/>
  <c r="R32" i="24"/>
  <c r="I32" i="24"/>
  <c r="U32" i="24" s="1"/>
  <c r="Y32" i="24" s="1"/>
  <c r="Z31" i="24"/>
  <c r="T31" i="24"/>
  <c r="S31" i="24"/>
  <c r="R31" i="24"/>
  <c r="I31" i="24"/>
  <c r="U31" i="24" s="1"/>
  <c r="Y31" i="24" s="1"/>
  <c r="Z30" i="24"/>
  <c r="T30" i="24"/>
  <c r="S30" i="24"/>
  <c r="R30" i="24"/>
  <c r="I30" i="24"/>
  <c r="U30" i="24" s="1"/>
  <c r="Y30" i="24" s="1"/>
  <c r="B29" i="24"/>
  <c r="Z28" i="24"/>
  <c r="T28" i="24"/>
  <c r="S28" i="24"/>
  <c r="R28" i="24"/>
  <c r="I28" i="24"/>
  <c r="U28" i="24" s="1"/>
  <c r="Y28" i="24" s="1"/>
  <c r="Z27" i="24"/>
  <c r="T27" i="24"/>
  <c r="S27" i="24"/>
  <c r="R27" i="24"/>
  <c r="I27" i="24"/>
  <c r="U27" i="24" s="1"/>
  <c r="Y27" i="24" s="1"/>
  <c r="Z26" i="24"/>
  <c r="U26" i="24"/>
  <c r="Y26" i="24" s="1"/>
  <c r="T26" i="24"/>
  <c r="S26" i="24"/>
  <c r="R26" i="24"/>
  <c r="I26" i="24"/>
  <c r="Z25" i="24"/>
  <c r="T25" i="24"/>
  <c r="S25" i="24"/>
  <c r="R25" i="24"/>
  <c r="I25" i="24"/>
  <c r="U25" i="24" s="1"/>
  <c r="Y25" i="24" s="1"/>
  <c r="Z24" i="24"/>
  <c r="T24" i="24"/>
  <c r="S24" i="24"/>
  <c r="R24" i="24"/>
  <c r="I24" i="24"/>
  <c r="U24" i="24" s="1"/>
  <c r="Y24" i="24" s="1"/>
  <c r="B23" i="24"/>
  <c r="Z16" i="24"/>
  <c r="T16" i="24"/>
  <c r="S16" i="24"/>
  <c r="W16" i="24" s="1"/>
  <c r="R16" i="24"/>
  <c r="I16" i="24"/>
  <c r="U16" i="24" s="1"/>
  <c r="Y16" i="24" s="1"/>
  <c r="Z15" i="24"/>
  <c r="T15" i="24"/>
  <c r="S15" i="24"/>
  <c r="W15" i="24" s="1"/>
  <c r="R15" i="24"/>
  <c r="I15" i="24"/>
  <c r="U15" i="24" s="1"/>
  <c r="Y15" i="24" s="1"/>
  <c r="Z14" i="24"/>
  <c r="T14" i="24"/>
  <c r="S14" i="24"/>
  <c r="W14" i="24" s="1"/>
  <c r="R14" i="24"/>
  <c r="I14" i="24"/>
  <c r="U14" i="24" s="1"/>
  <c r="Y14" i="24" s="1"/>
  <c r="Z13" i="24"/>
  <c r="T13" i="24"/>
  <c r="S13" i="24"/>
  <c r="W13" i="24" s="1"/>
  <c r="R13" i="24"/>
  <c r="I13" i="24"/>
  <c r="U13" i="24" s="1"/>
  <c r="Y13" i="24" s="1"/>
  <c r="Z12" i="24"/>
  <c r="T12" i="24"/>
  <c r="S12" i="24"/>
  <c r="W12" i="24" s="1"/>
  <c r="R12" i="24"/>
  <c r="I12" i="24"/>
  <c r="U12" i="24" s="1"/>
  <c r="Y12" i="24" s="1"/>
  <c r="B11" i="24"/>
  <c r="Z10" i="24"/>
  <c r="T10" i="24"/>
  <c r="S10" i="24"/>
  <c r="W10" i="24" s="1"/>
  <c r="R10" i="24"/>
  <c r="I10" i="24"/>
  <c r="U10" i="24" s="1"/>
  <c r="Y10" i="24" s="1"/>
  <c r="Z9" i="24"/>
  <c r="T9" i="24"/>
  <c r="S9" i="24"/>
  <c r="W9" i="24" s="1"/>
  <c r="R9" i="24"/>
  <c r="I9" i="24"/>
  <c r="U9" i="24" s="1"/>
  <c r="Y9" i="24" s="1"/>
  <c r="Z8" i="24"/>
  <c r="T8" i="24"/>
  <c r="S8" i="24"/>
  <c r="W8" i="24" s="1"/>
  <c r="R8" i="24"/>
  <c r="I8" i="24"/>
  <c r="U8" i="24" s="1"/>
  <c r="Y8" i="24" s="1"/>
  <c r="Z7" i="24"/>
  <c r="T7" i="24"/>
  <c r="S7" i="24"/>
  <c r="W7" i="24" s="1"/>
  <c r="R7" i="24"/>
  <c r="I7" i="24"/>
  <c r="U7" i="24" s="1"/>
  <c r="Y7" i="24" s="1"/>
  <c r="Z6" i="24"/>
  <c r="T6" i="24"/>
  <c r="S6" i="24"/>
  <c r="R6" i="24"/>
  <c r="I6" i="24"/>
  <c r="U6" i="24" s="1"/>
  <c r="Y6" i="24" s="1"/>
  <c r="B5" i="24"/>
  <c r="T45" i="23"/>
  <c r="Y45" i="23" s="1"/>
  <c r="S45" i="23"/>
  <c r="R45" i="23"/>
  <c r="I45" i="23"/>
  <c r="U45" i="23" s="1"/>
  <c r="Z45" i="23" s="1"/>
  <c r="T44" i="23"/>
  <c r="Y44" i="23" s="1"/>
  <c r="S44" i="23"/>
  <c r="R44" i="23"/>
  <c r="I44" i="23"/>
  <c r="U44" i="23" s="1"/>
  <c r="Z44" i="23" s="1"/>
  <c r="T43" i="23"/>
  <c r="Y43" i="23" s="1"/>
  <c r="S43" i="23"/>
  <c r="R43" i="23"/>
  <c r="I43" i="23"/>
  <c r="U43" i="23" s="1"/>
  <c r="Z43" i="23" s="1"/>
  <c r="T42" i="23"/>
  <c r="Y42" i="23" s="1"/>
  <c r="S42" i="23"/>
  <c r="R42" i="23"/>
  <c r="I42" i="23"/>
  <c r="U42" i="23" s="1"/>
  <c r="Z42" i="23" s="1"/>
  <c r="T41" i="23"/>
  <c r="Y41" i="23" s="1"/>
  <c r="S41" i="23"/>
  <c r="R41" i="23"/>
  <c r="I41" i="23"/>
  <c r="U41" i="23" s="1"/>
  <c r="Z41" i="23" s="1"/>
  <c r="T40" i="23"/>
  <c r="Y40" i="23" s="1"/>
  <c r="S40" i="23"/>
  <c r="R40" i="23"/>
  <c r="I40" i="23"/>
  <c r="U40" i="23" s="1"/>
  <c r="Z40" i="23" s="1"/>
  <c r="T39" i="23"/>
  <c r="Y39" i="23" s="1"/>
  <c r="S39" i="23"/>
  <c r="R39" i="23"/>
  <c r="I39" i="23"/>
  <c r="U39" i="23" s="1"/>
  <c r="Z39" i="23" s="1"/>
  <c r="T38" i="23"/>
  <c r="Y38" i="23" s="1"/>
  <c r="S38" i="23"/>
  <c r="R38" i="23"/>
  <c r="I38" i="23"/>
  <c r="U38" i="23" s="1"/>
  <c r="Z38" i="23" s="1"/>
  <c r="T37" i="23"/>
  <c r="Y37" i="23" s="1"/>
  <c r="S37" i="23"/>
  <c r="R37" i="23"/>
  <c r="I37" i="23"/>
  <c r="U37" i="23" s="1"/>
  <c r="Z37" i="23" s="1"/>
  <c r="T36" i="23"/>
  <c r="Y36" i="23" s="1"/>
  <c r="S36" i="23"/>
  <c r="R36" i="23"/>
  <c r="I36" i="23"/>
  <c r="U36" i="23" s="1"/>
  <c r="Z36" i="23" s="1"/>
  <c r="Z34" i="23"/>
  <c r="T34" i="23"/>
  <c r="S34" i="23"/>
  <c r="W34" i="23" s="1"/>
  <c r="R34" i="23"/>
  <c r="I34" i="23"/>
  <c r="U34" i="23" s="1"/>
  <c r="Y34" i="23" s="1"/>
  <c r="Z33" i="23"/>
  <c r="T33" i="23"/>
  <c r="S33" i="23"/>
  <c r="W33" i="23" s="1"/>
  <c r="R33" i="23"/>
  <c r="I33" i="23"/>
  <c r="U33" i="23" s="1"/>
  <c r="Y33" i="23" s="1"/>
  <c r="Z32" i="23"/>
  <c r="T32" i="23"/>
  <c r="S32" i="23"/>
  <c r="W32" i="23" s="1"/>
  <c r="R32" i="23"/>
  <c r="I32" i="23"/>
  <c r="U32" i="23" s="1"/>
  <c r="Y32" i="23" s="1"/>
  <c r="Z31" i="23"/>
  <c r="T31" i="23"/>
  <c r="S31" i="23"/>
  <c r="R31" i="23"/>
  <c r="I31" i="23"/>
  <c r="U31" i="23" s="1"/>
  <c r="Y31" i="23" s="1"/>
  <c r="Z30" i="23"/>
  <c r="T30" i="23"/>
  <c r="S30" i="23"/>
  <c r="R30" i="23"/>
  <c r="I30" i="23"/>
  <c r="U30" i="23" s="1"/>
  <c r="Y30" i="23" s="1"/>
  <c r="Z28" i="23"/>
  <c r="T28" i="23"/>
  <c r="S28" i="23"/>
  <c r="W28" i="23" s="1"/>
  <c r="R28" i="23"/>
  <c r="I28" i="23"/>
  <c r="U28" i="23" s="1"/>
  <c r="Y28" i="23" s="1"/>
  <c r="Z27" i="23"/>
  <c r="T27" i="23"/>
  <c r="S27" i="23"/>
  <c r="W27" i="23" s="1"/>
  <c r="R27" i="23"/>
  <c r="I27" i="23"/>
  <c r="U27" i="23" s="1"/>
  <c r="Y27" i="23" s="1"/>
  <c r="Z26" i="23"/>
  <c r="T26" i="23"/>
  <c r="S26" i="23"/>
  <c r="R26" i="23"/>
  <c r="I26" i="23"/>
  <c r="U26" i="23" s="1"/>
  <c r="Y26" i="23" s="1"/>
  <c r="Z25" i="23"/>
  <c r="T25" i="23"/>
  <c r="S25" i="23"/>
  <c r="R25" i="23"/>
  <c r="I25" i="23"/>
  <c r="U25" i="23" s="1"/>
  <c r="Y25" i="23" s="1"/>
  <c r="Z24" i="23"/>
  <c r="T24" i="23"/>
  <c r="S24" i="23"/>
  <c r="R24" i="23"/>
  <c r="I24" i="23"/>
  <c r="U24" i="23" s="1"/>
  <c r="Y24" i="23" s="1"/>
  <c r="B23" i="23"/>
  <c r="Z16" i="23"/>
  <c r="T16" i="23"/>
  <c r="S16" i="23"/>
  <c r="W16" i="23" s="1"/>
  <c r="R16" i="23"/>
  <c r="I16" i="23"/>
  <c r="U16" i="23" s="1"/>
  <c r="Y16" i="23" s="1"/>
  <c r="Z15" i="23"/>
  <c r="T15" i="23"/>
  <c r="S15" i="23"/>
  <c r="W15" i="23" s="1"/>
  <c r="R15" i="23"/>
  <c r="I15" i="23"/>
  <c r="U15" i="23" s="1"/>
  <c r="Y15" i="23" s="1"/>
  <c r="Z14" i="23"/>
  <c r="T14" i="23"/>
  <c r="S14" i="23"/>
  <c r="W14" i="23" s="1"/>
  <c r="R14" i="23"/>
  <c r="I14" i="23"/>
  <c r="U14" i="23" s="1"/>
  <c r="Y14" i="23" s="1"/>
  <c r="Z13" i="23"/>
  <c r="T13" i="23"/>
  <c r="S13" i="23"/>
  <c r="W13" i="23" s="1"/>
  <c r="R13" i="23"/>
  <c r="I13" i="23"/>
  <c r="U13" i="23" s="1"/>
  <c r="Y13" i="23" s="1"/>
  <c r="Z12" i="23"/>
  <c r="T12" i="23"/>
  <c r="S12" i="23"/>
  <c r="W12" i="23" s="1"/>
  <c r="R12" i="23"/>
  <c r="I12" i="23"/>
  <c r="U12" i="23" s="1"/>
  <c r="Y12" i="23" s="1"/>
  <c r="B11" i="23"/>
  <c r="Z10" i="23"/>
  <c r="T10" i="23"/>
  <c r="S10" i="23"/>
  <c r="R10" i="23"/>
  <c r="I10" i="23"/>
  <c r="U10" i="23" s="1"/>
  <c r="Y10" i="23" s="1"/>
  <c r="Z9" i="23"/>
  <c r="T9" i="23"/>
  <c r="S9" i="23"/>
  <c r="R9" i="23"/>
  <c r="I9" i="23"/>
  <c r="U9" i="23" s="1"/>
  <c r="Y9" i="23" s="1"/>
  <c r="Z8" i="23"/>
  <c r="T8" i="23"/>
  <c r="S8" i="23"/>
  <c r="R8" i="23"/>
  <c r="I8" i="23"/>
  <c r="U8" i="23" s="1"/>
  <c r="Y8" i="23" s="1"/>
  <c r="Z7" i="23"/>
  <c r="T7" i="23"/>
  <c r="S7" i="23"/>
  <c r="R7" i="23"/>
  <c r="I7" i="23"/>
  <c r="U7" i="23" s="1"/>
  <c r="Y7" i="23" s="1"/>
  <c r="Z6" i="23"/>
  <c r="T6" i="23"/>
  <c r="S6" i="23"/>
  <c r="R6" i="23"/>
  <c r="I6" i="23"/>
  <c r="U6" i="23" s="1"/>
  <c r="Y6" i="23" s="1"/>
  <c r="B5" i="23"/>
  <c r="T45" i="37"/>
  <c r="Y45" i="37" s="1"/>
  <c r="S45" i="37"/>
  <c r="X45" i="37" s="1"/>
  <c r="R45" i="37"/>
  <c r="W45" i="37" s="1"/>
  <c r="I45" i="37"/>
  <c r="U45" i="37" s="1"/>
  <c r="Z45" i="37" s="1"/>
  <c r="T44" i="37"/>
  <c r="Y44" i="37" s="1"/>
  <c r="S44" i="37"/>
  <c r="X44" i="37" s="1"/>
  <c r="R44" i="37"/>
  <c r="W44" i="37" s="1"/>
  <c r="I44" i="37"/>
  <c r="U44" i="37" s="1"/>
  <c r="Z44" i="37" s="1"/>
  <c r="T43" i="37"/>
  <c r="Y43" i="37" s="1"/>
  <c r="S43" i="37"/>
  <c r="X43" i="37" s="1"/>
  <c r="R43" i="37"/>
  <c r="W43" i="37" s="1"/>
  <c r="I43" i="37"/>
  <c r="U43" i="37" s="1"/>
  <c r="Z43" i="37" s="1"/>
  <c r="T42" i="37"/>
  <c r="Y42" i="37" s="1"/>
  <c r="S42" i="37"/>
  <c r="X42" i="37" s="1"/>
  <c r="R42" i="37"/>
  <c r="W42" i="37" s="1"/>
  <c r="I42" i="37"/>
  <c r="U42" i="37" s="1"/>
  <c r="Z42" i="37" s="1"/>
  <c r="T41" i="37"/>
  <c r="Y41" i="37" s="1"/>
  <c r="S41" i="37"/>
  <c r="X41" i="37" s="1"/>
  <c r="R41" i="37"/>
  <c r="W41" i="37" s="1"/>
  <c r="I41" i="37"/>
  <c r="U41" i="37" s="1"/>
  <c r="Z41" i="37" s="1"/>
  <c r="T40" i="37"/>
  <c r="Y40" i="37" s="1"/>
  <c r="S40" i="37"/>
  <c r="X40" i="37" s="1"/>
  <c r="R40" i="37"/>
  <c r="W40" i="37" s="1"/>
  <c r="I40" i="37"/>
  <c r="U40" i="37" s="1"/>
  <c r="Z40" i="37" s="1"/>
  <c r="T39" i="37"/>
  <c r="Y39" i="37" s="1"/>
  <c r="S39" i="37"/>
  <c r="X39" i="37" s="1"/>
  <c r="R39" i="37"/>
  <c r="W39" i="37" s="1"/>
  <c r="I39" i="37"/>
  <c r="U39" i="37" s="1"/>
  <c r="Z39" i="37" s="1"/>
  <c r="T38" i="37"/>
  <c r="Y38" i="37" s="1"/>
  <c r="S38" i="37"/>
  <c r="X38" i="37" s="1"/>
  <c r="R38" i="37"/>
  <c r="W38" i="37" s="1"/>
  <c r="I38" i="37"/>
  <c r="U38" i="37" s="1"/>
  <c r="Z38" i="37" s="1"/>
  <c r="T37" i="37"/>
  <c r="Y37" i="37" s="1"/>
  <c r="S37" i="37"/>
  <c r="X37" i="37" s="1"/>
  <c r="R37" i="37"/>
  <c r="W37" i="37" s="1"/>
  <c r="I37" i="37"/>
  <c r="U37" i="37" s="1"/>
  <c r="Z37" i="37" s="1"/>
  <c r="T36" i="37"/>
  <c r="Y36" i="37" s="1"/>
  <c r="S36" i="37"/>
  <c r="X36" i="37" s="1"/>
  <c r="R36" i="37"/>
  <c r="W36" i="37" s="1"/>
  <c r="I36" i="37"/>
  <c r="U36" i="37" s="1"/>
  <c r="Z36" i="37" s="1"/>
  <c r="Z34" i="37"/>
  <c r="T34" i="37"/>
  <c r="X34" i="37" s="1"/>
  <c r="S34" i="37"/>
  <c r="W34" i="37" s="1"/>
  <c r="R34" i="37"/>
  <c r="I34" i="37"/>
  <c r="U34" i="37" s="1"/>
  <c r="Y34" i="37" s="1"/>
  <c r="Z33" i="37"/>
  <c r="T33" i="37"/>
  <c r="X33" i="37" s="1"/>
  <c r="S33" i="37"/>
  <c r="W33" i="37" s="1"/>
  <c r="R33" i="37"/>
  <c r="I33" i="37"/>
  <c r="U33" i="37" s="1"/>
  <c r="Y33" i="37" s="1"/>
  <c r="Z32" i="37"/>
  <c r="T32" i="37"/>
  <c r="X32" i="37" s="1"/>
  <c r="S32" i="37"/>
  <c r="W32" i="37" s="1"/>
  <c r="R32" i="37"/>
  <c r="I32" i="37"/>
  <c r="U32" i="37" s="1"/>
  <c r="Y32" i="37" s="1"/>
  <c r="Z31" i="37"/>
  <c r="T31" i="37"/>
  <c r="X31" i="37" s="1"/>
  <c r="S31" i="37"/>
  <c r="W31" i="37" s="1"/>
  <c r="R31" i="37"/>
  <c r="I31" i="37"/>
  <c r="U31" i="37" s="1"/>
  <c r="Y31" i="37" s="1"/>
  <c r="Z30" i="37"/>
  <c r="X30" i="37"/>
  <c r="T30" i="37"/>
  <c r="S30" i="37"/>
  <c r="W30" i="37" s="1"/>
  <c r="R30" i="37"/>
  <c r="I30" i="37"/>
  <c r="U30" i="37" s="1"/>
  <c r="Y30" i="37" s="1"/>
  <c r="B29" i="37"/>
  <c r="Z28" i="37"/>
  <c r="T28" i="37"/>
  <c r="X28" i="37" s="1"/>
  <c r="S28" i="37"/>
  <c r="W28" i="37" s="1"/>
  <c r="R28" i="37"/>
  <c r="I28" i="37"/>
  <c r="U28" i="37" s="1"/>
  <c r="Y28" i="37" s="1"/>
  <c r="Z27" i="37"/>
  <c r="X27" i="37"/>
  <c r="T27" i="37"/>
  <c r="S27" i="37"/>
  <c r="W27" i="37" s="1"/>
  <c r="R27" i="37"/>
  <c r="I27" i="37"/>
  <c r="U27" i="37" s="1"/>
  <c r="Y27" i="37" s="1"/>
  <c r="Z26" i="37"/>
  <c r="T26" i="37"/>
  <c r="X26" i="37" s="1"/>
  <c r="S26" i="37"/>
  <c r="W26" i="37" s="1"/>
  <c r="R26" i="37"/>
  <c r="I26" i="37"/>
  <c r="U26" i="37" s="1"/>
  <c r="Y26" i="37" s="1"/>
  <c r="Z25" i="37"/>
  <c r="T25" i="37"/>
  <c r="X25" i="37" s="1"/>
  <c r="S25" i="37"/>
  <c r="W25" i="37" s="1"/>
  <c r="R25" i="37"/>
  <c r="I25" i="37"/>
  <c r="U25" i="37" s="1"/>
  <c r="Y25" i="37" s="1"/>
  <c r="Z24" i="37"/>
  <c r="T24" i="37"/>
  <c r="X24" i="37" s="1"/>
  <c r="S24" i="37"/>
  <c r="W24" i="37" s="1"/>
  <c r="R24" i="37"/>
  <c r="I24" i="37"/>
  <c r="U24" i="37" s="1"/>
  <c r="Y24" i="37" s="1"/>
  <c r="B23" i="37"/>
  <c r="Z16" i="37"/>
  <c r="X16" i="37"/>
  <c r="T16" i="37"/>
  <c r="S16" i="37"/>
  <c r="W16" i="37" s="1"/>
  <c r="R16" i="37"/>
  <c r="I16" i="37"/>
  <c r="U16" i="37" s="1"/>
  <c r="Y16" i="37" s="1"/>
  <c r="Z15" i="37"/>
  <c r="T15" i="37"/>
  <c r="X15" i="37" s="1"/>
  <c r="S15" i="37"/>
  <c r="W15" i="37" s="1"/>
  <c r="R15" i="37"/>
  <c r="I15" i="37"/>
  <c r="U15" i="37" s="1"/>
  <c r="Y15" i="37" s="1"/>
  <c r="Z14" i="37"/>
  <c r="T14" i="37"/>
  <c r="X14" i="37" s="1"/>
  <c r="S14" i="37"/>
  <c r="W14" i="37" s="1"/>
  <c r="R14" i="37"/>
  <c r="I14" i="37"/>
  <c r="U14" i="37" s="1"/>
  <c r="Y14" i="37" s="1"/>
  <c r="Z13" i="37"/>
  <c r="X13" i="37"/>
  <c r="T13" i="37"/>
  <c r="S13" i="37"/>
  <c r="W13" i="37" s="1"/>
  <c r="R13" i="37"/>
  <c r="I13" i="37"/>
  <c r="U13" i="37" s="1"/>
  <c r="Y13" i="37" s="1"/>
  <c r="Z12" i="37"/>
  <c r="T12" i="37"/>
  <c r="X12" i="37" s="1"/>
  <c r="S12" i="37"/>
  <c r="W12" i="37" s="1"/>
  <c r="R12" i="37"/>
  <c r="I12" i="37"/>
  <c r="U12" i="37" s="1"/>
  <c r="Y12" i="37" s="1"/>
  <c r="B11" i="37"/>
  <c r="Z10" i="37"/>
  <c r="W10" i="37"/>
  <c r="T10" i="37"/>
  <c r="X10" i="37" s="1"/>
  <c r="S10" i="37"/>
  <c r="R10" i="37"/>
  <c r="I10" i="37"/>
  <c r="U10" i="37" s="1"/>
  <c r="Y10" i="37" s="1"/>
  <c r="Z9" i="37"/>
  <c r="W9" i="37"/>
  <c r="T9" i="37"/>
  <c r="X9" i="37" s="1"/>
  <c r="S9" i="37"/>
  <c r="R9" i="37"/>
  <c r="I9" i="37"/>
  <c r="U9" i="37" s="1"/>
  <c r="Y9" i="37" s="1"/>
  <c r="Z8" i="37"/>
  <c r="T8" i="37"/>
  <c r="X8" i="37" s="1"/>
  <c r="S8" i="37"/>
  <c r="W8" i="37" s="1"/>
  <c r="R8" i="37"/>
  <c r="I8" i="37"/>
  <c r="U8" i="37" s="1"/>
  <c r="Y8" i="37" s="1"/>
  <c r="Z7" i="37"/>
  <c r="T7" i="37"/>
  <c r="X7" i="37" s="1"/>
  <c r="S7" i="37"/>
  <c r="W7" i="37" s="1"/>
  <c r="R7" i="37"/>
  <c r="I7" i="37"/>
  <c r="U7" i="37" s="1"/>
  <c r="Y7" i="37" s="1"/>
  <c r="Z6" i="37"/>
  <c r="W6" i="37"/>
  <c r="T6" i="37"/>
  <c r="X6" i="37" s="1"/>
  <c r="S6" i="37"/>
  <c r="R6" i="37"/>
  <c r="I6" i="37"/>
  <c r="U6" i="37" s="1"/>
  <c r="Y6" i="37" s="1"/>
  <c r="B5" i="37"/>
  <c r="G3" i="19"/>
  <c r="F3" i="19"/>
  <c r="H3" i="19"/>
  <c r="Z3" i="19"/>
  <c r="Y3" i="19"/>
  <c r="X3" i="19"/>
  <c r="W3" i="19"/>
  <c r="V3" i="19"/>
  <c r="U3" i="19"/>
  <c r="T3" i="19"/>
  <c r="S3" i="19"/>
  <c r="R3" i="19"/>
  <c r="Q3" i="19"/>
  <c r="P3" i="19"/>
  <c r="N3" i="19"/>
  <c r="U4" i="19"/>
  <c r="T4" i="19"/>
  <c r="S4" i="19"/>
  <c r="R4" i="19"/>
  <c r="Q4" i="19"/>
  <c r="P4" i="19"/>
  <c r="N4" i="19"/>
  <c r="M4" i="19"/>
  <c r="L4" i="19"/>
  <c r="K4" i="19"/>
  <c r="J4" i="19"/>
  <c r="I3" i="19"/>
  <c r="E3" i="19"/>
  <c r="D3" i="19"/>
  <c r="C3" i="19"/>
  <c r="B3" i="19"/>
  <c r="T45" i="11"/>
  <c r="Y45" i="11" s="1"/>
  <c r="S45" i="11"/>
  <c r="X45" i="11" s="1"/>
  <c r="R45" i="11"/>
  <c r="W45" i="11" s="1"/>
  <c r="I45" i="11"/>
  <c r="U45" i="11" s="1"/>
  <c r="Z45" i="11" s="1"/>
  <c r="T44" i="11"/>
  <c r="Y44" i="11" s="1"/>
  <c r="S44" i="11"/>
  <c r="X44" i="11" s="1"/>
  <c r="R44" i="11"/>
  <c r="W44" i="11" s="1"/>
  <c r="I44" i="11"/>
  <c r="U44" i="11" s="1"/>
  <c r="Z44" i="11" s="1"/>
  <c r="T43" i="11"/>
  <c r="Y43" i="11" s="1"/>
  <c r="S43" i="11"/>
  <c r="X43" i="11" s="1"/>
  <c r="R43" i="11"/>
  <c r="W43" i="11" s="1"/>
  <c r="I43" i="11"/>
  <c r="U43" i="11" s="1"/>
  <c r="Z43" i="11" s="1"/>
  <c r="T42" i="11"/>
  <c r="Y42" i="11" s="1"/>
  <c r="S42" i="11"/>
  <c r="X42" i="11" s="1"/>
  <c r="R42" i="11"/>
  <c r="W42" i="11" s="1"/>
  <c r="I42" i="11"/>
  <c r="U42" i="11" s="1"/>
  <c r="Z42" i="11" s="1"/>
  <c r="T41" i="11"/>
  <c r="Y41" i="11" s="1"/>
  <c r="S41" i="11"/>
  <c r="X41" i="11" s="1"/>
  <c r="R41" i="11"/>
  <c r="W41" i="11" s="1"/>
  <c r="I41" i="11"/>
  <c r="U41" i="11" s="1"/>
  <c r="Z41" i="11" s="1"/>
  <c r="T40" i="11"/>
  <c r="Y40" i="11" s="1"/>
  <c r="S40" i="11"/>
  <c r="X40" i="11" s="1"/>
  <c r="R40" i="11"/>
  <c r="W40" i="11" s="1"/>
  <c r="I40" i="11"/>
  <c r="U40" i="11" s="1"/>
  <c r="Z40" i="11" s="1"/>
  <c r="T39" i="11"/>
  <c r="Y39" i="11" s="1"/>
  <c r="S39" i="11"/>
  <c r="X39" i="11" s="1"/>
  <c r="R39" i="11"/>
  <c r="W39" i="11" s="1"/>
  <c r="I39" i="11"/>
  <c r="U39" i="11" s="1"/>
  <c r="Z39" i="11" s="1"/>
  <c r="T38" i="11"/>
  <c r="Y38" i="11" s="1"/>
  <c r="S38" i="11"/>
  <c r="X38" i="11" s="1"/>
  <c r="R38" i="11"/>
  <c r="W38" i="11" s="1"/>
  <c r="I38" i="11"/>
  <c r="U38" i="11" s="1"/>
  <c r="Z38" i="11" s="1"/>
  <c r="T37" i="11"/>
  <c r="Y37" i="11" s="1"/>
  <c r="S37" i="11"/>
  <c r="X37" i="11" s="1"/>
  <c r="R37" i="11"/>
  <c r="W37" i="11" s="1"/>
  <c r="I37" i="11"/>
  <c r="U37" i="11" s="1"/>
  <c r="Z37" i="11" s="1"/>
  <c r="T36" i="11"/>
  <c r="Y36" i="11" s="1"/>
  <c r="S36" i="11"/>
  <c r="X36" i="11" s="1"/>
  <c r="R36" i="11"/>
  <c r="W36" i="11" s="1"/>
  <c r="I36" i="11"/>
  <c r="U36" i="11" s="1"/>
  <c r="Z36" i="11" s="1"/>
  <c r="Z34" i="11"/>
  <c r="T34" i="11"/>
  <c r="X34" i="11" s="1"/>
  <c r="S34" i="11"/>
  <c r="W34" i="11" s="1"/>
  <c r="R34" i="11"/>
  <c r="I34" i="11"/>
  <c r="U34" i="11" s="1"/>
  <c r="Y34" i="11" s="1"/>
  <c r="Z33" i="11"/>
  <c r="T33" i="11"/>
  <c r="X33" i="11" s="1"/>
  <c r="S33" i="11"/>
  <c r="W33" i="11" s="1"/>
  <c r="R33" i="11"/>
  <c r="I33" i="11"/>
  <c r="U33" i="11" s="1"/>
  <c r="Y33" i="11" s="1"/>
  <c r="Z32" i="11"/>
  <c r="T32" i="11"/>
  <c r="X32" i="11" s="1"/>
  <c r="S32" i="11"/>
  <c r="W32" i="11" s="1"/>
  <c r="R32" i="11"/>
  <c r="I32" i="11"/>
  <c r="U32" i="11" s="1"/>
  <c r="Y32" i="11" s="1"/>
  <c r="Z31" i="11"/>
  <c r="X31" i="11"/>
  <c r="T31" i="11"/>
  <c r="S31" i="11"/>
  <c r="W31" i="11" s="1"/>
  <c r="R31" i="11"/>
  <c r="I31" i="11"/>
  <c r="U31" i="11" s="1"/>
  <c r="Y31" i="11" s="1"/>
  <c r="Z30" i="11"/>
  <c r="T30" i="11"/>
  <c r="X30" i="11" s="1"/>
  <c r="S30" i="11"/>
  <c r="W30" i="11" s="1"/>
  <c r="R30" i="11"/>
  <c r="I30" i="11"/>
  <c r="U30" i="11" s="1"/>
  <c r="Y30" i="11" s="1"/>
  <c r="B29" i="11"/>
  <c r="Z28" i="11"/>
  <c r="T28" i="11"/>
  <c r="X28" i="11" s="1"/>
  <c r="S28" i="11"/>
  <c r="W28" i="11" s="1"/>
  <c r="R28" i="11"/>
  <c r="I28" i="11"/>
  <c r="U28" i="11" s="1"/>
  <c r="Y28" i="11" s="1"/>
  <c r="Z27" i="11"/>
  <c r="T27" i="11"/>
  <c r="X27" i="11" s="1"/>
  <c r="S27" i="11"/>
  <c r="W27" i="11" s="1"/>
  <c r="R27" i="11"/>
  <c r="I27" i="11"/>
  <c r="U27" i="11" s="1"/>
  <c r="Y27" i="11" s="1"/>
  <c r="Z26" i="11"/>
  <c r="T26" i="11"/>
  <c r="X26" i="11" s="1"/>
  <c r="S26" i="11"/>
  <c r="W26" i="11" s="1"/>
  <c r="R26" i="11"/>
  <c r="I26" i="11"/>
  <c r="U26" i="11" s="1"/>
  <c r="Y26" i="11" s="1"/>
  <c r="Z25" i="11"/>
  <c r="T25" i="11"/>
  <c r="X25" i="11" s="1"/>
  <c r="S25" i="11"/>
  <c r="W25" i="11" s="1"/>
  <c r="R25" i="11"/>
  <c r="I25" i="11"/>
  <c r="U25" i="11" s="1"/>
  <c r="Y25" i="11" s="1"/>
  <c r="Z24" i="11"/>
  <c r="T24" i="11"/>
  <c r="X24" i="11" s="1"/>
  <c r="S24" i="11"/>
  <c r="W24" i="11" s="1"/>
  <c r="R24" i="11"/>
  <c r="I24" i="11"/>
  <c r="U24" i="11" s="1"/>
  <c r="Y24" i="11" s="1"/>
  <c r="B23" i="11"/>
  <c r="Z16" i="11"/>
  <c r="T16" i="11"/>
  <c r="X16" i="11" s="1"/>
  <c r="S16" i="11"/>
  <c r="W16" i="11" s="1"/>
  <c r="R16" i="11"/>
  <c r="I16" i="11"/>
  <c r="U16" i="11" s="1"/>
  <c r="Y16" i="11" s="1"/>
  <c r="Z15" i="11"/>
  <c r="T15" i="11"/>
  <c r="X15" i="11" s="1"/>
  <c r="S15" i="11"/>
  <c r="W15" i="11" s="1"/>
  <c r="R15" i="11"/>
  <c r="I15" i="11"/>
  <c r="U15" i="11" s="1"/>
  <c r="Y15" i="11" s="1"/>
  <c r="Z14" i="11"/>
  <c r="T14" i="11"/>
  <c r="X14" i="11" s="1"/>
  <c r="S14" i="11"/>
  <c r="W14" i="11" s="1"/>
  <c r="R14" i="11"/>
  <c r="I14" i="11"/>
  <c r="U14" i="11" s="1"/>
  <c r="Y14" i="11" s="1"/>
  <c r="Z13" i="11"/>
  <c r="X13" i="11"/>
  <c r="T13" i="11"/>
  <c r="S13" i="11"/>
  <c r="W13" i="11" s="1"/>
  <c r="R13" i="11"/>
  <c r="I13" i="11"/>
  <c r="U13" i="11" s="1"/>
  <c r="Y13" i="11" s="1"/>
  <c r="Z12" i="11"/>
  <c r="T12" i="11"/>
  <c r="X12" i="11" s="1"/>
  <c r="S12" i="11"/>
  <c r="W12" i="11" s="1"/>
  <c r="R12" i="11"/>
  <c r="I12" i="11"/>
  <c r="U12" i="11" s="1"/>
  <c r="Y12" i="11" s="1"/>
  <c r="B11" i="11"/>
  <c r="Z10" i="11"/>
  <c r="T10" i="11"/>
  <c r="X10" i="11" s="1"/>
  <c r="S10" i="11"/>
  <c r="W10" i="11" s="1"/>
  <c r="R10" i="11"/>
  <c r="I10" i="11"/>
  <c r="U10" i="11" s="1"/>
  <c r="Y10" i="11" s="1"/>
  <c r="Z9" i="11"/>
  <c r="W9" i="11"/>
  <c r="T9" i="11"/>
  <c r="X9" i="11" s="1"/>
  <c r="S9" i="11"/>
  <c r="R9" i="11"/>
  <c r="I9" i="11"/>
  <c r="U9" i="11" s="1"/>
  <c r="Y9" i="11" s="1"/>
  <c r="Z8" i="11"/>
  <c r="T8" i="11"/>
  <c r="X8" i="11" s="1"/>
  <c r="S8" i="11"/>
  <c r="W8" i="11" s="1"/>
  <c r="R8" i="11"/>
  <c r="I8" i="11"/>
  <c r="U8" i="11" s="1"/>
  <c r="Y8" i="11" s="1"/>
  <c r="Z7" i="11"/>
  <c r="T7" i="11"/>
  <c r="X7" i="11" s="1"/>
  <c r="S7" i="11"/>
  <c r="W7" i="11" s="1"/>
  <c r="R7" i="11"/>
  <c r="I7" i="11"/>
  <c r="U7" i="11" s="1"/>
  <c r="Y7" i="11" s="1"/>
  <c r="Z6" i="11"/>
  <c r="T6" i="11"/>
  <c r="X6" i="11" s="1"/>
  <c r="S6" i="11"/>
  <c r="W6" i="11" s="1"/>
  <c r="R6" i="11"/>
  <c r="I6" i="11"/>
  <c r="U6" i="11" s="1"/>
  <c r="Y6" i="11" s="1"/>
  <c r="B5" i="11"/>
  <c r="T42" i="17"/>
  <c r="Y42" i="17" s="1"/>
  <c r="S42" i="17"/>
  <c r="X42" i="17" s="1"/>
  <c r="R42" i="17"/>
  <c r="W42" i="17" s="1"/>
  <c r="I42" i="17"/>
  <c r="U42" i="17" s="1"/>
  <c r="Z42" i="17" s="1"/>
  <c r="T41" i="17"/>
  <c r="Y41" i="17" s="1"/>
  <c r="S41" i="17"/>
  <c r="X41" i="17" s="1"/>
  <c r="R41" i="17"/>
  <c r="W41" i="17" s="1"/>
  <c r="I41" i="17"/>
  <c r="U41" i="17" s="1"/>
  <c r="Z41" i="17" s="1"/>
  <c r="T40" i="17"/>
  <c r="Y40" i="17" s="1"/>
  <c r="S40" i="17"/>
  <c r="X40" i="17" s="1"/>
  <c r="R40" i="17"/>
  <c r="W40" i="17" s="1"/>
  <c r="I40" i="17"/>
  <c r="U40" i="17" s="1"/>
  <c r="Z40" i="17" s="1"/>
  <c r="T39" i="17"/>
  <c r="Y39" i="17" s="1"/>
  <c r="S39" i="17"/>
  <c r="X39" i="17" s="1"/>
  <c r="R39" i="17"/>
  <c r="I39" i="17"/>
  <c r="U39" i="17" s="1"/>
  <c r="Z39" i="17" s="1"/>
  <c r="T38" i="17"/>
  <c r="Y38" i="17" s="1"/>
  <c r="S38" i="17"/>
  <c r="R38" i="17"/>
  <c r="I38" i="17"/>
  <c r="U38" i="17" s="1"/>
  <c r="Z38" i="17" s="1"/>
  <c r="T37" i="17"/>
  <c r="Y37" i="17" s="1"/>
  <c r="S37" i="17"/>
  <c r="X37" i="17" s="1"/>
  <c r="R37" i="17"/>
  <c r="I37" i="17"/>
  <c r="U37" i="17" s="1"/>
  <c r="Z37" i="17" s="1"/>
  <c r="T36" i="17"/>
  <c r="Y36" i="17" s="1"/>
  <c r="S36" i="17"/>
  <c r="X36" i="17" s="1"/>
  <c r="R36" i="17"/>
  <c r="I36" i="17"/>
  <c r="U36" i="17" s="1"/>
  <c r="Z36" i="17" s="1"/>
  <c r="Z34" i="17"/>
  <c r="T34" i="17"/>
  <c r="S34" i="17"/>
  <c r="W34" i="17" s="1"/>
  <c r="R34" i="17"/>
  <c r="I34" i="17"/>
  <c r="U34" i="17" s="1"/>
  <c r="Y34" i="17" s="1"/>
  <c r="Z33" i="17"/>
  <c r="T33" i="17"/>
  <c r="S33" i="17"/>
  <c r="W33" i="17" s="1"/>
  <c r="R33" i="17"/>
  <c r="I33" i="17"/>
  <c r="U33" i="17" s="1"/>
  <c r="Y33" i="17" s="1"/>
  <c r="Z32" i="17"/>
  <c r="T32" i="17"/>
  <c r="S32" i="17"/>
  <c r="W32" i="17" s="1"/>
  <c r="R32" i="17"/>
  <c r="I32" i="17"/>
  <c r="U32" i="17" s="1"/>
  <c r="Y32" i="17" s="1"/>
  <c r="Z31" i="17"/>
  <c r="T31" i="17"/>
  <c r="S31" i="17"/>
  <c r="W31" i="17" s="1"/>
  <c r="R31" i="17"/>
  <c r="I31" i="17"/>
  <c r="U31" i="17" s="1"/>
  <c r="Y31" i="17" s="1"/>
  <c r="Z30" i="17"/>
  <c r="T30" i="17"/>
  <c r="S30" i="17"/>
  <c r="W30" i="17" s="1"/>
  <c r="R30" i="17"/>
  <c r="I30" i="17"/>
  <c r="U30" i="17" s="1"/>
  <c r="Y30" i="17" s="1"/>
  <c r="B29" i="17"/>
  <c r="Z28" i="17"/>
  <c r="T28" i="17"/>
  <c r="S28" i="17"/>
  <c r="W28" i="17" s="1"/>
  <c r="R28" i="17"/>
  <c r="I28" i="17"/>
  <c r="U28" i="17" s="1"/>
  <c r="Y28" i="17" s="1"/>
  <c r="Z27" i="17"/>
  <c r="T27" i="17"/>
  <c r="S27" i="17"/>
  <c r="W27" i="17" s="1"/>
  <c r="R27" i="17"/>
  <c r="I27" i="17"/>
  <c r="U27" i="17" s="1"/>
  <c r="Y27" i="17" s="1"/>
  <c r="Z26" i="17"/>
  <c r="T26" i="17"/>
  <c r="S26" i="17"/>
  <c r="W26" i="17" s="1"/>
  <c r="R26" i="17"/>
  <c r="I26" i="17"/>
  <c r="U26" i="17" s="1"/>
  <c r="Y26" i="17" s="1"/>
  <c r="Z25" i="17"/>
  <c r="T25" i="17"/>
  <c r="S25" i="17"/>
  <c r="W25" i="17" s="1"/>
  <c r="R25" i="17"/>
  <c r="I25" i="17"/>
  <c r="U25" i="17" s="1"/>
  <c r="Y25" i="17" s="1"/>
  <c r="Z24" i="17"/>
  <c r="T24" i="17"/>
  <c r="S24" i="17"/>
  <c r="W24" i="17" s="1"/>
  <c r="R24" i="17"/>
  <c r="I24" i="17"/>
  <c r="U24" i="17" s="1"/>
  <c r="Y24" i="17" s="1"/>
  <c r="B23" i="17"/>
  <c r="Z16" i="17"/>
  <c r="T16" i="17"/>
  <c r="S16" i="17"/>
  <c r="W16" i="17" s="1"/>
  <c r="R16" i="17"/>
  <c r="I16" i="17"/>
  <c r="U16" i="17" s="1"/>
  <c r="Y16" i="17" s="1"/>
  <c r="Z15" i="17"/>
  <c r="T15" i="17"/>
  <c r="S15" i="17"/>
  <c r="W15" i="17" s="1"/>
  <c r="R15" i="17"/>
  <c r="I15" i="17"/>
  <c r="U15" i="17" s="1"/>
  <c r="Y15" i="17" s="1"/>
  <c r="Z14" i="17"/>
  <c r="T14" i="17"/>
  <c r="S14" i="17"/>
  <c r="W14" i="17" s="1"/>
  <c r="R14" i="17"/>
  <c r="I14" i="17"/>
  <c r="U14" i="17" s="1"/>
  <c r="Y14" i="17" s="1"/>
  <c r="Z13" i="17"/>
  <c r="T13" i="17"/>
  <c r="S13" i="17"/>
  <c r="W13" i="17" s="1"/>
  <c r="R13" i="17"/>
  <c r="I13" i="17"/>
  <c r="U13" i="17" s="1"/>
  <c r="Y13" i="17" s="1"/>
  <c r="Z12" i="17"/>
  <c r="T12" i="17"/>
  <c r="S12" i="17"/>
  <c r="W12" i="17" s="1"/>
  <c r="R12" i="17"/>
  <c r="I12" i="17"/>
  <c r="U12" i="17" s="1"/>
  <c r="Y12" i="17" s="1"/>
  <c r="B11" i="17"/>
  <c r="Z10" i="17"/>
  <c r="T10" i="17"/>
  <c r="S10" i="17"/>
  <c r="W10" i="17" s="1"/>
  <c r="R10" i="17"/>
  <c r="I10" i="17"/>
  <c r="U10" i="17" s="1"/>
  <c r="Y10" i="17" s="1"/>
  <c r="Z9" i="17"/>
  <c r="T9" i="17"/>
  <c r="S9" i="17"/>
  <c r="W9" i="17" s="1"/>
  <c r="R9" i="17"/>
  <c r="I9" i="17"/>
  <c r="U9" i="17" s="1"/>
  <c r="Y9" i="17" s="1"/>
  <c r="Z8" i="17"/>
  <c r="T8" i="17"/>
  <c r="S8" i="17"/>
  <c r="W8" i="17" s="1"/>
  <c r="R8" i="17"/>
  <c r="I8" i="17"/>
  <c r="U8" i="17" s="1"/>
  <c r="Y8" i="17" s="1"/>
  <c r="Z7" i="17"/>
  <c r="T7" i="17"/>
  <c r="S7" i="17"/>
  <c r="W7" i="17" s="1"/>
  <c r="R7" i="17"/>
  <c r="I7" i="17"/>
  <c r="U7" i="17" s="1"/>
  <c r="Y7" i="17" s="1"/>
  <c r="Z6" i="17"/>
  <c r="T6" i="17"/>
  <c r="S6" i="17"/>
  <c r="W6" i="17" s="1"/>
  <c r="R6" i="17"/>
  <c r="I6" i="17"/>
  <c r="U6" i="17" s="1"/>
  <c r="Y6" i="17" s="1"/>
  <c r="B5" i="17"/>
  <c r="J3" i="19"/>
  <c r="T45" i="19"/>
  <c r="Y45" i="19" s="1"/>
  <c r="S45" i="19"/>
  <c r="X45" i="19" s="1"/>
  <c r="R45" i="19"/>
  <c r="W45" i="19" s="1"/>
  <c r="I45" i="19"/>
  <c r="U45" i="19" s="1"/>
  <c r="Z45" i="19" s="1"/>
  <c r="T44" i="19"/>
  <c r="Y44" i="19" s="1"/>
  <c r="S44" i="19"/>
  <c r="X44" i="19" s="1"/>
  <c r="R44" i="19"/>
  <c r="W44" i="19" s="1"/>
  <c r="I44" i="19"/>
  <c r="U44" i="19" s="1"/>
  <c r="Z44" i="19" s="1"/>
  <c r="T43" i="19"/>
  <c r="Y43" i="19" s="1"/>
  <c r="S43" i="19"/>
  <c r="X43" i="19" s="1"/>
  <c r="R43" i="19"/>
  <c r="W43" i="19" s="1"/>
  <c r="I43" i="19"/>
  <c r="U43" i="19" s="1"/>
  <c r="Z43" i="19" s="1"/>
  <c r="T42" i="19"/>
  <c r="Y42" i="19" s="1"/>
  <c r="S42" i="19"/>
  <c r="X42" i="19" s="1"/>
  <c r="R42" i="19"/>
  <c r="W42" i="19" s="1"/>
  <c r="I42" i="19"/>
  <c r="U42" i="19" s="1"/>
  <c r="Z42" i="19" s="1"/>
  <c r="T41" i="19"/>
  <c r="Y41" i="19" s="1"/>
  <c r="S41" i="19"/>
  <c r="X41" i="19" s="1"/>
  <c r="R41" i="19"/>
  <c r="W41" i="19" s="1"/>
  <c r="I41" i="19"/>
  <c r="U41" i="19" s="1"/>
  <c r="Z41" i="19" s="1"/>
  <c r="T40" i="19"/>
  <c r="Y40" i="19" s="1"/>
  <c r="S40" i="19"/>
  <c r="X40" i="19" s="1"/>
  <c r="R40" i="19"/>
  <c r="W40" i="19" s="1"/>
  <c r="I40" i="19"/>
  <c r="U40" i="19" s="1"/>
  <c r="Z40" i="19" s="1"/>
  <c r="T39" i="19"/>
  <c r="Y39" i="19" s="1"/>
  <c r="S39" i="19"/>
  <c r="X39" i="19" s="1"/>
  <c r="R39" i="19"/>
  <c r="W39" i="19" s="1"/>
  <c r="I39" i="19"/>
  <c r="U39" i="19" s="1"/>
  <c r="Z39" i="19" s="1"/>
  <c r="T38" i="19"/>
  <c r="Y38" i="19" s="1"/>
  <c r="S38" i="19"/>
  <c r="X38" i="19" s="1"/>
  <c r="R38" i="19"/>
  <c r="W38" i="19" s="1"/>
  <c r="I38" i="19"/>
  <c r="U38" i="19" s="1"/>
  <c r="Z38" i="19" s="1"/>
  <c r="T37" i="19"/>
  <c r="Y37" i="19" s="1"/>
  <c r="S37" i="19"/>
  <c r="X37" i="19" s="1"/>
  <c r="R37" i="19"/>
  <c r="W37" i="19" s="1"/>
  <c r="I37" i="19"/>
  <c r="U37" i="19" s="1"/>
  <c r="Z37" i="19" s="1"/>
  <c r="T36" i="19"/>
  <c r="Y36" i="19" s="1"/>
  <c r="S36" i="19"/>
  <c r="X36" i="19" s="1"/>
  <c r="R36" i="19"/>
  <c r="W36" i="19" s="1"/>
  <c r="I36" i="19"/>
  <c r="U36" i="19" s="1"/>
  <c r="Z36" i="19" s="1"/>
  <c r="Z34" i="19"/>
  <c r="T34" i="19"/>
  <c r="X34" i="19" s="1"/>
  <c r="S34" i="19"/>
  <c r="W34" i="19" s="1"/>
  <c r="R34" i="19"/>
  <c r="I34" i="19"/>
  <c r="U34" i="19" s="1"/>
  <c r="Y34" i="19" s="1"/>
  <c r="Z33" i="19"/>
  <c r="T33" i="19"/>
  <c r="X33" i="19" s="1"/>
  <c r="S33" i="19"/>
  <c r="W33" i="19" s="1"/>
  <c r="R33" i="19"/>
  <c r="I33" i="19"/>
  <c r="U33" i="19" s="1"/>
  <c r="Y33" i="19" s="1"/>
  <c r="Z32" i="19"/>
  <c r="T32" i="19"/>
  <c r="X32" i="19" s="1"/>
  <c r="S32" i="19"/>
  <c r="W32" i="19" s="1"/>
  <c r="R32" i="19"/>
  <c r="I32" i="19"/>
  <c r="U32" i="19" s="1"/>
  <c r="Y32" i="19" s="1"/>
  <c r="Z31" i="19"/>
  <c r="T31" i="19"/>
  <c r="X31" i="19" s="1"/>
  <c r="S31" i="19"/>
  <c r="W31" i="19" s="1"/>
  <c r="R31" i="19"/>
  <c r="I31" i="19"/>
  <c r="U31" i="19" s="1"/>
  <c r="Y31" i="19" s="1"/>
  <c r="Z30" i="19"/>
  <c r="T30" i="19"/>
  <c r="X30" i="19" s="1"/>
  <c r="S30" i="19"/>
  <c r="W30" i="19" s="1"/>
  <c r="R30" i="19"/>
  <c r="I30" i="19"/>
  <c r="U30" i="19" s="1"/>
  <c r="Y30" i="19" s="1"/>
  <c r="B29" i="19"/>
  <c r="Z28" i="19"/>
  <c r="T28" i="19"/>
  <c r="X28" i="19" s="1"/>
  <c r="S28" i="19"/>
  <c r="W28" i="19" s="1"/>
  <c r="R28" i="19"/>
  <c r="I28" i="19"/>
  <c r="U28" i="19" s="1"/>
  <c r="Y28" i="19" s="1"/>
  <c r="Z27" i="19"/>
  <c r="T27" i="19"/>
  <c r="X27" i="19" s="1"/>
  <c r="S27" i="19"/>
  <c r="W27" i="19" s="1"/>
  <c r="R27" i="19"/>
  <c r="I27" i="19"/>
  <c r="U27" i="19" s="1"/>
  <c r="Y27" i="19" s="1"/>
  <c r="Z26" i="19"/>
  <c r="T26" i="19"/>
  <c r="X26" i="19" s="1"/>
  <c r="S26" i="19"/>
  <c r="W26" i="19" s="1"/>
  <c r="R26" i="19"/>
  <c r="I26" i="19"/>
  <c r="U26" i="19" s="1"/>
  <c r="Y26" i="19" s="1"/>
  <c r="Z25" i="19"/>
  <c r="T25" i="19"/>
  <c r="X25" i="19" s="1"/>
  <c r="S25" i="19"/>
  <c r="W25" i="19" s="1"/>
  <c r="R25" i="19"/>
  <c r="I25" i="19"/>
  <c r="U25" i="19" s="1"/>
  <c r="Y25" i="19" s="1"/>
  <c r="Z24" i="19"/>
  <c r="T24" i="19"/>
  <c r="X24" i="19" s="1"/>
  <c r="S24" i="19"/>
  <c r="W24" i="19" s="1"/>
  <c r="R24" i="19"/>
  <c r="I24" i="19"/>
  <c r="U24" i="19" s="1"/>
  <c r="Y24" i="19" s="1"/>
  <c r="B23" i="19"/>
  <c r="Z16" i="19"/>
  <c r="T16" i="19"/>
  <c r="X16" i="19" s="1"/>
  <c r="S16" i="19"/>
  <c r="W16" i="19" s="1"/>
  <c r="R16" i="19"/>
  <c r="I16" i="19"/>
  <c r="U16" i="19" s="1"/>
  <c r="Y16" i="19" s="1"/>
  <c r="Z15" i="19"/>
  <c r="T15" i="19"/>
  <c r="X15" i="19" s="1"/>
  <c r="S15" i="19"/>
  <c r="W15" i="19" s="1"/>
  <c r="R15" i="19"/>
  <c r="I15" i="19"/>
  <c r="U15" i="19" s="1"/>
  <c r="Y15" i="19" s="1"/>
  <c r="Z14" i="19"/>
  <c r="T14" i="19"/>
  <c r="X14" i="19" s="1"/>
  <c r="S14" i="19"/>
  <c r="W14" i="19" s="1"/>
  <c r="R14" i="19"/>
  <c r="I14" i="19"/>
  <c r="U14" i="19" s="1"/>
  <c r="Y14" i="19" s="1"/>
  <c r="Z13" i="19"/>
  <c r="T13" i="19"/>
  <c r="X13" i="19" s="1"/>
  <c r="S13" i="19"/>
  <c r="W13" i="19" s="1"/>
  <c r="R13" i="19"/>
  <c r="I13" i="19"/>
  <c r="U13" i="19" s="1"/>
  <c r="Y13" i="19" s="1"/>
  <c r="Z12" i="19"/>
  <c r="T12" i="19"/>
  <c r="X12" i="19" s="1"/>
  <c r="S12" i="19"/>
  <c r="W12" i="19" s="1"/>
  <c r="R12" i="19"/>
  <c r="I12" i="19"/>
  <c r="U12" i="19" s="1"/>
  <c r="Y12" i="19" s="1"/>
  <c r="B11" i="19"/>
  <c r="Z10" i="19"/>
  <c r="T10" i="19"/>
  <c r="X10" i="19" s="1"/>
  <c r="S10" i="19"/>
  <c r="W10" i="19" s="1"/>
  <c r="R10" i="19"/>
  <c r="I10" i="19"/>
  <c r="U10" i="19" s="1"/>
  <c r="Y10" i="19" s="1"/>
  <c r="Z9" i="19"/>
  <c r="T9" i="19"/>
  <c r="S9" i="19"/>
  <c r="R9" i="19"/>
  <c r="I9" i="19"/>
  <c r="U9" i="19" s="1"/>
  <c r="Y9" i="19" s="1"/>
  <c r="Z8" i="19"/>
  <c r="T8" i="19"/>
  <c r="S8" i="19"/>
  <c r="R8" i="19"/>
  <c r="I8" i="19"/>
  <c r="U8" i="19" s="1"/>
  <c r="Y8" i="19" s="1"/>
  <c r="Z7" i="19"/>
  <c r="T7" i="19"/>
  <c r="S7" i="19"/>
  <c r="R7" i="19"/>
  <c r="I7" i="19"/>
  <c r="U7" i="19" s="1"/>
  <c r="Y7" i="19" s="1"/>
  <c r="Z6" i="19"/>
  <c r="T6" i="19"/>
  <c r="S6" i="19"/>
  <c r="R6" i="19"/>
  <c r="I6" i="19"/>
  <c r="U6" i="19" s="1"/>
  <c r="Y6" i="19" s="1"/>
  <c r="B5" i="19"/>
  <c r="Z34" i="16"/>
  <c r="Z33" i="16"/>
  <c r="Z32" i="16"/>
  <c r="Z31" i="16"/>
  <c r="Z30" i="16"/>
  <c r="Z28" i="16"/>
  <c r="Z27" i="16"/>
  <c r="Z26" i="16"/>
  <c r="Z25" i="16"/>
  <c r="Z24" i="16"/>
  <c r="Z16" i="16"/>
  <c r="Z15" i="16"/>
  <c r="Z14" i="16"/>
  <c r="Z13" i="16"/>
  <c r="Z12" i="16"/>
  <c r="Z10" i="16"/>
  <c r="Z9" i="16"/>
  <c r="Z8" i="16"/>
  <c r="Z7" i="16"/>
  <c r="Z6" i="16"/>
  <c r="AJ3" i="27" l="1"/>
  <c r="AJ3" i="22"/>
  <c r="AJ3" i="38"/>
  <c r="AJ3" i="37"/>
  <c r="AJ3" i="24"/>
  <c r="AJ3" i="39"/>
  <c r="AJ3" i="18"/>
  <c r="AJ3" i="11"/>
  <c r="AJ3" i="23"/>
  <c r="AJ3" i="15"/>
  <c r="AJ3" i="40"/>
  <c r="AJ3" i="17"/>
  <c r="AJ3" i="19"/>
  <c r="T33" i="16"/>
  <c r="X33" i="16" s="1"/>
  <c r="S33" i="16"/>
  <c r="W33" i="16" s="1"/>
  <c r="R33" i="16"/>
  <c r="I33" i="16"/>
  <c r="U33" i="16" s="1"/>
  <c r="Y33" i="16" s="1"/>
  <c r="T26" i="16"/>
  <c r="X26" i="16" s="1"/>
  <c r="S26" i="16"/>
  <c r="W26" i="16" s="1"/>
  <c r="R26" i="16"/>
  <c r="I26" i="16"/>
  <c r="U26" i="16" s="1"/>
  <c r="Y26" i="16" s="1"/>
  <c r="T25" i="16"/>
  <c r="X25" i="16" s="1"/>
  <c r="S25" i="16"/>
  <c r="W25" i="16" s="1"/>
  <c r="R25" i="16"/>
  <c r="I25" i="16"/>
  <c r="U25" i="16" s="1"/>
  <c r="Y25" i="16" s="1"/>
  <c r="T15" i="16"/>
  <c r="X15" i="16" s="1"/>
  <c r="S15" i="16"/>
  <c r="W15" i="16" s="1"/>
  <c r="R15" i="16"/>
  <c r="I15" i="16"/>
  <c r="U15" i="16" s="1"/>
  <c r="Y15" i="16" s="1"/>
  <c r="T9" i="16"/>
  <c r="X9" i="16" s="1"/>
  <c r="S9" i="16"/>
  <c r="W9" i="16" s="1"/>
  <c r="R9" i="16"/>
  <c r="I9" i="16"/>
  <c r="U9" i="16" s="1"/>
  <c r="Y9" i="16" s="1"/>
  <c r="T31" i="16"/>
  <c r="X31" i="16" s="1"/>
  <c r="S31" i="16"/>
  <c r="W31" i="16" s="1"/>
  <c r="R31" i="16"/>
  <c r="I31" i="16"/>
  <c r="U31" i="16" s="1"/>
  <c r="Y31" i="16" s="1"/>
  <c r="T30" i="16"/>
  <c r="X30" i="16" s="1"/>
  <c r="S30" i="16"/>
  <c r="W30" i="16" s="1"/>
  <c r="R30" i="16"/>
  <c r="I30" i="16"/>
  <c r="U30" i="16" s="1"/>
  <c r="Y30" i="16" s="1"/>
  <c r="T32" i="16"/>
  <c r="X32" i="16" s="1"/>
  <c r="S32" i="16"/>
  <c r="W32" i="16" s="1"/>
  <c r="R32" i="16"/>
  <c r="I32" i="16"/>
  <c r="U32" i="16" s="1"/>
  <c r="Y32" i="16" s="1"/>
  <c r="T13" i="16"/>
  <c r="X13" i="16" s="1"/>
  <c r="S13" i="16"/>
  <c r="W13" i="16" s="1"/>
  <c r="R13" i="16"/>
  <c r="I13" i="16"/>
  <c r="U13" i="16" s="1"/>
  <c r="Y13" i="16" s="1"/>
  <c r="T12" i="16"/>
  <c r="X12" i="16" s="1"/>
  <c r="S12" i="16"/>
  <c r="W12" i="16" s="1"/>
  <c r="R12" i="16"/>
  <c r="I12" i="16"/>
  <c r="U12" i="16" s="1"/>
  <c r="Y12" i="16" s="1"/>
  <c r="T14" i="16"/>
  <c r="X14" i="16" s="1"/>
  <c r="S14" i="16"/>
  <c r="W14" i="16" s="1"/>
  <c r="R14" i="16"/>
  <c r="I14" i="16"/>
  <c r="U14" i="16" s="1"/>
  <c r="Y14" i="16" s="1"/>
  <c r="T34" i="16"/>
  <c r="X34" i="16" s="1"/>
  <c r="S34" i="16"/>
  <c r="W34" i="16" s="1"/>
  <c r="R34" i="16"/>
  <c r="I34" i="16"/>
  <c r="U34" i="16" s="1"/>
  <c r="Y34" i="16" s="1"/>
  <c r="B29" i="16"/>
  <c r="T28" i="16"/>
  <c r="X28" i="16" s="1"/>
  <c r="S28" i="16"/>
  <c r="W28" i="16" s="1"/>
  <c r="R28" i="16"/>
  <c r="I28" i="16"/>
  <c r="U28" i="16" s="1"/>
  <c r="Y28" i="16" s="1"/>
  <c r="T27" i="16"/>
  <c r="X27" i="16" s="1"/>
  <c r="S27" i="16"/>
  <c r="W27" i="16" s="1"/>
  <c r="R27" i="16"/>
  <c r="I27" i="16"/>
  <c r="U27" i="16" s="1"/>
  <c r="Y27" i="16" s="1"/>
  <c r="T24" i="16"/>
  <c r="X24" i="16" s="1"/>
  <c r="S24" i="16"/>
  <c r="W24" i="16" s="1"/>
  <c r="R24" i="16"/>
  <c r="I24" i="16"/>
  <c r="U24" i="16" s="1"/>
  <c r="Y24" i="16" s="1"/>
  <c r="B23" i="16"/>
  <c r="T16" i="16"/>
  <c r="X16" i="16" s="1"/>
  <c r="S16" i="16"/>
  <c r="W16" i="16" s="1"/>
  <c r="R16" i="16"/>
  <c r="I16" i="16"/>
  <c r="U16" i="16" s="1"/>
  <c r="Y16" i="16" s="1"/>
  <c r="B11" i="16"/>
  <c r="T10" i="16"/>
  <c r="X10" i="16" s="1"/>
  <c r="S10" i="16"/>
  <c r="W10" i="16" s="1"/>
  <c r="R10" i="16"/>
  <c r="I10" i="16"/>
  <c r="U10" i="16" s="1"/>
  <c r="Y10" i="16" s="1"/>
  <c r="T8" i="16"/>
  <c r="X8" i="16" s="1"/>
  <c r="S8" i="16"/>
  <c r="W8" i="16" s="1"/>
  <c r="R8" i="16"/>
  <c r="I8" i="16"/>
  <c r="U8" i="16" s="1"/>
  <c r="Y8" i="16" s="1"/>
  <c r="T7" i="16"/>
  <c r="X7" i="16" s="1"/>
  <c r="S7" i="16"/>
  <c r="W7" i="16" s="1"/>
  <c r="R7" i="16"/>
  <c r="I7" i="16"/>
  <c r="U7" i="16" s="1"/>
  <c r="Y7" i="16" s="1"/>
  <c r="T6" i="16"/>
  <c r="X6" i="16" s="1"/>
  <c r="S6" i="16"/>
  <c r="W6" i="16" s="1"/>
  <c r="R6" i="16"/>
  <c r="I6" i="16"/>
  <c r="U6" i="16" s="1"/>
  <c r="Y6" i="16" s="1"/>
  <c r="B5" i="16"/>
  <c r="T46" i="16" l="1"/>
  <c r="Y46" i="16" s="1"/>
  <c r="S46" i="16"/>
  <c r="X46" i="16" s="1"/>
  <c r="R46" i="16"/>
  <c r="W46" i="16" s="1"/>
  <c r="T45" i="16"/>
  <c r="Y45" i="16" s="1"/>
  <c r="S45" i="16"/>
  <c r="X45" i="16" s="1"/>
  <c r="R45" i="16"/>
  <c r="W45" i="16" s="1"/>
  <c r="T44" i="16"/>
  <c r="Y44" i="16" s="1"/>
  <c r="S44" i="16"/>
  <c r="R44" i="16"/>
  <c r="Y43" i="16"/>
  <c r="X43" i="16"/>
  <c r="T42" i="16"/>
  <c r="Y42" i="16" s="1"/>
  <c r="S42" i="16"/>
  <c r="R42" i="16"/>
  <c r="T41" i="16"/>
  <c r="Y41" i="16" s="1"/>
  <c r="S41" i="16"/>
  <c r="R41" i="16"/>
  <c r="T40" i="16"/>
  <c r="Y40" i="16" s="1"/>
  <c r="S40" i="16"/>
  <c r="X40" i="16" s="1"/>
  <c r="R40" i="16"/>
  <c r="T39" i="16"/>
  <c r="Y39" i="16" s="1"/>
  <c r="S39" i="16"/>
  <c r="X39" i="16" s="1"/>
  <c r="R39" i="16"/>
  <c r="T37" i="16"/>
  <c r="Y37" i="16" s="1"/>
  <c r="S37" i="16"/>
  <c r="R37" i="16"/>
  <c r="T36" i="16"/>
  <c r="Y36" i="16" s="1"/>
  <c r="S36" i="16"/>
  <c r="X36" i="16" s="1"/>
  <c r="R36" i="16"/>
  <c r="W40" i="16" l="1"/>
  <c r="W39" i="16"/>
  <c r="I46" i="16" l="1"/>
  <c r="U46" i="16" s="1"/>
  <c r="Z46" i="16" s="1"/>
  <c r="I44" i="16" l="1"/>
  <c r="U44" i="16" s="1"/>
  <c r="Z44" i="16" s="1"/>
  <c r="I43" i="16"/>
  <c r="Z43" i="16" s="1"/>
  <c r="I42" i="16" l="1"/>
  <c r="U42" i="16" s="1"/>
  <c r="Z42" i="16" s="1"/>
  <c r="B5" i="42" l="1"/>
  <c r="A8" i="35" l="1"/>
  <c r="A12" i="35"/>
  <c r="A5" i="35"/>
  <c r="A3" i="35"/>
  <c r="A1" i="35"/>
  <c r="T12" i="42" l="1"/>
  <c r="S12" i="42"/>
  <c r="R12" i="42"/>
  <c r="Q12" i="42"/>
  <c r="H12" i="42"/>
  <c r="T11" i="42"/>
  <c r="S11" i="42"/>
  <c r="R11" i="42"/>
  <c r="Q11" i="42"/>
  <c r="H11" i="42"/>
  <c r="T10" i="42"/>
  <c r="S10" i="42"/>
  <c r="R10" i="42"/>
  <c r="Q10" i="42"/>
  <c r="H10" i="42"/>
  <c r="T9" i="42"/>
  <c r="S9" i="42"/>
  <c r="R9" i="42"/>
  <c r="Q9" i="42"/>
  <c r="H9" i="42"/>
  <c r="T8" i="42"/>
  <c r="S8" i="42"/>
  <c r="R8" i="42"/>
  <c r="Q8" i="42"/>
  <c r="H8" i="42"/>
  <c r="V6" i="42"/>
  <c r="H6" i="42"/>
  <c r="AG3" i="42"/>
  <c r="I3" i="21" l="1"/>
  <c r="T7" i="13" l="1"/>
  <c r="S7" i="13"/>
  <c r="R7" i="13"/>
  <c r="Q7" i="13"/>
  <c r="H7" i="13"/>
  <c r="I45" i="16" l="1"/>
  <c r="U45" i="16" s="1"/>
  <c r="Z45" i="16" s="1"/>
  <c r="I41" i="16"/>
  <c r="U41" i="16" s="1"/>
  <c r="Z41" i="16" s="1"/>
  <c r="U3" i="21" l="1"/>
  <c r="T8" i="13"/>
  <c r="S8" i="13"/>
  <c r="R8" i="13"/>
  <c r="Q8" i="13"/>
  <c r="H8" i="13"/>
  <c r="T6" i="13"/>
  <c r="S6" i="13"/>
  <c r="R6" i="13"/>
  <c r="Q6" i="13"/>
  <c r="H6" i="13"/>
  <c r="AG3" i="13"/>
  <c r="U3" i="13"/>
  <c r="U3" i="1"/>
  <c r="S9" i="21"/>
  <c r="R9" i="21"/>
  <c r="Q9" i="21"/>
  <c r="H9" i="21"/>
  <c r="T9" i="21" s="1"/>
  <c r="S8" i="21"/>
  <c r="R8" i="21"/>
  <c r="Q8" i="21"/>
  <c r="H8" i="21"/>
  <c r="T8" i="21" s="1"/>
  <c r="S7" i="21"/>
  <c r="R7" i="21"/>
  <c r="Q7" i="21"/>
  <c r="H7" i="21"/>
  <c r="T7" i="21" s="1"/>
  <c r="S6" i="21"/>
  <c r="R6" i="21"/>
  <c r="Q6" i="21"/>
  <c r="H6" i="21"/>
  <c r="T6" i="21" s="1"/>
  <c r="B5" i="21"/>
  <c r="AG3" i="21"/>
  <c r="T43" i="1"/>
  <c r="S43" i="1"/>
  <c r="R43" i="1"/>
  <c r="Q43" i="1"/>
  <c r="H43" i="1"/>
  <c r="T42" i="1"/>
  <c r="S42" i="1"/>
  <c r="R42" i="1"/>
  <c r="Q42" i="1"/>
  <c r="H42" i="1"/>
  <c r="T41" i="1"/>
  <c r="S41" i="1"/>
  <c r="R41" i="1"/>
  <c r="Q41" i="1"/>
  <c r="H41" i="1"/>
  <c r="T40" i="1"/>
  <c r="S40" i="1"/>
  <c r="R40" i="1"/>
  <c r="Q40" i="1"/>
  <c r="H40" i="1"/>
  <c r="T39" i="1"/>
  <c r="S39" i="1"/>
  <c r="R39" i="1"/>
  <c r="Q39" i="1"/>
  <c r="H39" i="1"/>
  <c r="T38" i="1"/>
  <c r="S38" i="1"/>
  <c r="R38" i="1"/>
  <c r="Q38" i="1"/>
  <c r="H38" i="1"/>
  <c r="T37" i="1"/>
  <c r="S37" i="1"/>
  <c r="R37" i="1"/>
  <c r="Q37" i="1"/>
  <c r="H37" i="1"/>
  <c r="T36" i="1"/>
  <c r="S36" i="1"/>
  <c r="R36" i="1"/>
  <c r="Q36" i="1"/>
  <c r="H36" i="1"/>
  <c r="T34" i="1"/>
  <c r="S34" i="1"/>
  <c r="R34" i="1"/>
  <c r="Q34" i="1"/>
  <c r="H34" i="1"/>
  <c r="T33" i="1"/>
  <c r="S33" i="1"/>
  <c r="R33" i="1"/>
  <c r="Q33" i="1"/>
  <c r="H33" i="1"/>
  <c r="T32" i="1"/>
  <c r="S32" i="1"/>
  <c r="R32" i="1"/>
  <c r="Q32" i="1"/>
  <c r="H32" i="1"/>
  <c r="T31" i="1"/>
  <c r="S31" i="1"/>
  <c r="R31" i="1"/>
  <c r="Q31" i="1"/>
  <c r="H31" i="1"/>
  <c r="T30" i="1"/>
  <c r="S30" i="1"/>
  <c r="R30" i="1"/>
  <c r="Q30" i="1"/>
  <c r="H30" i="1"/>
  <c r="B29" i="1"/>
  <c r="T28" i="1"/>
  <c r="S28" i="1"/>
  <c r="R28" i="1"/>
  <c r="Q28" i="1"/>
  <c r="H28" i="1"/>
  <c r="T27" i="1"/>
  <c r="S27" i="1"/>
  <c r="R27" i="1"/>
  <c r="Q27" i="1"/>
  <c r="H27" i="1"/>
  <c r="T26" i="1"/>
  <c r="S26" i="1"/>
  <c r="R26" i="1"/>
  <c r="Q26" i="1"/>
  <c r="H26" i="1"/>
  <c r="T25" i="1"/>
  <c r="S25" i="1"/>
  <c r="R25" i="1"/>
  <c r="Q25" i="1"/>
  <c r="H25" i="1"/>
  <c r="T24" i="1"/>
  <c r="S24" i="1"/>
  <c r="R24" i="1"/>
  <c r="Q24" i="1"/>
  <c r="H24" i="1"/>
  <c r="B23" i="1"/>
  <c r="T22" i="1"/>
  <c r="S22" i="1"/>
  <c r="R22" i="1"/>
  <c r="Q22" i="1"/>
  <c r="H22" i="1"/>
  <c r="T21" i="1"/>
  <c r="S21" i="1"/>
  <c r="R21" i="1"/>
  <c r="Q21" i="1"/>
  <c r="H21" i="1"/>
  <c r="T20" i="1"/>
  <c r="S20" i="1"/>
  <c r="R20" i="1"/>
  <c r="Q20" i="1"/>
  <c r="H20" i="1"/>
  <c r="T19" i="1"/>
  <c r="S19" i="1"/>
  <c r="R19" i="1"/>
  <c r="Q19" i="1"/>
  <c r="H19" i="1"/>
  <c r="T18" i="1"/>
  <c r="S18" i="1"/>
  <c r="R18" i="1"/>
  <c r="Q18" i="1"/>
  <c r="H18" i="1"/>
  <c r="B17" i="1"/>
  <c r="T16" i="1"/>
  <c r="S16" i="1"/>
  <c r="R16" i="1"/>
  <c r="Q16" i="1"/>
  <c r="H16" i="1"/>
  <c r="T15" i="1"/>
  <c r="S15" i="1"/>
  <c r="R15" i="1"/>
  <c r="Q15" i="1"/>
  <c r="H15" i="1"/>
  <c r="T14" i="1"/>
  <c r="S14" i="1"/>
  <c r="R14" i="1"/>
  <c r="Q14" i="1"/>
  <c r="H14" i="1"/>
  <c r="T13" i="1"/>
  <c r="S13" i="1"/>
  <c r="R13" i="1"/>
  <c r="Q13" i="1"/>
  <c r="H13" i="1"/>
  <c r="T12" i="1"/>
  <c r="S12" i="1"/>
  <c r="R12" i="1"/>
  <c r="Q12" i="1"/>
  <c r="H12" i="1"/>
  <c r="B11" i="1"/>
  <c r="T10" i="1"/>
  <c r="S10" i="1"/>
  <c r="R10" i="1"/>
  <c r="Q10" i="1"/>
  <c r="H10" i="1"/>
  <c r="T9" i="1"/>
  <c r="S9" i="1"/>
  <c r="R9" i="1"/>
  <c r="Q9" i="1"/>
  <c r="H9" i="1"/>
  <c r="T8" i="1"/>
  <c r="S8" i="1"/>
  <c r="R8" i="1"/>
  <c r="Q8" i="1"/>
  <c r="H8" i="1"/>
  <c r="T7" i="1"/>
  <c r="S7" i="1"/>
  <c r="R7" i="1"/>
  <c r="Q7" i="1"/>
  <c r="H7" i="1"/>
  <c r="T6" i="1"/>
  <c r="S6" i="1"/>
  <c r="R6" i="1"/>
  <c r="Q6" i="1"/>
  <c r="H6" i="1"/>
  <c r="B5" i="1"/>
  <c r="AG3" i="1"/>
  <c r="V6" i="1" l="1"/>
  <c r="I40" i="16" l="1"/>
  <c r="U40" i="16" s="1"/>
  <c r="Z40" i="16" s="1"/>
  <c r="I39" i="16"/>
  <c r="U39" i="16" s="1"/>
  <c r="Z39" i="16" s="1"/>
  <c r="I37" i="16"/>
  <c r="U37" i="16" s="1"/>
  <c r="Z37" i="16" s="1"/>
  <c r="I36" i="16"/>
  <c r="U36" i="16" s="1"/>
  <c r="Z36" i="16" s="1"/>
  <c r="AJ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C3" authorId="0" shapeId="0" xr:uid="{43298A37-8467-4C30-9EFA-D39898008E94}">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5BEDDE3B-8616-4E07-9A0A-11B82577110C}">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A737A70-B4DB-485C-B394-E955B7B22F65}">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972D5D90-2DAC-4BA3-B329-DC30A4B17B58}">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9D666B8E-2104-4E01-BD67-FBFAAFFCD6D4}">
      <text>
        <r>
          <rPr>
            <b/>
            <sz val="10"/>
            <color indexed="81"/>
            <rFont val="Tahoma"/>
            <family val="2"/>
          </rPr>
          <t xml:space="preserve">Jorge Canales:
</t>
        </r>
        <r>
          <rPr>
            <sz val="10"/>
            <color indexed="81"/>
            <rFont val="Tahoma"/>
            <family val="2"/>
          </rPr>
          <t>Instrumento donde se puede comprobarl los datos reales.</t>
        </r>
      </text>
    </comment>
    <comment ref="I3" authorId="0" shapeId="0" xr:uid="{12BAC5BE-1BA1-46B3-8E90-DE54BFE739FB}">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9E4628F8-96BD-40A0-AF60-7CB379D82878}">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13ECBAAB-A87F-42D0-941D-4258CDC82758}">
      <text>
        <r>
          <rPr>
            <b/>
            <sz val="9"/>
            <color indexed="81"/>
            <rFont val="Tahoma"/>
            <family val="2"/>
          </rPr>
          <t>Jorge Canales:</t>
        </r>
        <r>
          <rPr>
            <sz val="9"/>
            <color indexed="81"/>
            <rFont val="Tahoma"/>
            <family val="2"/>
          </rPr>
          <t xml:space="preserve">
Si la meta es de otro trimestre favor detallarlo.</t>
        </r>
      </text>
    </comment>
    <comment ref="W6" authorId="0" shapeId="0" xr:uid="{D84BACFF-50A7-4BD4-99A9-8B1C820987D8}">
      <text>
        <r>
          <rPr>
            <b/>
            <sz val="9"/>
            <color indexed="81"/>
            <rFont val="Tahoma"/>
            <family val="2"/>
          </rPr>
          <t>Jorge Canales:</t>
        </r>
        <r>
          <rPr>
            <sz val="9"/>
            <color indexed="81"/>
            <rFont val="Tahoma"/>
            <family val="2"/>
          </rPr>
          <t xml:space="preserve">
Si la meta es de otro trimestre favor detallarlo.</t>
        </r>
      </text>
    </comment>
    <comment ref="X6" authorId="0" shapeId="0" xr:uid="{B3EB7354-01B4-4407-949D-9D8A8008F037}">
      <text>
        <r>
          <rPr>
            <b/>
            <sz val="9"/>
            <color indexed="81"/>
            <rFont val="Tahoma"/>
            <family val="2"/>
          </rPr>
          <t>Jorge Canales:</t>
        </r>
        <r>
          <rPr>
            <sz val="9"/>
            <color indexed="81"/>
            <rFont val="Tahoma"/>
            <family val="2"/>
          </rPr>
          <t xml:space="preserve">
Si la meta es de otro trimestre favor detallarlo.</t>
        </r>
      </text>
    </comment>
    <comment ref="Y6" authorId="0" shapeId="0" xr:uid="{5AC14FAB-81BF-4C15-BE86-65658C57C24E}">
      <text>
        <r>
          <rPr>
            <b/>
            <sz val="9"/>
            <color indexed="81"/>
            <rFont val="Tahoma"/>
            <family val="2"/>
          </rPr>
          <t>Jorge Canales:</t>
        </r>
        <r>
          <rPr>
            <sz val="9"/>
            <color indexed="81"/>
            <rFont val="Tahoma"/>
            <family val="2"/>
          </rPr>
          <t xml:space="preserve">
Si la meta es de otro trimestre favor detallarlo.</t>
        </r>
      </text>
    </comment>
    <comment ref="Z6" authorId="0" shapeId="0" xr:uid="{144BE8D0-7844-4D76-9639-B2C8220200AF}">
      <text>
        <r>
          <rPr>
            <b/>
            <sz val="9"/>
            <color indexed="81"/>
            <rFont val="Tahoma"/>
            <family val="2"/>
          </rPr>
          <t>Jorge Canales:</t>
        </r>
        <r>
          <rPr>
            <sz val="9"/>
            <color indexed="81"/>
            <rFont val="Tahoma"/>
            <family val="2"/>
          </rPr>
          <t xml:space="preserve">
Si la meta es de otro trimestre favor detallarlo.</t>
        </r>
      </text>
    </comment>
    <comment ref="V7" authorId="0" shapeId="0" xr:uid="{DC5CC7F5-770F-4437-9245-60EFCCABAD40}">
      <text>
        <r>
          <rPr>
            <b/>
            <sz val="9"/>
            <color indexed="81"/>
            <rFont val="Tahoma"/>
            <family val="2"/>
          </rPr>
          <t>Jorge Canales:</t>
        </r>
        <r>
          <rPr>
            <sz val="9"/>
            <color indexed="81"/>
            <rFont val="Tahoma"/>
            <family val="2"/>
          </rPr>
          <t xml:space="preserve">
Si la meta es de otro trimestre favor detallarlo.</t>
        </r>
      </text>
    </comment>
    <comment ref="W7" authorId="0" shapeId="0" xr:uid="{4B929A25-6C7C-4D5A-86AF-739C0451451F}">
      <text>
        <r>
          <rPr>
            <b/>
            <sz val="9"/>
            <color indexed="81"/>
            <rFont val="Tahoma"/>
            <family val="2"/>
          </rPr>
          <t>Jorge Canales:</t>
        </r>
        <r>
          <rPr>
            <sz val="9"/>
            <color indexed="81"/>
            <rFont val="Tahoma"/>
            <family val="2"/>
          </rPr>
          <t xml:space="preserve">
Si la meta es de otro trimestre favor detallarlo.</t>
        </r>
      </text>
    </comment>
    <comment ref="X7" authorId="0" shapeId="0" xr:uid="{1AD0088A-C535-4374-9F2C-366F5DB01319}">
      <text>
        <r>
          <rPr>
            <b/>
            <sz val="9"/>
            <color indexed="81"/>
            <rFont val="Tahoma"/>
            <family val="2"/>
          </rPr>
          <t>Jorge Canales:</t>
        </r>
        <r>
          <rPr>
            <sz val="9"/>
            <color indexed="81"/>
            <rFont val="Tahoma"/>
            <family val="2"/>
          </rPr>
          <t xml:space="preserve">
Si la meta es de otro trimestre favor detallarlo.</t>
        </r>
      </text>
    </comment>
    <comment ref="Y7" authorId="0" shapeId="0" xr:uid="{9ACDEB55-E959-4494-8092-2F7D3D40FCF1}">
      <text>
        <r>
          <rPr>
            <b/>
            <sz val="9"/>
            <color indexed="81"/>
            <rFont val="Tahoma"/>
            <family val="2"/>
          </rPr>
          <t>Jorge Canales:</t>
        </r>
        <r>
          <rPr>
            <sz val="9"/>
            <color indexed="81"/>
            <rFont val="Tahoma"/>
            <family val="2"/>
          </rPr>
          <t xml:space="preserve">
Si la meta es de otro trimestre favor detallarlo.</t>
        </r>
      </text>
    </comment>
    <comment ref="Z7" authorId="0" shapeId="0" xr:uid="{8B5B7DFE-7AFD-4410-ABB9-196CC076483A}">
      <text>
        <r>
          <rPr>
            <b/>
            <sz val="9"/>
            <color indexed="81"/>
            <rFont val="Tahoma"/>
            <family val="2"/>
          </rPr>
          <t>Jorge Canales:</t>
        </r>
        <r>
          <rPr>
            <sz val="9"/>
            <color indexed="81"/>
            <rFont val="Tahoma"/>
            <family val="2"/>
          </rPr>
          <t xml:space="preserve">
Si la meta es de otro trimestre favor detallarlo.</t>
        </r>
      </text>
    </comment>
    <comment ref="V8" authorId="0" shapeId="0" xr:uid="{8F282F84-0441-4F92-8287-3BA69609161A}">
      <text>
        <r>
          <rPr>
            <b/>
            <sz val="9"/>
            <color indexed="81"/>
            <rFont val="Tahoma"/>
            <family val="2"/>
          </rPr>
          <t>Jorge Canales:</t>
        </r>
        <r>
          <rPr>
            <sz val="9"/>
            <color indexed="81"/>
            <rFont val="Tahoma"/>
            <family val="2"/>
          </rPr>
          <t xml:space="preserve">
Si la meta es de otro trimestre favor detallarlo.</t>
        </r>
      </text>
    </comment>
    <comment ref="W8" authorId="0" shapeId="0" xr:uid="{2A2AF072-FB83-42B8-92F3-8826878BC148}">
      <text>
        <r>
          <rPr>
            <b/>
            <sz val="9"/>
            <color indexed="81"/>
            <rFont val="Tahoma"/>
            <family val="2"/>
          </rPr>
          <t>Jorge Canales:</t>
        </r>
        <r>
          <rPr>
            <sz val="9"/>
            <color indexed="81"/>
            <rFont val="Tahoma"/>
            <family val="2"/>
          </rPr>
          <t xml:space="preserve">
Si la meta es de otro trimestre favor detallarlo.</t>
        </r>
      </text>
    </comment>
    <comment ref="X8" authorId="0" shapeId="0" xr:uid="{3219DD0A-3F3B-41EC-B92C-6E7C094B900F}">
      <text>
        <r>
          <rPr>
            <b/>
            <sz val="9"/>
            <color indexed="81"/>
            <rFont val="Tahoma"/>
            <family val="2"/>
          </rPr>
          <t>Jorge Canales:</t>
        </r>
        <r>
          <rPr>
            <sz val="9"/>
            <color indexed="81"/>
            <rFont val="Tahoma"/>
            <family val="2"/>
          </rPr>
          <t xml:space="preserve">
Si la meta es de otro trimestre favor detallarlo.</t>
        </r>
      </text>
    </comment>
    <comment ref="Y8" authorId="0" shapeId="0" xr:uid="{4F16E2E5-5C72-48DB-9338-3A0643A3ADAD}">
      <text>
        <r>
          <rPr>
            <b/>
            <sz val="9"/>
            <color indexed="81"/>
            <rFont val="Tahoma"/>
            <family val="2"/>
          </rPr>
          <t>Jorge Canales:</t>
        </r>
        <r>
          <rPr>
            <sz val="9"/>
            <color indexed="81"/>
            <rFont val="Tahoma"/>
            <family val="2"/>
          </rPr>
          <t xml:space="preserve">
Si la meta es de otro trimestre favor detallarlo.</t>
        </r>
      </text>
    </comment>
    <comment ref="Z8" authorId="0" shapeId="0" xr:uid="{A2DB7917-CC99-47A1-947F-28F98D18AF0F}">
      <text>
        <r>
          <rPr>
            <b/>
            <sz val="9"/>
            <color indexed="81"/>
            <rFont val="Tahoma"/>
            <family val="2"/>
          </rPr>
          <t>Jorge Canales:</t>
        </r>
        <r>
          <rPr>
            <sz val="9"/>
            <color indexed="81"/>
            <rFont val="Tahoma"/>
            <family val="2"/>
          </rPr>
          <t xml:space="preserve">
Si la meta es de otro trimestre favor detallarlo.</t>
        </r>
      </text>
    </comment>
    <comment ref="V9" authorId="0" shapeId="0" xr:uid="{902ED0C9-FD77-4523-9706-ABD0B2FF78D5}">
      <text>
        <r>
          <rPr>
            <b/>
            <sz val="9"/>
            <color indexed="81"/>
            <rFont val="Tahoma"/>
            <family val="2"/>
          </rPr>
          <t>Jorge Canales:</t>
        </r>
        <r>
          <rPr>
            <sz val="9"/>
            <color indexed="81"/>
            <rFont val="Tahoma"/>
            <family val="2"/>
          </rPr>
          <t xml:space="preserve">
Si la meta es de otro trimestre favor detallarlo.</t>
        </r>
      </text>
    </comment>
    <comment ref="W9" authorId="0" shapeId="0" xr:uid="{A92635F3-720D-449D-9AD6-2BFAFB98E3C3}">
      <text>
        <r>
          <rPr>
            <b/>
            <sz val="9"/>
            <color indexed="81"/>
            <rFont val="Tahoma"/>
            <family val="2"/>
          </rPr>
          <t>Jorge Canales:</t>
        </r>
        <r>
          <rPr>
            <sz val="9"/>
            <color indexed="81"/>
            <rFont val="Tahoma"/>
            <family val="2"/>
          </rPr>
          <t xml:space="preserve">
Si la meta es de otro trimestre favor detallarlo.</t>
        </r>
      </text>
    </comment>
    <comment ref="X9" authorId="0" shapeId="0" xr:uid="{BF357ED2-9373-4DC6-BB3D-1D1C7AD0CBB6}">
      <text>
        <r>
          <rPr>
            <b/>
            <sz val="9"/>
            <color indexed="81"/>
            <rFont val="Tahoma"/>
            <family val="2"/>
          </rPr>
          <t>Jorge Canales:</t>
        </r>
        <r>
          <rPr>
            <sz val="9"/>
            <color indexed="81"/>
            <rFont val="Tahoma"/>
            <family val="2"/>
          </rPr>
          <t xml:space="preserve">
Si la meta es de otro trimestre favor detallarlo.</t>
        </r>
      </text>
    </comment>
    <comment ref="Y9" authorId="0" shapeId="0" xr:uid="{B76BE84E-DE0C-4696-A06D-5E05B5DB3323}">
      <text>
        <r>
          <rPr>
            <b/>
            <sz val="9"/>
            <color indexed="81"/>
            <rFont val="Tahoma"/>
            <family val="2"/>
          </rPr>
          <t>Jorge Canales:</t>
        </r>
        <r>
          <rPr>
            <sz val="9"/>
            <color indexed="81"/>
            <rFont val="Tahoma"/>
            <family val="2"/>
          </rPr>
          <t xml:space="preserve">
Si la meta es de otro trimestre favor detallarlo.</t>
        </r>
      </text>
    </comment>
    <comment ref="Z9" authorId="0" shapeId="0" xr:uid="{FB7AEF13-A0D7-46C6-9410-F0C3A805118E}">
      <text>
        <r>
          <rPr>
            <b/>
            <sz val="9"/>
            <color indexed="81"/>
            <rFont val="Tahoma"/>
            <family val="2"/>
          </rPr>
          <t>Jorge Canales:</t>
        </r>
        <r>
          <rPr>
            <sz val="9"/>
            <color indexed="81"/>
            <rFont val="Tahoma"/>
            <family val="2"/>
          </rPr>
          <t xml:space="preserve">
Si la meta es de otro trimestre favor detallarlo.</t>
        </r>
      </text>
    </comment>
    <comment ref="V10" authorId="0" shapeId="0" xr:uid="{39698B9E-4DF1-466E-BBE4-F9096EC8A7CB}">
      <text>
        <r>
          <rPr>
            <b/>
            <sz val="9"/>
            <color indexed="81"/>
            <rFont val="Tahoma"/>
            <family val="2"/>
          </rPr>
          <t>Jorge Canales:</t>
        </r>
        <r>
          <rPr>
            <sz val="9"/>
            <color indexed="81"/>
            <rFont val="Tahoma"/>
            <family val="2"/>
          </rPr>
          <t xml:space="preserve">
Si la meta es de otro trimestre favor detallarlo.</t>
        </r>
      </text>
    </comment>
    <comment ref="W10" authorId="0" shapeId="0" xr:uid="{DCA311C5-F4A2-443C-821C-1E776925C68A}">
      <text>
        <r>
          <rPr>
            <b/>
            <sz val="9"/>
            <color indexed="81"/>
            <rFont val="Tahoma"/>
            <family val="2"/>
          </rPr>
          <t>Jorge Canales:</t>
        </r>
        <r>
          <rPr>
            <sz val="9"/>
            <color indexed="81"/>
            <rFont val="Tahoma"/>
            <family val="2"/>
          </rPr>
          <t xml:space="preserve">
Si la meta es de otro trimestre favor detallarlo.</t>
        </r>
      </text>
    </comment>
    <comment ref="X10" authorId="0" shapeId="0" xr:uid="{7E97646E-A7D4-456A-BB29-E7B56566891A}">
      <text>
        <r>
          <rPr>
            <b/>
            <sz val="9"/>
            <color indexed="81"/>
            <rFont val="Tahoma"/>
            <family val="2"/>
          </rPr>
          <t>Jorge Canales:</t>
        </r>
        <r>
          <rPr>
            <sz val="9"/>
            <color indexed="81"/>
            <rFont val="Tahoma"/>
            <family val="2"/>
          </rPr>
          <t xml:space="preserve">
Si la meta es de otro trimestre favor detallarlo.</t>
        </r>
      </text>
    </comment>
    <comment ref="Y10" authorId="0" shapeId="0" xr:uid="{AF4AC6EE-6845-49C4-A73F-7ECEB7A5B712}">
      <text>
        <r>
          <rPr>
            <b/>
            <sz val="9"/>
            <color indexed="81"/>
            <rFont val="Tahoma"/>
            <family val="2"/>
          </rPr>
          <t>Jorge Canales:</t>
        </r>
        <r>
          <rPr>
            <sz val="9"/>
            <color indexed="81"/>
            <rFont val="Tahoma"/>
            <family val="2"/>
          </rPr>
          <t xml:space="preserve">
Si la meta es de otro trimestre favor detallarlo.</t>
        </r>
      </text>
    </comment>
    <comment ref="Z10" authorId="0" shapeId="0" xr:uid="{FF993A1F-4CEF-448E-B0C1-03385D11906A}">
      <text>
        <r>
          <rPr>
            <b/>
            <sz val="9"/>
            <color indexed="81"/>
            <rFont val="Tahoma"/>
            <family val="2"/>
          </rPr>
          <t>Jorge Canales:</t>
        </r>
        <r>
          <rPr>
            <sz val="9"/>
            <color indexed="81"/>
            <rFont val="Tahoma"/>
            <family val="2"/>
          </rPr>
          <t xml:space="preserve">
Si la meta es de otro trimestre favor detallarlo.</t>
        </r>
      </text>
    </comment>
    <comment ref="V12" authorId="0" shapeId="0" xr:uid="{8632B01D-B294-4026-B8CF-24D3A91DC88F}">
      <text>
        <r>
          <rPr>
            <b/>
            <sz val="9"/>
            <color indexed="81"/>
            <rFont val="Tahoma"/>
            <family val="2"/>
          </rPr>
          <t>Jorge Canales:</t>
        </r>
        <r>
          <rPr>
            <sz val="9"/>
            <color indexed="81"/>
            <rFont val="Tahoma"/>
            <family val="2"/>
          </rPr>
          <t xml:space="preserve">
Si la meta es de otro trimestre favor detallarlo.</t>
        </r>
      </text>
    </comment>
    <comment ref="W12" authorId="0" shapeId="0" xr:uid="{3B62AACB-FEDF-4040-9C1C-567FEE70E7F9}">
      <text>
        <r>
          <rPr>
            <b/>
            <sz val="9"/>
            <color indexed="81"/>
            <rFont val="Tahoma"/>
            <family val="2"/>
          </rPr>
          <t>Jorge Canales:</t>
        </r>
        <r>
          <rPr>
            <sz val="9"/>
            <color indexed="81"/>
            <rFont val="Tahoma"/>
            <family val="2"/>
          </rPr>
          <t xml:space="preserve">
Si la meta es de otro trimestre favor detallarlo.</t>
        </r>
      </text>
    </comment>
    <comment ref="X12" authorId="0" shapeId="0" xr:uid="{97B87E3D-0534-4AFC-A401-C548293745D5}">
      <text>
        <r>
          <rPr>
            <b/>
            <sz val="9"/>
            <color indexed="81"/>
            <rFont val="Tahoma"/>
            <family val="2"/>
          </rPr>
          <t>Jorge Canales:</t>
        </r>
        <r>
          <rPr>
            <sz val="9"/>
            <color indexed="81"/>
            <rFont val="Tahoma"/>
            <family val="2"/>
          </rPr>
          <t xml:space="preserve">
Si la meta es de otro trimestre favor detallarlo.</t>
        </r>
      </text>
    </comment>
    <comment ref="Y12" authorId="0" shapeId="0" xr:uid="{CDB19EB0-D8CF-4BD9-AE6E-68F6E72C7029}">
      <text>
        <r>
          <rPr>
            <b/>
            <sz val="9"/>
            <color indexed="81"/>
            <rFont val="Tahoma"/>
            <family val="2"/>
          </rPr>
          <t>Jorge Canales:</t>
        </r>
        <r>
          <rPr>
            <sz val="9"/>
            <color indexed="81"/>
            <rFont val="Tahoma"/>
            <family val="2"/>
          </rPr>
          <t xml:space="preserve">
Si la meta es de otro trimestre favor detallarlo.</t>
        </r>
      </text>
    </comment>
    <comment ref="Z12" authorId="0" shapeId="0" xr:uid="{2200AB00-ABAF-4534-84CA-192B11E9F1B6}">
      <text>
        <r>
          <rPr>
            <b/>
            <sz val="9"/>
            <color indexed="81"/>
            <rFont val="Tahoma"/>
            <family val="2"/>
          </rPr>
          <t>Jorge Canales:</t>
        </r>
        <r>
          <rPr>
            <sz val="9"/>
            <color indexed="81"/>
            <rFont val="Tahoma"/>
            <family val="2"/>
          </rPr>
          <t xml:space="preserve">
Si la meta es de otro trimestre favor detallarlo.</t>
        </r>
      </text>
    </comment>
    <comment ref="V13" authorId="0" shapeId="0" xr:uid="{EACD7D7D-70B2-441C-8012-DEE01084BD58}">
      <text>
        <r>
          <rPr>
            <b/>
            <sz val="9"/>
            <color indexed="81"/>
            <rFont val="Tahoma"/>
            <family val="2"/>
          </rPr>
          <t>Jorge Canales:</t>
        </r>
        <r>
          <rPr>
            <sz val="9"/>
            <color indexed="81"/>
            <rFont val="Tahoma"/>
            <family val="2"/>
          </rPr>
          <t xml:space="preserve">
Si la meta es de otro trimestre favor detallarlo.</t>
        </r>
      </text>
    </comment>
    <comment ref="W13" authorId="0" shapeId="0" xr:uid="{0ADC8A5B-9A4B-4AE9-8898-22813ABCB73A}">
      <text>
        <r>
          <rPr>
            <b/>
            <sz val="9"/>
            <color indexed="81"/>
            <rFont val="Tahoma"/>
            <family val="2"/>
          </rPr>
          <t>Jorge Canales:</t>
        </r>
        <r>
          <rPr>
            <sz val="9"/>
            <color indexed="81"/>
            <rFont val="Tahoma"/>
            <family val="2"/>
          </rPr>
          <t xml:space="preserve">
Si la meta es de otro trimestre favor detallarlo.</t>
        </r>
      </text>
    </comment>
    <comment ref="X13" authorId="0" shapeId="0" xr:uid="{E9648B2A-D079-4906-9731-12CED9A1143F}">
      <text>
        <r>
          <rPr>
            <b/>
            <sz val="9"/>
            <color indexed="81"/>
            <rFont val="Tahoma"/>
            <family val="2"/>
          </rPr>
          <t>Jorge Canales:</t>
        </r>
        <r>
          <rPr>
            <sz val="9"/>
            <color indexed="81"/>
            <rFont val="Tahoma"/>
            <family val="2"/>
          </rPr>
          <t xml:space="preserve">
Si la meta es de otro trimestre favor detallarlo.</t>
        </r>
      </text>
    </comment>
    <comment ref="Y13" authorId="0" shapeId="0" xr:uid="{8151FCA3-678E-4E67-A031-064EBE5AB986}">
      <text>
        <r>
          <rPr>
            <b/>
            <sz val="9"/>
            <color indexed="81"/>
            <rFont val="Tahoma"/>
            <family val="2"/>
          </rPr>
          <t>Jorge Canales:</t>
        </r>
        <r>
          <rPr>
            <sz val="9"/>
            <color indexed="81"/>
            <rFont val="Tahoma"/>
            <family val="2"/>
          </rPr>
          <t xml:space="preserve">
Si la meta es de otro trimestre favor detallarlo.</t>
        </r>
      </text>
    </comment>
    <comment ref="Z13" authorId="0" shapeId="0" xr:uid="{7F798937-67A5-459E-A2C1-7DD4400696AC}">
      <text>
        <r>
          <rPr>
            <b/>
            <sz val="9"/>
            <color indexed="81"/>
            <rFont val="Tahoma"/>
            <family val="2"/>
          </rPr>
          <t>Jorge Canales:</t>
        </r>
        <r>
          <rPr>
            <sz val="9"/>
            <color indexed="81"/>
            <rFont val="Tahoma"/>
            <family val="2"/>
          </rPr>
          <t xml:space="preserve">
Si la meta es de otro trimestre favor detallarlo.</t>
        </r>
      </text>
    </comment>
    <comment ref="V14" authorId="0" shapeId="0" xr:uid="{3E04299B-19E0-4A52-9A40-75B0A4CA9623}">
      <text>
        <r>
          <rPr>
            <b/>
            <sz val="9"/>
            <color indexed="81"/>
            <rFont val="Tahoma"/>
            <family val="2"/>
          </rPr>
          <t>Jorge Canales:</t>
        </r>
        <r>
          <rPr>
            <sz val="9"/>
            <color indexed="81"/>
            <rFont val="Tahoma"/>
            <family val="2"/>
          </rPr>
          <t xml:space="preserve">
Si la meta es de otro trimestre favor detallarlo.</t>
        </r>
      </text>
    </comment>
    <comment ref="W14" authorId="0" shapeId="0" xr:uid="{F5D5029C-A1CD-495D-8839-813C4A90BABA}">
      <text>
        <r>
          <rPr>
            <b/>
            <sz val="9"/>
            <color indexed="81"/>
            <rFont val="Tahoma"/>
            <family val="2"/>
          </rPr>
          <t>Jorge Canales:</t>
        </r>
        <r>
          <rPr>
            <sz val="9"/>
            <color indexed="81"/>
            <rFont val="Tahoma"/>
            <family val="2"/>
          </rPr>
          <t xml:space="preserve">
Si la meta es de otro trimestre favor detallarlo.</t>
        </r>
      </text>
    </comment>
    <comment ref="X14" authorId="0" shapeId="0" xr:uid="{AE316AB1-1E6A-4825-94DF-AC06370FB96C}">
      <text>
        <r>
          <rPr>
            <b/>
            <sz val="9"/>
            <color indexed="81"/>
            <rFont val="Tahoma"/>
            <family val="2"/>
          </rPr>
          <t>Jorge Canales:</t>
        </r>
        <r>
          <rPr>
            <sz val="9"/>
            <color indexed="81"/>
            <rFont val="Tahoma"/>
            <family val="2"/>
          </rPr>
          <t xml:space="preserve">
Si la meta es de otro trimestre favor detallarlo.</t>
        </r>
      </text>
    </comment>
    <comment ref="Y14" authorId="0" shapeId="0" xr:uid="{AE9BD223-CBA3-4455-BD51-E39F55AFEDBD}">
      <text>
        <r>
          <rPr>
            <b/>
            <sz val="9"/>
            <color indexed="81"/>
            <rFont val="Tahoma"/>
            <family val="2"/>
          </rPr>
          <t>Jorge Canales:</t>
        </r>
        <r>
          <rPr>
            <sz val="9"/>
            <color indexed="81"/>
            <rFont val="Tahoma"/>
            <family val="2"/>
          </rPr>
          <t xml:space="preserve">
Si la meta es de otro trimestre favor detallarlo.</t>
        </r>
      </text>
    </comment>
    <comment ref="Z14" authorId="0" shapeId="0" xr:uid="{DE1A6AD2-96AB-4C7B-900A-9294D9F15E48}">
      <text>
        <r>
          <rPr>
            <b/>
            <sz val="9"/>
            <color indexed="81"/>
            <rFont val="Tahoma"/>
            <family val="2"/>
          </rPr>
          <t>Jorge Canales:</t>
        </r>
        <r>
          <rPr>
            <sz val="9"/>
            <color indexed="81"/>
            <rFont val="Tahoma"/>
            <family val="2"/>
          </rPr>
          <t xml:space="preserve">
Si la meta es de otro trimestre favor detallarlo.</t>
        </r>
      </text>
    </comment>
    <comment ref="V15" authorId="0" shapeId="0" xr:uid="{0661A8F5-E6C4-4468-9F05-9B35E259F826}">
      <text>
        <r>
          <rPr>
            <b/>
            <sz val="9"/>
            <color indexed="81"/>
            <rFont val="Tahoma"/>
            <family val="2"/>
          </rPr>
          <t>Jorge Canales:</t>
        </r>
        <r>
          <rPr>
            <sz val="9"/>
            <color indexed="81"/>
            <rFont val="Tahoma"/>
            <family val="2"/>
          </rPr>
          <t xml:space="preserve">
Si la meta es de otro trimestre favor detallarlo.</t>
        </r>
      </text>
    </comment>
    <comment ref="W15" authorId="0" shapeId="0" xr:uid="{FC704A43-BB1E-498A-B4FF-F560324F3100}">
      <text>
        <r>
          <rPr>
            <b/>
            <sz val="9"/>
            <color indexed="81"/>
            <rFont val="Tahoma"/>
            <family val="2"/>
          </rPr>
          <t>Jorge Canales:</t>
        </r>
        <r>
          <rPr>
            <sz val="9"/>
            <color indexed="81"/>
            <rFont val="Tahoma"/>
            <family val="2"/>
          </rPr>
          <t xml:space="preserve">
Si la meta es de otro trimestre favor detallarlo.</t>
        </r>
      </text>
    </comment>
    <comment ref="X15" authorId="0" shapeId="0" xr:uid="{C4941811-99BE-436D-9461-6B539FBFB084}">
      <text>
        <r>
          <rPr>
            <b/>
            <sz val="9"/>
            <color indexed="81"/>
            <rFont val="Tahoma"/>
            <family val="2"/>
          </rPr>
          <t>Jorge Canales:</t>
        </r>
        <r>
          <rPr>
            <sz val="9"/>
            <color indexed="81"/>
            <rFont val="Tahoma"/>
            <family val="2"/>
          </rPr>
          <t xml:space="preserve">
Si la meta es de otro trimestre favor detallarlo.</t>
        </r>
      </text>
    </comment>
    <comment ref="Y15" authorId="0" shapeId="0" xr:uid="{447C8626-AE6F-42D5-AB8D-37BE376FC5CB}">
      <text>
        <r>
          <rPr>
            <b/>
            <sz val="9"/>
            <color indexed="81"/>
            <rFont val="Tahoma"/>
            <family val="2"/>
          </rPr>
          <t>Jorge Canales:</t>
        </r>
        <r>
          <rPr>
            <sz val="9"/>
            <color indexed="81"/>
            <rFont val="Tahoma"/>
            <family val="2"/>
          </rPr>
          <t xml:space="preserve">
Si la meta es de otro trimestre favor detallarlo.</t>
        </r>
      </text>
    </comment>
    <comment ref="Z15" authorId="0" shapeId="0" xr:uid="{6B3E8AB7-F274-44AE-9F22-3E8D4276417E}">
      <text>
        <r>
          <rPr>
            <b/>
            <sz val="9"/>
            <color indexed="81"/>
            <rFont val="Tahoma"/>
            <family val="2"/>
          </rPr>
          <t>Jorge Canales:</t>
        </r>
        <r>
          <rPr>
            <sz val="9"/>
            <color indexed="81"/>
            <rFont val="Tahoma"/>
            <family val="2"/>
          </rPr>
          <t xml:space="preserve">
Si la meta es de otro trimestre favor detallarlo.</t>
        </r>
      </text>
    </comment>
    <comment ref="V16" authorId="0" shapeId="0" xr:uid="{0472D83A-1A02-4C25-95EC-95E655C405AF}">
      <text>
        <r>
          <rPr>
            <b/>
            <sz val="9"/>
            <color indexed="81"/>
            <rFont val="Tahoma"/>
            <family val="2"/>
          </rPr>
          <t>Jorge Canales:</t>
        </r>
        <r>
          <rPr>
            <sz val="9"/>
            <color indexed="81"/>
            <rFont val="Tahoma"/>
            <family val="2"/>
          </rPr>
          <t xml:space="preserve">
Si la meta es de otro trimestre favor detallarlo.</t>
        </r>
      </text>
    </comment>
    <comment ref="W16" authorId="0" shapeId="0" xr:uid="{38BF0E4C-81B2-43C3-B1CD-E54996FD7A9C}">
      <text>
        <r>
          <rPr>
            <b/>
            <sz val="9"/>
            <color indexed="81"/>
            <rFont val="Tahoma"/>
            <family val="2"/>
          </rPr>
          <t>Jorge Canales:</t>
        </r>
        <r>
          <rPr>
            <sz val="9"/>
            <color indexed="81"/>
            <rFont val="Tahoma"/>
            <family val="2"/>
          </rPr>
          <t xml:space="preserve">
Si la meta es de otro trimestre favor detallarlo.</t>
        </r>
      </text>
    </comment>
    <comment ref="X16" authorId="0" shapeId="0" xr:uid="{4F9BE067-C9C6-4894-8E38-7A175848897F}">
      <text>
        <r>
          <rPr>
            <b/>
            <sz val="9"/>
            <color indexed="81"/>
            <rFont val="Tahoma"/>
            <family val="2"/>
          </rPr>
          <t>Jorge Canales:</t>
        </r>
        <r>
          <rPr>
            <sz val="9"/>
            <color indexed="81"/>
            <rFont val="Tahoma"/>
            <family val="2"/>
          </rPr>
          <t xml:space="preserve">
Si la meta es de otro trimestre favor detallarlo.</t>
        </r>
      </text>
    </comment>
    <comment ref="Y16" authorId="0" shapeId="0" xr:uid="{86F5BE5E-DA74-4765-A17D-A9DCB7688FEB}">
      <text>
        <r>
          <rPr>
            <b/>
            <sz val="9"/>
            <color indexed="81"/>
            <rFont val="Tahoma"/>
            <family val="2"/>
          </rPr>
          <t>Jorge Canales:</t>
        </r>
        <r>
          <rPr>
            <sz val="9"/>
            <color indexed="81"/>
            <rFont val="Tahoma"/>
            <family val="2"/>
          </rPr>
          <t xml:space="preserve">
Si la meta es de otro trimestre favor detallarlo.</t>
        </r>
      </text>
    </comment>
    <comment ref="Z16" authorId="0" shapeId="0" xr:uid="{01A4DCB6-2000-4078-98E7-C513BE661147}">
      <text>
        <r>
          <rPr>
            <b/>
            <sz val="9"/>
            <color indexed="81"/>
            <rFont val="Tahoma"/>
            <family val="2"/>
          </rPr>
          <t>Jorge Canales:</t>
        </r>
        <r>
          <rPr>
            <sz val="9"/>
            <color indexed="81"/>
            <rFont val="Tahoma"/>
            <family val="2"/>
          </rPr>
          <t xml:space="preserve">
Si la meta es de otro trimestre favor detallarlo.</t>
        </r>
      </text>
    </comment>
    <comment ref="V18" authorId="0" shapeId="0" xr:uid="{443C6CA9-6CC0-41ED-A096-E31423A97E7E}">
      <text>
        <r>
          <rPr>
            <b/>
            <sz val="9"/>
            <color indexed="81"/>
            <rFont val="Tahoma"/>
            <family val="2"/>
          </rPr>
          <t>Jorge Canales:</t>
        </r>
        <r>
          <rPr>
            <sz val="9"/>
            <color indexed="81"/>
            <rFont val="Tahoma"/>
            <family val="2"/>
          </rPr>
          <t xml:space="preserve">
Si la meta es de otro trimestre favor detallarlo.</t>
        </r>
      </text>
    </comment>
    <comment ref="W18" authorId="0" shapeId="0" xr:uid="{76984567-E0B2-4E4F-A38D-B382FBE670AD}">
      <text>
        <r>
          <rPr>
            <b/>
            <sz val="9"/>
            <color indexed="81"/>
            <rFont val="Tahoma"/>
            <family val="2"/>
          </rPr>
          <t>Jorge Canales:</t>
        </r>
        <r>
          <rPr>
            <sz val="9"/>
            <color indexed="81"/>
            <rFont val="Tahoma"/>
            <family val="2"/>
          </rPr>
          <t xml:space="preserve">
Si la meta es de otro trimestre favor detallarlo.</t>
        </r>
      </text>
    </comment>
    <comment ref="X18" authorId="0" shapeId="0" xr:uid="{C6CC3E55-9D00-4AB6-9B33-25D38D999EE2}">
      <text>
        <r>
          <rPr>
            <b/>
            <sz val="9"/>
            <color indexed="81"/>
            <rFont val="Tahoma"/>
            <family val="2"/>
          </rPr>
          <t>Jorge Canales:</t>
        </r>
        <r>
          <rPr>
            <sz val="9"/>
            <color indexed="81"/>
            <rFont val="Tahoma"/>
            <family val="2"/>
          </rPr>
          <t xml:space="preserve">
Si la meta es de otro trimestre favor detallarlo.</t>
        </r>
      </text>
    </comment>
    <comment ref="Y18" authorId="0" shapeId="0" xr:uid="{F6F13CFD-1D61-46DE-B0BE-B3CED1559437}">
      <text>
        <r>
          <rPr>
            <b/>
            <sz val="9"/>
            <color indexed="81"/>
            <rFont val="Tahoma"/>
            <family val="2"/>
          </rPr>
          <t>Jorge Canales:</t>
        </r>
        <r>
          <rPr>
            <sz val="9"/>
            <color indexed="81"/>
            <rFont val="Tahoma"/>
            <family val="2"/>
          </rPr>
          <t xml:space="preserve">
Si la meta es de otro trimestre favor detallarlo.</t>
        </r>
      </text>
    </comment>
    <comment ref="Z18" authorId="0" shapeId="0" xr:uid="{04C3FBD1-B0CC-4421-910D-1C65D5E8E0CA}">
      <text>
        <r>
          <rPr>
            <b/>
            <sz val="9"/>
            <color indexed="81"/>
            <rFont val="Tahoma"/>
            <family val="2"/>
          </rPr>
          <t>Jorge Canales:</t>
        </r>
        <r>
          <rPr>
            <sz val="9"/>
            <color indexed="81"/>
            <rFont val="Tahoma"/>
            <family val="2"/>
          </rPr>
          <t xml:space="preserve">
Si la meta es de otro trimestre favor detallarlo.</t>
        </r>
      </text>
    </comment>
    <comment ref="V19" authorId="0" shapeId="0" xr:uid="{0FB63B07-8D02-442F-8A65-61C0FFD44D11}">
      <text>
        <r>
          <rPr>
            <b/>
            <sz val="9"/>
            <color indexed="81"/>
            <rFont val="Tahoma"/>
            <family val="2"/>
          </rPr>
          <t>Jorge Canales:</t>
        </r>
        <r>
          <rPr>
            <sz val="9"/>
            <color indexed="81"/>
            <rFont val="Tahoma"/>
            <family val="2"/>
          </rPr>
          <t xml:space="preserve">
Si la meta es de otro trimestre favor detallarlo.</t>
        </r>
      </text>
    </comment>
    <comment ref="W19" authorId="0" shapeId="0" xr:uid="{22B2D517-C604-48C5-84F9-24989898AE29}">
      <text>
        <r>
          <rPr>
            <b/>
            <sz val="9"/>
            <color indexed="81"/>
            <rFont val="Tahoma"/>
            <family val="2"/>
          </rPr>
          <t>Jorge Canales:</t>
        </r>
        <r>
          <rPr>
            <sz val="9"/>
            <color indexed="81"/>
            <rFont val="Tahoma"/>
            <family val="2"/>
          </rPr>
          <t xml:space="preserve">
Si la meta es de otro trimestre favor detallarlo.</t>
        </r>
      </text>
    </comment>
    <comment ref="X19" authorId="0" shapeId="0" xr:uid="{67760C25-DEC1-473C-915C-242C517EFF4F}">
      <text>
        <r>
          <rPr>
            <b/>
            <sz val="9"/>
            <color indexed="81"/>
            <rFont val="Tahoma"/>
            <family val="2"/>
          </rPr>
          <t>Jorge Canales:</t>
        </r>
        <r>
          <rPr>
            <sz val="9"/>
            <color indexed="81"/>
            <rFont val="Tahoma"/>
            <family val="2"/>
          </rPr>
          <t xml:space="preserve">
Si la meta es de otro trimestre favor detallarlo.</t>
        </r>
      </text>
    </comment>
    <comment ref="Y19" authorId="0" shapeId="0" xr:uid="{27F8DEF8-ABBB-4A95-B7C1-3529B7AE09BD}">
      <text>
        <r>
          <rPr>
            <b/>
            <sz val="9"/>
            <color indexed="81"/>
            <rFont val="Tahoma"/>
            <family val="2"/>
          </rPr>
          <t>Jorge Canales:</t>
        </r>
        <r>
          <rPr>
            <sz val="9"/>
            <color indexed="81"/>
            <rFont val="Tahoma"/>
            <family val="2"/>
          </rPr>
          <t xml:space="preserve">
Si la meta es de otro trimestre favor detallarlo.</t>
        </r>
      </text>
    </comment>
    <comment ref="Z19" authorId="0" shapeId="0" xr:uid="{62EDA89C-BA20-4A89-8868-71CE7B1E13B2}">
      <text>
        <r>
          <rPr>
            <b/>
            <sz val="9"/>
            <color indexed="81"/>
            <rFont val="Tahoma"/>
            <family val="2"/>
          </rPr>
          <t>Jorge Canales:</t>
        </r>
        <r>
          <rPr>
            <sz val="9"/>
            <color indexed="81"/>
            <rFont val="Tahoma"/>
            <family val="2"/>
          </rPr>
          <t xml:space="preserve">
Si la meta es de otro trimestre favor detallarlo.</t>
        </r>
      </text>
    </comment>
    <comment ref="V20" authorId="0" shapeId="0" xr:uid="{BDD81D85-C8FF-4440-B36B-1DC3E62610F7}">
      <text>
        <r>
          <rPr>
            <b/>
            <sz val="9"/>
            <color indexed="81"/>
            <rFont val="Tahoma"/>
            <family val="2"/>
          </rPr>
          <t>Jorge Canales:</t>
        </r>
        <r>
          <rPr>
            <sz val="9"/>
            <color indexed="81"/>
            <rFont val="Tahoma"/>
            <family val="2"/>
          </rPr>
          <t xml:space="preserve">
Si la meta es de otro trimestre favor detallarlo.</t>
        </r>
      </text>
    </comment>
    <comment ref="W20" authorId="0" shapeId="0" xr:uid="{81B019B8-88EF-4861-B8AC-264CDC7A9BA2}">
      <text>
        <r>
          <rPr>
            <b/>
            <sz val="9"/>
            <color indexed="81"/>
            <rFont val="Tahoma"/>
            <family val="2"/>
          </rPr>
          <t>Jorge Canales:</t>
        </r>
        <r>
          <rPr>
            <sz val="9"/>
            <color indexed="81"/>
            <rFont val="Tahoma"/>
            <family val="2"/>
          </rPr>
          <t xml:space="preserve">
Si la meta es de otro trimestre favor detallarlo.</t>
        </r>
      </text>
    </comment>
    <comment ref="X20" authorId="0" shapeId="0" xr:uid="{0802E3DA-7FBA-4B3E-B18E-248641179C44}">
      <text>
        <r>
          <rPr>
            <b/>
            <sz val="9"/>
            <color indexed="81"/>
            <rFont val="Tahoma"/>
            <family val="2"/>
          </rPr>
          <t>Jorge Canales:</t>
        </r>
        <r>
          <rPr>
            <sz val="9"/>
            <color indexed="81"/>
            <rFont val="Tahoma"/>
            <family val="2"/>
          </rPr>
          <t xml:space="preserve">
Si la meta es de otro trimestre favor detallarlo.</t>
        </r>
      </text>
    </comment>
    <comment ref="Y20" authorId="0" shapeId="0" xr:uid="{A9749B15-1387-46F2-8ADE-9176119991E5}">
      <text>
        <r>
          <rPr>
            <b/>
            <sz val="9"/>
            <color indexed="81"/>
            <rFont val="Tahoma"/>
            <family val="2"/>
          </rPr>
          <t>Jorge Canales:</t>
        </r>
        <r>
          <rPr>
            <sz val="9"/>
            <color indexed="81"/>
            <rFont val="Tahoma"/>
            <family val="2"/>
          </rPr>
          <t xml:space="preserve">
Si la meta es de otro trimestre favor detallarlo.</t>
        </r>
      </text>
    </comment>
    <comment ref="Z20" authorId="0" shapeId="0" xr:uid="{489BACC7-6766-45C9-8E04-3D1D4E2AE21F}">
      <text>
        <r>
          <rPr>
            <b/>
            <sz val="9"/>
            <color indexed="81"/>
            <rFont val="Tahoma"/>
            <family val="2"/>
          </rPr>
          <t>Jorge Canales:</t>
        </r>
        <r>
          <rPr>
            <sz val="9"/>
            <color indexed="81"/>
            <rFont val="Tahoma"/>
            <family val="2"/>
          </rPr>
          <t xml:space="preserve">
Si la meta es de otro trimestre favor detallarlo.</t>
        </r>
      </text>
    </comment>
    <comment ref="V21" authorId="0" shapeId="0" xr:uid="{DA2B0FA8-5CF9-4B87-8876-63B5EEB8E027}">
      <text>
        <r>
          <rPr>
            <b/>
            <sz val="9"/>
            <color indexed="81"/>
            <rFont val="Tahoma"/>
            <family val="2"/>
          </rPr>
          <t>Jorge Canales:</t>
        </r>
        <r>
          <rPr>
            <sz val="9"/>
            <color indexed="81"/>
            <rFont val="Tahoma"/>
            <family val="2"/>
          </rPr>
          <t xml:space="preserve">
Si la meta es de otro trimestre favor detallarlo.</t>
        </r>
      </text>
    </comment>
    <comment ref="W21" authorId="0" shapeId="0" xr:uid="{BA631767-5A09-4676-8112-96C03600EB77}">
      <text>
        <r>
          <rPr>
            <b/>
            <sz val="9"/>
            <color indexed="81"/>
            <rFont val="Tahoma"/>
            <family val="2"/>
          </rPr>
          <t>Jorge Canales:</t>
        </r>
        <r>
          <rPr>
            <sz val="9"/>
            <color indexed="81"/>
            <rFont val="Tahoma"/>
            <family val="2"/>
          </rPr>
          <t xml:space="preserve">
Si la meta es de otro trimestre favor detallarlo.</t>
        </r>
      </text>
    </comment>
    <comment ref="X21" authorId="0" shapeId="0" xr:uid="{8E0C0CC5-E446-48B0-8989-4894AB8B6AFA}">
      <text>
        <r>
          <rPr>
            <b/>
            <sz val="9"/>
            <color indexed="81"/>
            <rFont val="Tahoma"/>
            <family val="2"/>
          </rPr>
          <t>Jorge Canales:</t>
        </r>
        <r>
          <rPr>
            <sz val="9"/>
            <color indexed="81"/>
            <rFont val="Tahoma"/>
            <family val="2"/>
          </rPr>
          <t xml:space="preserve">
Si la meta es de otro trimestre favor detallarlo.</t>
        </r>
      </text>
    </comment>
    <comment ref="Y21" authorId="0" shapeId="0" xr:uid="{D9BB7832-99FF-4AE5-A703-4893E6DE19F2}">
      <text>
        <r>
          <rPr>
            <b/>
            <sz val="9"/>
            <color indexed="81"/>
            <rFont val="Tahoma"/>
            <family val="2"/>
          </rPr>
          <t>Jorge Canales:</t>
        </r>
        <r>
          <rPr>
            <sz val="9"/>
            <color indexed="81"/>
            <rFont val="Tahoma"/>
            <family val="2"/>
          </rPr>
          <t xml:space="preserve">
Si la meta es de otro trimestre favor detallarlo.</t>
        </r>
      </text>
    </comment>
    <comment ref="Z21" authorId="0" shapeId="0" xr:uid="{83801F7E-8665-43B3-9890-87E895912B80}">
      <text>
        <r>
          <rPr>
            <b/>
            <sz val="9"/>
            <color indexed="81"/>
            <rFont val="Tahoma"/>
            <family val="2"/>
          </rPr>
          <t>Jorge Canales:</t>
        </r>
        <r>
          <rPr>
            <sz val="9"/>
            <color indexed="81"/>
            <rFont val="Tahoma"/>
            <family val="2"/>
          </rPr>
          <t xml:space="preserve">
Si la meta es de otro trimestre favor detallarlo.</t>
        </r>
      </text>
    </comment>
    <comment ref="V22" authorId="0" shapeId="0" xr:uid="{357AD840-169F-46B6-A1F1-4734DA0FC7B2}">
      <text>
        <r>
          <rPr>
            <b/>
            <sz val="9"/>
            <color indexed="81"/>
            <rFont val="Tahoma"/>
            <family val="2"/>
          </rPr>
          <t>Jorge Canales:</t>
        </r>
        <r>
          <rPr>
            <sz val="9"/>
            <color indexed="81"/>
            <rFont val="Tahoma"/>
            <family val="2"/>
          </rPr>
          <t xml:space="preserve">
Si la meta es de otro trimestre favor detallarlo.</t>
        </r>
      </text>
    </comment>
    <comment ref="W22" authorId="0" shapeId="0" xr:uid="{8AA3106C-B6F7-4E6F-8CD1-64C236D9E971}">
      <text>
        <r>
          <rPr>
            <b/>
            <sz val="9"/>
            <color indexed="81"/>
            <rFont val="Tahoma"/>
            <family val="2"/>
          </rPr>
          <t>Jorge Canales:</t>
        </r>
        <r>
          <rPr>
            <sz val="9"/>
            <color indexed="81"/>
            <rFont val="Tahoma"/>
            <family val="2"/>
          </rPr>
          <t xml:space="preserve">
Si la meta es de otro trimestre favor detallarlo.</t>
        </r>
      </text>
    </comment>
    <comment ref="X22" authorId="0" shapeId="0" xr:uid="{04284738-B1FC-4831-B20F-AF342BD3065E}">
      <text>
        <r>
          <rPr>
            <b/>
            <sz val="9"/>
            <color indexed="81"/>
            <rFont val="Tahoma"/>
            <family val="2"/>
          </rPr>
          <t>Jorge Canales:</t>
        </r>
        <r>
          <rPr>
            <sz val="9"/>
            <color indexed="81"/>
            <rFont val="Tahoma"/>
            <family val="2"/>
          </rPr>
          <t xml:space="preserve">
Si la meta es de otro trimestre favor detallarlo.</t>
        </r>
      </text>
    </comment>
    <comment ref="Y22" authorId="0" shapeId="0" xr:uid="{6C8D3C4D-7636-4BF6-8B74-389490A2C682}">
      <text>
        <r>
          <rPr>
            <b/>
            <sz val="9"/>
            <color indexed="81"/>
            <rFont val="Tahoma"/>
            <family val="2"/>
          </rPr>
          <t>Jorge Canales:</t>
        </r>
        <r>
          <rPr>
            <sz val="9"/>
            <color indexed="81"/>
            <rFont val="Tahoma"/>
            <family val="2"/>
          </rPr>
          <t xml:space="preserve">
Si la meta es de otro trimestre favor detallarlo.</t>
        </r>
      </text>
    </comment>
    <comment ref="Z22" authorId="0" shapeId="0" xr:uid="{2436FC67-C152-450A-8910-1D7684A77236}">
      <text>
        <r>
          <rPr>
            <b/>
            <sz val="9"/>
            <color indexed="81"/>
            <rFont val="Tahoma"/>
            <family val="2"/>
          </rPr>
          <t>Jorge Canales:</t>
        </r>
        <r>
          <rPr>
            <sz val="9"/>
            <color indexed="81"/>
            <rFont val="Tahoma"/>
            <family val="2"/>
          </rPr>
          <t xml:space="preserve">
Si la meta es de otro trimestre favor detallarlo.</t>
        </r>
      </text>
    </comment>
    <comment ref="V24" authorId="0" shapeId="0" xr:uid="{7B748E37-04BA-44E0-98D1-515FE7F01434}">
      <text>
        <r>
          <rPr>
            <b/>
            <sz val="9"/>
            <color indexed="81"/>
            <rFont val="Tahoma"/>
            <family val="2"/>
          </rPr>
          <t>Jorge Canales:</t>
        </r>
        <r>
          <rPr>
            <sz val="9"/>
            <color indexed="81"/>
            <rFont val="Tahoma"/>
            <family val="2"/>
          </rPr>
          <t xml:space="preserve">
Si la meta es de otro trimestre favor detallarlo.</t>
        </r>
      </text>
    </comment>
    <comment ref="W24" authorId="0" shapeId="0" xr:uid="{E9F9940A-1B16-491C-BD6A-E52621200B06}">
      <text>
        <r>
          <rPr>
            <b/>
            <sz val="9"/>
            <color indexed="81"/>
            <rFont val="Tahoma"/>
            <family val="2"/>
          </rPr>
          <t>Jorge Canales:</t>
        </r>
        <r>
          <rPr>
            <sz val="9"/>
            <color indexed="81"/>
            <rFont val="Tahoma"/>
            <family val="2"/>
          </rPr>
          <t xml:space="preserve">
Si la meta es de otro trimestre favor detallarlo.</t>
        </r>
      </text>
    </comment>
    <comment ref="X24" authorId="0" shapeId="0" xr:uid="{8061C214-033A-49A4-9CA5-64296E296755}">
      <text>
        <r>
          <rPr>
            <b/>
            <sz val="9"/>
            <color indexed="81"/>
            <rFont val="Tahoma"/>
            <family val="2"/>
          </rPr>
          <t>Jorge Canales:</t>
        </r>
        <r>
          <rPr>
            <sz val="9"/>
            <color indexed="81"/>
            <rFont val="Tahoma"/>
            <family val="2"/>
          </rPr>
          <t xml:space="preserve">
Si la meta es de otro trimestre favor detallarlo.</t>
        </r>
      </text>
    </comment>
    <comment ref="Y24" authorId="0" shapeId="0" xr:uid="{FED5CF7C-C818-4362-93A0-B4D95CF804EF}">
      <text>
        <r>
          <rPr>
            <b/>
            <sz val="9"/>
            <color indexed="81"/>
            <rFont val="Tahoma"/>
            <family val="2"/>
          </rPr>
          <t>Jorge Canales:</t>
        </r>
        <r>
          <rPr>
            <sz val="9"/>
            <color indexed="81"/>
            <rFont val="Tahoma"/>
            <family val="2"/>
          </rPr>
          <t xml:space="preserve">
Si la meta es de otro trimestre favor detallarlo.</t>
        </r>
      </text>
    </comment>
    <comment ref="Z24" authorId="0" shapeId="0" xr:uid="{3742F663-7DAA-481D-A1EB-22731A715462}">
      <text>
        <r>
          <rPr>
            <b/>
            <sz val="9"/>
            <color indexed="81"/>
            <rFont val="Tahoma"/>
            <family val="2"/>
          </rPr>
          <t>Jorge Canales:</t>
        </r>
        <r>
          <rPr>
            <sz val="9"/>
            <color indexed="81"/>
            <rFont val="Tahoma"/>
            <family val="2"/>
          </rPr>
          <t xml:space="preserve">
Si la meta es de otro trimestre favor detallarlo.</t>
        </r>
      </text>
    </comment>
    <comment ref="V25" authorId="0" shapeId="0" xr:uid="{70BA7559-F9EA-40F7-AAF1-2688E3EA08F9}">
      <text>
        <r>
          <rPr>
            <b/>
            <sz val="9"/>
            <color indexed="81"/>
            <rFont val="Tahoma"/>
            <family val="2"/>
          </rPr>
          <t>Jorge Canales:</t>
        </r>
        <r>
          <rPr>
            <sz val="9"/>
            <color indexed="81"/>
            <rFont val="Tahoma"/>
            <family val="2"/>
          </rPr>
          <t xml:space="preserve">
Si la meta es de otro trimestre favor detallarlo.</t>
        </r>
      </text>
    </comment>
    <comment ref="W25" authorId="0" shapeId="0" xr:uid="{3DA6EB96-9395-439C-8036-85C6D0FBE81A}">
      <text>
        <r>
          <rPr>
            <b/>
            <sz val="9"/>
            <color indexed="81"/>
            <rFont val="Tahoma"/>
            <family val="2"/>
          </rPr>
          <t>Jorge Canales:</t>
        </r>
        <r>
          <rPr>
            <sz val="9"/>
            <color indexed="81"/>
            <rFont val="Tahoma"/>
            <family val="2"/>
          </rPr>
          <t xml:space="preserve">
Si la meta es de otro trimestre favor detallarlo.</t>
        </r>
      </text>
    </comment>
    <comment ref="X25" authorId="0" shapeId="0" xr:uid="{B0260C86-9BC2-44D6-86F1-4F3EAE8C5DF4}">
      <text>
        <r>
          <rPr>
            <b/>
            <sz val="9"/>
            <color indexed="81"/>
            <rFont val="Tahoma"/>
            <family val="2"/>
          </rPr>
          <t>Jorge Canales:</t>
        </r>
        <r>
          <rPr>
            <sz val="9"/>
            <color indexed="81"/>
            <rFont val="Tahoma"/>
            <family val="2"/>
          </rPr>
          <t xml:space="preserve">
Si la meta es de otro trimestre favor detallarlo.</t>
        </r>
      </text>
    </comment>
    <comment ref="Y25" authorId="0" shapeId="0" xr:uid="{7BF1D6C2-ADB6-43ED-A0A2-24AA3C50FEDD}">
      <text>
        <r>
          <rPr>
            <b/>
            <sz val="9"/>
            <color indexed="81"/>
            <rFont val="Tahoma"/>
            <family val="2"/>
          </rPr>
          <t>Jorge Canales:</t>
        </r>
        <r>
          <rPr>
            <sz val="9"/>
            <color indexed="81"/>
            <rFont val="Tahoma"/>
            <family val="2"/>
          </rPr>
          <t xml:space="preserve">
Si la meta es de otro trimestre favor detallarlo.</t>
        </r>
      </text>
    </comment>
    <comment ref="Z25" authorId="0" shapeId="0" xr:uid="{1C6624A0-39DB-4781-8525-75F6CF2D4905}">
      <text>
        <r>
          <rPr>
            <b/>
            <sz val="9"/>
            <color indexed="81"/>
            <rFont val="Tahoma"/>
            <family val="2"/>
          </rPr>
          <t>Jorge Canales:</t>
        </r>
        <r>
          <rPr>
            <sz val="9"/>
            <color indexed="81"/>
            <rFont val="Tahoma"/>
            <family val="2"/>
          </rPr>
          <t xml:space="preserve">
Si la meta es de otro trimestre favor detallarlo.</t>
        </r>
      </text>
    </comment>
    <comment ref="V26" authorId="0" shapeId="0" xr:uid="{AB6B9A25-13CA-497B-97B4-74F26DCD2A51}">
      <text>
        <r>
          <rPr>
            <b/>
            <sz val="9"/>
            <color indexed="81"/>
            <rFont val="Tahoma"/>
            <family val="2"/>
          </rPr>
          <t>Jorge Canales:</t>
        </r>
        <r>
          <rPr>
            <sz val="9"/>
            <color indexed="81"/>
            <rFont val="Tahoma"/>
            <family val="2"/>
          </rPr>
          <t xml:space="preserve">
Si la meta es de otro trimestre favor detallarlo.</t>
        </r>
      </text>
    </comment>
    <comment ref="W26" authorId="0" shapeId="0" xr:uid="{344FC10E-29E7-426D-BAAC-7C860781ADCD}">
      <text>
        <r>
          <rPr>
            <b/>
            <sz val="9"/>
            <color indexed="81"/>
            <rFont val="Tahoma"/>
            <family val="2"/>
          </rPr>
          <t>Jorge Canales:</t>
        </r>
        <r>
          <rPr>
            <sz val="9"/>
            <color indexed="81"/>
            <rFont val="Tahoma"/>
            <family val="2"/>
          </rPr>
          <t xml:space="preserve">
Si la meta es de otro trimestre favor detallarlo.</t>
        </r>
      </text>
    </comment>
    <comment ref="X26" authorId="0" shapeId="0" xr:uid="{32B15CE2-B444-4B33-9AF5-9C6652CAC373}">
      <text>
        <r>
          <rPr>
            <b/>
            <sz val="9"/>
            <color indexed="81"/>
            <rFont val="Tahoma"/>
            <family val="2"/>
          </rPr>
          <t>Jorge Canales:</t>
        </r>
        <r>
          <rPr>
            <sz val="9"/>
            <color indexed="81"/>
            <rFont val="Tahoma"/>
            <family val="2"/>
          </rPr>
          <t xml:space="preserve">
Si la meta es de otro trimestre favor detallarlo.</t>
        </r>
      </text>
    </comment>
    <comment ref="Y26" authorId="0" shapeId="0" xr:uid="{669FDD26-B31E-4130-AD66-792FB6114BAD}">
      <text>
        <r>
          <rPr>
            <b/>
            <sz val="9"/>
            <color indexed="81"/>
            <rFont val="Tahoma"/>
            <family val="2"/>
          </rPr>
          <t>Jorge Canales:</t>
        </r>
        <r>
          <rPr>
            <sz val="9"/>
            <color indexed="81"/>
            <rFont val="Tahoma"/>
            <family val="2"/>
          </rPr>
          <t xml:space="preserve">
Si la meta es de otro trimestre favor detallarlo.</t>
        </r>
      </text>
    </comment>
    <comment ref="Z26" authorId="0" shapeId="0" xr:uid="{19BB983F-C231-4669-AAF4-D8A32E90A34A}">
      <text>
        <r>
          <rPr>
            <b/>
            <sz val="9"/>
            <color indexed="81"/>
            <rFont val="Tahoma"/>
            <family val="2"/>
          </rPr>
          <t>Jorge Canales:</t>
        </r>
        <r>
          <rPr>
            <sz val="9"/>
            <color indexed="81"/>
            <rFont val="Tahoma"/>
            <family val="2"/>
          </rPr>
          <t xml:space="preserve">
Si la meta es de otro trimestre favor detallarlo.</t>
        </r>
      </text>
    </comment>
    <comment ref="V27" authorId="0" shapeId="0" xr:uid="{0403623A-9404-4953-808F-D40ADB83CF97}">
      <text>
        <r>
          <rPr>
            <b/>
            <sz val="9"/>
            <color indexed="81"/>
            <rFont val="Tahoma"/>
            <family val="2"/>
          </rPr>
          <t>Jorge Canales:</t>
        </r>
        <r>
          <rPr>
            <sz val="9"/>
            <color indexed="81"/>
            <rFont val="Tahoma"/>
            <family val="2"/>
          </rPr>
          <t xml:space="preserve">
Si la meta es de otro trimestre favor detallarlo.</t>
        </r>
      </text>
    </comment>
    <comment ref="W27" authorId="0" shapeId="0" xr:uid="{E2B90876-6826-4087-AADB-85B37DBE9480}">
      <text>
        <r>
          <rPr>
            <b/>
            <sz val="9"/>
            <color indexed="81"/>
            <rFont val="Tahoma"/>
            <family val="2"/>
          </rPr>
          <t>Jorge Canales:</t>
        </r>
        <r>
          <rPr>
            <sz val="9"/>
            <color indexed="81"/>
            <rFont val="Tahoma"/>
            <family val="2"/>
          </rPr>
          <t xml:space="preserve">
Si la meta es de otro trimestre favor detallarlo.</t>
        </r>
      </text>
    </comment>
    <comment ref="X27" authorId="0" shapeId="0" xr:uid="{C677B9BC-BC89-4ABC-BA0A-5BA79C9D6973}">
      <text>
        <r>
          <rPr>
            <b/>
            <sz val="9"/>
            <color indexed="81"/>
            <rFont val="Tahoma"/>
            <family val="2"/>
          </rPr>
          <t>Jorge Canales:</t>
        </r>
        <r>
          <rPr>
            <sz val="9"/>
            <color indexed="81"/>
            <rFont val="Tahoma"/>
            <family val="2"/>
          </rPr>
          <t xml:space="preserve">
Si la meta es de otro trimestre favor detallarlo.</t>
        </r>
      </text>
    </comment>
    <comment ref="Y27" authorId="0" shapeId="0" xr:uid="{61F9AA3B-662A-44A5-9768-8095A3738229}">
      <text>
        <r>
          <rPr>
            <b/>
            <sz val="9"/>
            <color indexed="81"/>
            <rFont val="Tahoma"/>
            <family val="2"/>
          </rPr>
          <t>Jorge Canales:</t>
        </r>
        <r>
          <rPr>
            <sz val="9"/>
            <color indexed="81"/>
            <rFont val="Tahoma"/>
            <family val="2"/>
          </rPr>
          <t xml:space="preserve">
Si la meta es de otro trimestre favor detallarlo.</t>
        </r>
      </text>
    </comment>
    <comment ref="Z27" authorId="0" shapeId="0" xr:uid="{0E8B72A4-F35C-4619-B4F3-D5F0F540E3B4}">
      <text>
        <r>
          <rPr>
            <b/>
            <sz val="9"/>
            <color indexed="81"/>
            <rFont val="Tahoma"/>
            <family val="2"/>
          </rPr>
          <t>Jorge Canales:</t>
        </r>
        <r>
          <rPr>
            <sz val="9"/>
            <color indexed="81"/>
            <rFont val="Tahoma"/>
            <family val="2"/>
          </rPr>
          <t xml:space="preserve">
Si la meta es de otro trimestre favor detallarlo.</t>
        </r>
      </text>
    </comment>
    <comment ref="V28" authorId="0" shapeId="0" xr:uid="{88A690A3-496C-40F9-AF31-6787EAA04EC2}">
      <text>
        <r>
          <rPr>
            <b/>
            <sz val="9"/>
            <color indexed="81"/>
            <rFont val="Tahoma"/>
            <family val="2"/>
          </rPr>
          <t>Jorge Canales:</t>
        </r>
        <r>
          <rPr>
            <sz val="9"/>
            <color indexed="81"/>
            <rFont val="Tahoma"/>
            <family val="2"/>
          </rPr>
          <t xml:space="preserve">
Si la meta es de otro trimestre favor detallarlo.</t>
        </r>
      </text>
    </comment>
    <comment ref="W28" authorId="0" shapeId="0" xr:uid="{EF0713B9-AD0F-42BF-B502-6DB806B6A253}">
      <text>
        <r>
          <rPr>
            <b/>
            <sz val="9"/>
            <color indexed="81"/>
            <rFont val="Tahoma"/>
            <family val="2"/>
          </rPr>
          <t>Jorge Canales:</t>
        </r>
        <r>
          <rPr>
            <sz val="9"/>
            <color indexed="81"/>
            <rFont val="Tahoma"/>
            <family val="2"/>
          </rPr>
          <t xml:space="preserve">
Si la meta es de otro trimestre favor detallarlo.</t>
        </r>
      </text>
    </comment>
    <comment ref="X28" authorId="0" shapeId="0" xr:uid="{6557B5BE-443D-459D-AA58-F757B1A639E5}">
      <text>
        <r>
          <rPr>
            <b/>
            <sz val="9"/>
            <color indexed="81"/>
            <rFont val="Tahoma"/>
            <family val="2"/>
          </rPr>
          <t>Jorge Canales:</t>
        </r>
        <r>
          <rPr>
            <sz val="9"/>
            <color indexed="81"/>
            <rFont val="Tahoma"/>
            <family val="2"/>
          </rPr>
          <t xml:space="preserve">
Si la meta es de otro trimestre favor detallarlo.</t>
        </r>
      </text>
    </comment>
    <comment ref="Y28" authorId="0" shapeId="0" xr:uid="{A1CD8880-CAB8-404F-BDA2-1864A061A169}">
      <text>
        <r>
          <rPr>
            <b/>
            <sz val="9"/>
            <color indexed="81"/>
            <rFont val="Tahoma"/>
            <family val="2"/>
          </rPr>
          <t>Jorge Canales:</t>
        </r>
        <r>
          <rPr>
            <sz val="9"/>
            <color indexed="81"/>
            <rFont val="Tahoma"/>
            <family val="2"/>
          </rPr>
          <t xml:space="preserve">
Si la meta es de otro trimestre favor detallarlo.</t>
        </r>
      </text>
    </comment>
    <comment ref="Z28" authorId="0" shapeId="0" xr:uid="{DC985DED-987D-46C9-A44E-4E318F232080}">
      <text>
        <r>
          <rPr>
            <b/>
            <sz val="9"/>
            <color indexed="81"/>
            <rFont val="Tahoma"/>
            <family val="2"/>
          </rPr>
          <t>Jorge Canales:</t>
        </r>
        <r>
          <rPr>
            <sz val="9"/>
            <color indexed="81"/>
            <rFont val="Tahoma"/>
            <family val="2"/>
          </rPr>
          <t xml:space="preserve">
Si la meta es de otro trimestre favor detallarlo.</t>
        </r>
      </text>
    </comment>
    <comment ref="V30" authorId="0" shapeId="0" xr:uid="{F7F73E60-86CA-45F1-8273-0DF579B0325A}">
      <text>
        <r>
          <rPr>
            <b/>
            <sz val="9"/>
            <color indexed="81"/>
            <rFont val="Tahoma"/>
            <family val="2"/>
          </rPr>
          <t>Jorge Canales:</t>
        </r>
        <r>
          <rPr>
            <sz val="9"/>
            <color indexed="81"/>
            <rFont val="Tahoma"/>
            <family val="2"/>
          </rPr>
          <t xml:space="preserve">
Si la meta es de otro trimestre favor detallarlo.</t>
        </r>
      </text>
    </comment>
    <comment ref="W30" authorId="0" shapeId="0" xr:uid="{3EA3D98A-44BA-4C56-BB36-4677E7B724E2}">
      <text>
        <r>
          <rPr>
            <b/>
            <sz val="9"/>
            <color indexed="81"/>
            <rFont val="Tahoma"/>
            <family val="2"/>
          </rPr>
          <t>Jorge Canales:</t>
        </r>
        <r>
          <rPr>
            <sz val="9"/>
            <color indexed="81"/>
            <rFont val="Tahoma"/>
            <family val="2"/>
          </rPr>
          <t xml:space="preserve">
Si la meta es de otro trimestre favor detallarlo.</t>
        </r>
      </text>
    </comment>
    <comment ref="X30" authorId="0" shapeId="0" xr:uid="{63C33F1C-E8C6-4E77-B7DC-5C464A22B48A}">
      <text>
        <r>
          <rPr>
            <b/>
            <sz val="9"/>
            <color indexed="81"/>
            <rFont val="Tahoma"/>
            <family val="2"/>
          </rPr>
          <t>Jorge Canales:</t>
        </r>
        <r>
          <rPr>
            <sz val="9"/>
            <color indexed="81"/>
            <rFont val="Tahoma"/>
            <family val="2"/>
          </rPr>
          <t xml:space="preserve">
Si la meta es de otro trimestre favor detallarlo.</t>
        </r>
      </text>
    </comment>
    <comment ref="Y30" authorId="0" shapeId="0" xr:uid="{72AA4587-4CC2-4529-8469-B702D27B8E32}">
      <text>
        <r>
          <rPr>
            <b/>
            <sz val="9"/>
            <color indexed="81"/>
            <rFont val="Tahoma"/>
            <family val="2"/>
          </rPr>
          <t>Jorge Canales:</t>
        </r>
        <r>
          <rPr>
            <sz val="9"/>
            <color indexed="81"/>
            <rFont val="Tahoma"/>
            <family val="2"/>
          </rPr>
          <t xml:space="preserve">
Si la meta es de otro trimestre favor detallarlo.</t>
        </r>
      </text>
    </comment>
    <comment ref="Z30" authorId="0" shapeId="0" xr:uid="{C24431C5-94AE-4796-9D84-05661F6A4B35}">
      <text>
        <r>
          <rPr>
            <b/>
            <sz val="9"/>
            <color indexed="81"/>
            <rFont val="Tahoma"/>
            <family val="2"/>
          </rPr>
          <t>Jorge Canales:</t>
        </r>
        <r>
          <rPr>
            <sz val="9"/>
            <color indexed="81"/>
            <rFont val="Tahoma"/>
            <family val="2"/>
          </rPr>
          <t xml:space="preserve">
Si la meta es de otro trimestre favor detallarlo.</t>
        </r>
      </text>
    </comment>
    <comment ref="V31" authorId="0" shapeId="0" xr:uid="{D8FDFB3C-2E25-40CB-837F-F3C9F68CCD90}">
      <text>
        <r>
          <rPr>
            <b/>
            <sz val="9"/>
            <color indexed="81"/>
            <rFont val="Tahoma"/>
            <family val="2"/>
          </rPr>
          <t>Jorge Canales:</t>
        </r>
        <r>
          <rPr>
            <sz val="9"/>
            <color indexed="81"/>
            <rFont val="Tahoma"/>
            <family val="2"/>
          </rPr>
          <t xml:space="preserve">
Si la meta es de otro trimestre favor detallarlo.</t>
        </r>
      </text>
    </comment>
    <comment ref="W31" authorId="0" shapeId="0" xr:uid="{6EEA5F5D-A646-4424-B5B5-42972D99051F}">
      <text>
        <r>
          <rPr>
            <b/>
            <sz val="9"/>
            <color indexed="81"/>
            <rFont val="Tahoma"/>
            <family val="2"/>
          </rPr>
          <t>Jorge Canales:</t>
        </r>
        <r>
          <rPr>
            <sz val="9"/>
            <color indexed="81"/>
            <rFont val="Tahoma"/>
            <family val="2"/>
          </rPr>
          <t xml:space="preserve">
Si la meta es de otro trimestre favor detallarlo.</t>
        </r>
      </text>
    </comment>
    <comment ref="X31" authorId="0" shapeId="0" xr:uid="{D7E90C3D-1CF2-4036-82B0-9D893B11D84F}">
      <text>
        <r>
          <rPr>
            <b/>
            <sz val="9"/>
            <color indexed="81"/>
            <rFont val="Tahoma"/>
            <family val="2"/>
          </rPr>
          <t>Jorge Canales:</t>
        </r>
        <r>
          <rPr>
            <sz val="9"/>
            <color indexed="81"/>
            <rFont val="Tahoma"/>
            <family val="2"/>
          </rPr>
          <t xml:space="preserve">
Si la meta es de otro trimestre favor detallarlo.</t>
        </r>
      </text>
    </comment>
    <comment ref="Y31" authorId="0" shapeId="0" xr:uid="{D3875C70-EA79-4774-9E74-CDA414139BAD}">
      <text>
        <r>
          <rPr>
            <b/>
            <sz val="9"/>
            <color indexed="81"/>
            <rFont val="Tahoma"/>
            <family val="2"/>
          </rPr>
          <t>Jorge Canales:</t>
        </r>
        <r>
          <rPr>
            <sz val="9"/>
            <color indexed="81"/>
            <rFont val="Tahoma"/>
            <family val="2"/>
          </rPr>
          <t xml:space="preserve">
Si la meta es de otro trimestre favor detallarlo.</t>
        </r>
      </text>
    </comment>
    <comment ref="Z31" authorId="0" shapeId="0" xr:uid="{46AC4AAF-58D5-4AD0-983F-FFDFA4FA5664}">
      <text>
        <r>
          <rPr>
            <b/>
            <sz val="9"/>
            <color indexed="81"/>
            <rFont val="Tahoma"/>
            <family val="2"/>
          </rPr>
          <t>Jorge Canales:</t>
        </r>
        <r>
          <rPr>
            <sz val="9"/>
            <color indexed="81"/>
            <rFont val="Tahoma"/>
            <family val="2"/>
          </rPr>
          <t xml:space="preserve">
Si la meta es de otro trimestre favor detallarlo.</t>
        </r>
      </text>
    </comment>
    <comment ref="V32" authorId="0" shapeId="0" xr:uid="{088EF994-4A7D-4B61-9766-8382D2FFFACB}">
      <text>
        <r>
          <rPr>
            <b/>
            <sz val="9"/>
            <color indexed="81"/>
            <rFont val="Tahoma"/>
            <family val="2"/>
          </rPr>
          <t>Jorge Canales:</t>
        </r>
        <r>
          <rPr>
            <sz val="9"/>
            <color indexed="81"/>
            <rFont val="Tahoma"/>
            <family val="2"/>
          </rPr>
          <t xml:space="preserve">
Si la meta es de otro trimestre favor detallarlo.</t>
        </r>
      </text>
    </comment>
    <comment ref="W32" authorId="0" shapeId="0" xr:uid="{26046E4D-7E03-4900-A26A-4C25BDB2E979}">
      <text>
        <r>
          <rPr>
            <b/>
            <sz val="9"/>
            <color indexed="81"/>
            <rFont val="Tahoma"/>
            <family val="2"/>
          </rPr>
          <t>Jorge Canales:</t>
        </r>
        <r>
          <rPr>
            <sz val="9"/>
            <color indexed="81"/>
            <rFont val="Tahoma"/>
            <family val="2"/>
          </rPr>
          <t xml:space="preserve">
Si la meta es de otro trimestre favor detallarlo.</t>
        </r>
      </text>
    </comment>
    <comment ref="X32" authorId="0" shapeId="0" xr:uid="{B613EB73-2268-4911-9526-62C1607B5576}">
      <text>
        <r>
          <rPr>
            <b/>
            <sz val="9"/>
            <color indexed="81"/>
            <rFont val="Tahoma"/>
            <family val="2"/>
          </rPr>
          <t>Jorge Canales:</t>
        </r>
        <r>
          <rPr>
            <sz val="9"/>
            <color indexed="81"/>
            <rFont val="Tahoma"/>
            <family val="2"/>
          </rPr>
          <t xml:space="preserve">
Si la meta es de otro trimestre favor detallarlo.</t>
        </r>
      </text>
    </comment>
    <comment ref="Y32" authorId="0" shapeId="0" xr:uid="{8757F17B-FE59-46D6-BEEB-74CB9A53671F}">
      <text>
        <r>
          <rPr>
            <b/>
            <sz val="9"/>
            <color indexed="81"/>
            <rFont val="Tahoma"/>
            <family val="2"/>
          </rPr>
          <t>Jorge Canales:</t>
        </r>
        <r>
          <rPr>
            <sz val="9"/>
            <color indexed="81"/>
            <rFont val="Tahoma"/>
            <family val="2"/>
          </rPr>
          <t xml:space="preserve">
Si la meta es de otro trimestre favor detallarlo.</t>
        </r>
      </text>
    </comment>
    <comment ref="Z32" authorId="0" shapeId="0" xr:uid="{DCD931AA-8F9E-4B9C-9354-73E971FD2469}">
      <text>
        <r>
          <rPr>
            <b/>
            <sz val="9"/>
            <color indexed="81"/>
            <rFont val="Tahoma"/>
            <family val="2"/>
          </rPr>
          <t>Jorge Canales:</t>
        </r>
        <r>
          <rPr>
            <sz val="9"/>
            <color indexed="81"/>
            <rFont val="Tahoma"/>
            <family val="2"/>
          </rPr>
          <t xml:space="preserve">
Si la meta es de otro trimestre favor detallarlo.</t>
        </r>
      </text>
    </comment>
    <comment ref="V33" authorId="0" shapeId="0" xr:uid="{456B0DA8-CF71-4996-BC56-97394F0DA0F6}">
      <text>
        <r>
          <rPr>
            <b/>
            <sz val="9"/>
            <color indexed="81"/>
            <rFont val="Tahoma"/>
            <family val="2"/>
          </rPr>
          <t>Jorge Canales:</t>
        </r>
        <r>
          <rPr>
            <sz val="9"/>
            <color indexed="81"/>
            <rFont val="Tahoma"/>
            <family val="2"/>
          </rPr>
          <t xml:space="preserve">
Si la meta es de otro trimestre favor detallarlo.</t>
        </r>
      </text>
    </comment>
    <comment ref="W33" authorId="0" shapeId="0" xr:uid="{BB66DC33-4893-4453-A154-BB5E3B2CE657}">
      <text>
        <r>
          <rPr>
            <b/>
            <sz val="9"/>
            <color indexed="81"/>
            <rFont val="Tahoma"/>
            <family val="2"/>
          </rPr>
          <t>Jorge Canales:</t>
        </r>
        <r>
          <rPr>
            <sz val="9"/>
            <color indexed="81"/>
            <rFont val="Tahoma"/>
            <family val="2"/>
          </rPr>
          <t xml:space="preserve">
Si la meta es de otro trimestre favor detallarlo.</t>
        </r>
      </text>
    </comment>
    <comment ref="X33" authorId="0" shapeId="0" xr:uid="{4435D07F-7918-4708-AE1D-BE6AF18C52B4}">
      <text>
        <r>
          <rPr>
            <b/>
            <sz val="9"/>
            <color indexed="81"/>
            <rFont val="Tahoma"/>
            <family val="2"/>
          </rPr>
          <t>Jorge Canales:</t>
        </r>
        <r>
          <rPr>
            <sz val="9"/>
            <color indexed="81"/>
            <rFont val="Tahoma"/>
            <family val="2"/>
          </rPr>
          <t xml:space="preserve">
Si la meta es de otro trimestre favor detallarlo.</t>
        </r>
      </text>
    </comment>
    <comment ref="Y33" authorId="0" shapeId="0" xr:uid="{7342D3C6-90BD-4874-8ACE-254235F779FC}">
      <text>
        <r>
          <rPr>
            <b/>
            <sz val="9"/>
            <color indexed="81"/>
            <rFont val="Tahoma"/>
            <family val="2"/>
          </rPr>
          <t>Jorge Canales:</t>
        </r>
        <r>
          <rPr>
            <sz val="9"/>
            <color indexed="81"/>
            <rFont val="Tahoma"/>
            <family val="2"/>
          </rPr>
          <t xml:space="preserve">
Si la meta es de otro trimestre favor detallarlo.</t>
        </r>
      </text>
    </comment>
    <comment ref="Z33" authorId="0" shapeId="0" xr:uid="{7DBB98F4-AD6B-4D60-B066-AE6B392C83F0}">
      <text>
        <r>
          <rPr>
            <b/>
            <sz val="9"/>
            <color indexed="81"/>
            <rFont val="Tahoma"/>
            <family val="2"/>
          </rPr>
          <t>Jorge Canales:</t>
        </r>
        <r>
          <rPr>
            <sz val="9"/>
            <color indexed="81"/>
            <rFont val="Tahoma"/>
            <family val="2"/>
          </rPr>
          <t xml:space="preserve">
Si la meta es de otro trimestre favor detallarlo.</t>
        </r>
      </text>
    </comment>
    <comment ref="V34" authorId="0" shapeId="0" xr:uid="{A9F57573-4329-4BCC-AC9C-68660BABF018}">
      <text>
        <r>
          <rPr>
            <b/>
            <sz val="9"/>
            <color indexed="81"/>
            <rFont val="Tahoma"/>
            <family val="2"/>
          </rPr>
          <t>Jorge Canales:</t>
        </r>
        <r>
          <rPr>
            <sz val="9"/>
            <color indexed="81"/>
            <rFont val="Tahoma"/>
            <family val="2"/>
          </rPr>
          <t xml:space="preserve">
Si la meta es de otro trimestre favor detallarlo.</t>
        </r>
      </text>
    </comment>
    <comment ref="W34" authorId="0" shapeId="0" xr:uid="{7432EE93-50A8-47A0-8BF2-4D0A8D4AD284}">
      <text>
        <r>
          <rPr>
            <b/>
            <sz val="9"/>
            <color indexed="81"/>
            <rFont val="Tahoma"/>
            <family val="2"/>
          </rPr>
          <t>Jorge Canales:</t>
        </r>
        <r>
          <rPr>
            <sz val="9"/>
            <color indexed="81"/>
            <rFont val="Tahoma"/>
            <family val="2"/>
          </rPr>
          <t xml:space="preserve">
Si la meta es de otro trimestre favor detallarlo.</t>
        </r>
      </text>
    </comment>
    <comment ref="X34" authorId="0" shapeId="0" xr:uid="{D9C3377E-6C02-4DAF-A661-ECFD169A0EC7}">
      <text>
        <r>
          <rPr>
            <b/>
            <sz val="9"/>
            <color indexed="81"/>
            <rFont val="Tahoma"/>
            <family val="2"/>
          </rPr>
          <t>Jorge Canales:</t>
        </r>
        <r>
          <rPr>
            <sz val="9"/>
            <color indexed="81"/>
            <rFont val="Tahoma"/>
            <family val="2"/>
          </rPr>
          <t xml:space="preserve">
Si la meta es de otro trimestre favor detallarlo.</t>
        </r>
      </text>
    </comment>
    <comment ref="Y34" authorId="0" shapeId="0" xr:uid="{A43D2EA4-F481-47C1-8D69-70485F73E402}">
      <text>
        <r>
          <rPr>
            <b/>
            <sz val="9"/>
            <color indexed="81"/>
            <rFont val="Tahoma"/>
            <family val="2"/>
          </rPr>
          <t>Jorge Canales:</t>
        </r>
        <r>
          <rPr>
            <sz val="9"/>
            <color indexed="81"/>
            <rFont val="Tahoma"/>
            <family val="2"/>
          </rPr>
          <t xml:space="preserve">
Si la meta es de otro trimestre favor detallarlo.</t>
        </r>
      </text>
    </comment>
    <comment ref="Z34" authorId="0" shapeId="0" xr:uid="{C81D4A4B-4BD1-41E7-B957-17CBCA0E0B62}">
      <text>
        <r>
          <rPr>
            <b/>
            <sz val="9"/>
            <color indexed="81"/>
            <rFont val="Tahoma"/>
            <family val="2"/>
          </rPr>
          <t>Jorge Canales:</t>
        </r>
        <r>
          <rPr>
            <sz val="9"/>
            <color indexed="81"/>
            <rFont val="Tahoma"/>
            <family val="2"/>
          </rPr>
          <t xml:space="preserve">
Si la meta es de otro trimestre favor detallarlo.</t>
        </r>
      </text>
    </comment>
    <comment ref="V36" authorId="0" shapeId="0" xr:uid="{C0E7A8F6-3722-4877-8444-FA7093C8B7AE}">
      <text>
        <r>
          <rPr>
            <b/>
            <sz val="9"/>
            <color indexed="81"/>
            <rFont val="Tahoma"/>
            <family val="2"/>
          </rPr>
          <t>Jorge Canales:</t>
        </r>
        <r>
          <rPr>
            <sz val="9"/>
            <color indexed="81"/>
            <rFont val="Tahoma"/>
            <family val="2"/>
          </rPr>
          <t xml:space="preserve">
Justifique la meta</t>
        </r>
      </text>
    </comment>
    <comment ref="W36" authorId="0" shapeId="0" xr:uid="{4EDCA70B-C1FB-4B76-B2B0-B76D01B8E36D}">
      <text>
        <r>
          <rPr>
            <b/>
            <sz val="9"/>
            <color indexed="81"/>
            <rFont val="Tahoma"/>
            <family val="2"/>
          </rPr>
          <t>Jorge Canales:</t>
        </r>
        <r>
          <rPr>
            <sz val="9"/>
            <color indexed="81"/>
            <rFont val="Tahoma"/>
            <family val="2"/>
          </rPr>
          <t xml:space="preserve">
Si la meta es de otro trimestre favor detallarlo.</t>
        </r>
      </text>
    </comment>
    <comment ref="X36" authorId="0" shapeId="0" xr:uid="{988C0DFA-2FA7-45B3-8AC0-B1B83A670519}">
      <text>
        <r>
          <rPr>
            <b/>
            <sz val="9"/>
            <color indexed="81"/>
            <rFont val="Tahoma"/>
            <family val="2"/>
          </rPr>
          <t>Jorge Canales:</t>
        </r>
        <r>
          <rPr>
            <sz val="9"/>
            <color indexed="81"/>
            <rFont val="Tahoma"/>
            <family val="2"/>
          </rPr>
          <t xml:space="preserve">
Si la meta es de otro trimestre favor detallarlo.</t>
        </r>
      </text>
    </comment>
    <comment ref="Y36" authorId="0" shapeId="0" xr:uid="{8F67AA92-0F6A-455F-B0F9-FAED742AD58A}">
      <text>
        <r>
          <rPr>
            <b/>
            <sz val="9"/>
            <color indexed="81"/>
            <rFont val="Tahoma"/>
            <family val="2"/>
          </rPr>
          <t>Jorge Canales:</t>
        </r>
        <r>
          <rPr>
            <sz val="9"/>
            <color indexed="81"/>
            <rFont val="Tahoma"/>
            <family val="2"/>
          </rPr>
          <t xml:space="preserve">
Si la meta es de otro trimestre favor detallarlo.</t>
        </r>
      </text>
    </comment>
    <comment ref="Z36" authorId="0" shapeId="0" xr:uid="{9702B44E-D14C-4057-B6C5-7317C82814D3}">
      <text>
        <r>
          <rPr>
            <b/>
            <sz val="9"/>
            <color indexed="81"/>
            <rFont val="Tahoma"/>
            <family val="2"/>
          </rPr>
          <t>Jorge Canales:</t>
        </r>
        <r>
          <rPr>
            <sz val="9"/>
            <color indexed="81"/>
            <rFont val="Tahoma"/>
            <family val="2"/>
          </rPr>
          <t xml:space="preserve">
Si la meta es de otro trimestre favor detallarlo.</t>
        </r>
      </text>
    </comment>
    <comment ref="V37" authorId="0" shapeId="0" xr:uid="{BE2B42CB-BF3A-4C87-A53D-AB740775E915}">
      <text>
        <r>
          <rPr>
            <b/>
            <sz val="9"/>
            <color indexed="81"/>
            <rFont val="Tahoma"/>
            <family val="2"/>
          </rPr>
          <t>Jorge Canales:</t>
        </r>
        <r>
          <rPr>
            <sz val="9"/>
            <color indexed="81"/>
            <rFont val="Tahoma"/>
            <family val="2"/>
          </rPr>
          <t xml:space="preserve">
Justifique la meta</t>
        </r>
      </text>
    </comment>
    <comment ref="W37" authorId="0" shapeId="0" xr:uid="{CF773707-0AF9-497A-81DD-B564F28BD1B0}">
      <text>
        <r>
          <rPr>
            <b/>
            <sz val="9"/>
            <color indexed="81"/>
            <rFont val="Tahoma"/>
            <family val="2"/>
          </rPr>
          <t>Jorge Canales:</t>
        </r>
        <r>
          <rPr>
            <sz val="9"/>
            <color indexed="81"/>
            <rFont val="Tahoma"/>
            <family val="2"/>
          </rPr>
          <t xml:space="preserve">
Si la meta es de otro trimestre favor detallarlo.</t>
        </r>
      </text>
    </comment>
    <comment ref="X37" authorId="0" shapeId="0" xr:uid="{F286F50A-E143-4251-A169-9FE72BD5910B}">
      <text>
        <r>
          <rPr>
            <b/>
            <sz val="9"/>
            <color indexed="81"/>
            <rFont val="Tahoma"/>
            <family val="2"/>
          </rPr>
          <t>Jorge Canales:</t>
        </r>
        <r>
          <rPr>
            <sz val="9"/>
            <color indexed="81"/>
            <rFont val="Tahoma"/>
            <family val="2"/>
          </rPr>
          <t xml:space="preserve">
Si la meta es de otro trimestre favor detallarlo.</t>
        </r>
      </text>
    </comment>
    <comment ref="Y37" authorId="0" shapeId="0" xr:uid="{DEF1C7E6-CF0C-4E86-B403-4FAB769B9150}">
      <text>
        <r>
          <rPr>
            <b/>
            <sz val="9"/>
            <color indexed="81"/>
            <rFont val="Tahoma"/>
            <family val="2"/>
          </rPr>
          <t>Jorge Canales:</t>
        </r>
        <r>
          <rPr>
            <sz val="9"/>
            <color indexed="81"/>
            <rFont val="Tahoma"/>
            <family val="2"/>
          </rPr>
          <t xml:space="preserve">
Si la meta es de otro trimestre favor detallarlo.</t>
        </r>
      </text>
    </comment>
    <comment ref="Z37" authorId="0" shapeId="0" xr:uid="{8F8ACFAE-2614-476C-A336-A7C5D359BCA6}">
      <text>
        <r>
          <rPr>
            <b/>
            <sz val="9"/>
            <color indexed="81"/>
            <rFont val="Tahoma"/>
            <family val="2"/>
          </rPr>
          <t>Jorge Canales:</t>
        </r>
        <r>
          <rPr>
            <sz val="9"/>
            <color indexed="81"/>
            <rFont val="Tahoma"/>
            <family val="2"/>
          </rPr>
          <t xml:space="preserve">
Si la meta es de otro trimestre favor detallarlo.</t>
        </r>
      </text>
    </comment>
    <comment ref="V38" authorId="0" shapeId="0" xr:uid="{54714893-BAC2-4693-9234-5D6AED6C17B0}">
      <text>
        <r>
          <rPr>
            <b/>
            <sz val="9"/>
            <color indexed="81"/>
            <rFont val="Tahoma"/>
            <family val="2"/>
          </rPr>
          <t>Jorge Canales:</t>
        </r>
        <r>
          <rPr>
            <sz val="9"/>
            <color indexed="81"/>
            <rFont val="Tahoma"/>
            <family val="2"/>
          </rPr>
          <t xml:space="preserve">
Justifique la meta</t>
        </r>
      </text>
    </comment>
    <comment ref="W38" authorId="0" shapeId="0" xr:uid="{7F58C078-5F45-42E4-A734-C5F044AB086D}">
      <text>
        <r>
          <rPr>
            <b/>
            <sz val="9"/>
            <color indexed="81"/>
            <rFont val="Tahoma"/>
            <family val="2"/>
          </rPr>
          <t>Jorge Canales:</t>
        </r>
        <r>
          <rPr>
            <sz val="9"/>
            <color indexed="81"/>
            <rFont val="Tahoma"/>
            <family val="2"/>
          </rPr>
          <t xml:space="preserve">
Si la meta es de otro trimestre favor detallarlo.</t>
        </r>
      </text>
    </comment>
    <comment ref="X38" authorId="0" shapeId="0" xr:uid="{D44EEED6-9091-4776-889A-2759F5403EE1}">
      <text>
        <r>
          <rPr>
            <b/>
            <sz val="9"/>
            <color indexed="81"/>
            <rFont val="Tahoma"/>
            <family val="2"/>
          </rPr>
          <t>Jorge Canales:</t>
        </r>
        <r>
          <rPr>
            <sz val="9"/>
            <color indexed="81"/>
            <rFont val="Tahoma"/>
            <family val="2"/>
          </rPr>
          <t xml:space="preserve">
Si la meta es de otro trimestre favor detallarlo.</t>
        </r>
      </text>
    </comment>
    <comment ref="Y38" authorId="0" shapeId="0" xr:uid="{E1C53A0C-B6B7-43A4-8701-E9E1983C37B8}">
      <text>
        <r>
          <rPr>
            <b/>
            <sz val="9"/>
            <color indexed="81"/>
            <rFont val="Tahoma"/>
            <family val="2"/>
          </rPr>
          <t>Jorge Canales:</t>
        </r>
        <r>
          <rPr>
            <sz val="9"/>
            <color indexed="81"/>
            <rFont val="Tahoma"/>
            <family val="2"/>
          </rPr>
          <t xml:space="preserve">
Si la meta es de otro trimestre favor detallarlo.</t>
        </r>
      </text>
    </comment>
    <comment ref="Z38" authorId="0" shapeId="0" xr:uid="{A2A58185-5C7F-4A71-8EDD-4CBC648EB313}">
      <text>
        <r>
          <rPr>
            <b/>
            <sz val="9"/>
            <color indexed="81"/>
            <rFont val="Tahoma"/>
            <family val="2"/>
          </rPr>
          <t>Jorge Canales:</t>
        </r>
        <r>
          <rPr>
            <sz val="9"/>
            <color indexed="81"/>
            <rFont val="Tahoma"/>
            <family val="2"/>
          </rPr>
          <t xml:space="preserve">
Si la meta es de otro trimestre favor detallarlo.</t>
        </r>
      </text>
    </comment>
    <comment ref="V39" authorId="0" shapeId="0" xr:uid="{8FF611D2-1DCC-4DA3-AD95-2D5B8898438C}">
      <text>
        <r>
          <rPr>
            <b/>
            <sz val="9"/>
            <color indexed="81"/>
            <rFont val="Tahoma"/>
            <family val="2"/>
          </rPr>
          <t>Jorge Canales:</t>
        </r>
        <r>
          <rPr>
            <sz val="9"/>
            <color indexed="81"/>
            <rFont val="Tahoma"/>
            <family val="2"/>
          </rPr>
          <t xml:space="preserve">
Justifique la meta</t>
        </r>
      </text>
    </comment>
    <comment ref="W39" authorId="0" shapeId="0" xr:uid="{489AEB94-8897-4E91-80DB-DBED81154C1C}">
      <text>
        <r>
          <rPr>
            <b/>
            <sz val="9"/>
            <color indexed="81"/>
            <rFont val="Tahoma"/>
            <family val="2"/>
          </rPr>
          <t>Jorge Canales:</t>
        </r>
        <r>
          <rPr>
            <sz val="9"/>
            <color indexed="81"/>
            <rFont val="Tahoma"/>
            <family val="2"/>
          </rPr>
          <t xml:space="preserve">
Si la meta es de otro trimestre favor detallarlo.</t>
        </r>
      </text>
    </comment>
    <comment ref="X39" authorId="0" shapeId="0" xr:uid="{B8500B8B-326D-47B8-91A9-2E0D55161337}">
      <text>
        <r>
          <rPr>
            <b/>
            <sz val="9"/>
            <color indexed="81"/>
            <rFont val="Tahoma"/>
            <family val="2"/>
          </rPr>
          <t>Jorge Canales:</t>
        </r>
        <r>
          <rPr>
            <sz val="9"/>
            <color indexed="81"/>
            <rFont val="Tahoma"/>
            <family val="2"/>
          </rPr>
          <t xml:space="preserve">
Si la meta es de otro trimestre favor detallarlo.</t>
        </r>
      </text>
    </comment>
    <comment ref="Y39" authorId="0" shapeId="0" xr:uid="{7D1999B5-00F4-4EF0-A9C8-0AF7C7C1FC57}">
      <text>
        <r>
          <rPr>
            <b/>
            <sz val="9"/>
            <color indexed="81"/>
            <rFont val="Tahoma"/>
            <family val="2"/>
          </rPr>
          <t>Jorge Canales:</t>
        </r>
        <r>
          <rPr>
            <sz val="9"/>
            <color indexed="81"/>
            <rFont val="Tahoma"/>
            <family val="2"/>
          </rPr>
          <t xml:space="preserve">
Si la meta es de otro trimestre favor detallarlo.</t>
        </r>
      </text>
    </comment>
    <comment ref="Z39" authorId="0" shapeId="0" xr:uid="{D949408E-A4DA-4A79-8221-01CC8CFCE8A9}">
      <text>
        <r>
          <rPr>
            <b/>
            <sz val="9"/>
            <color indexed="81"/>
            <rFont val="Tahoma"/>
            <family val="2"/>
          </rPr>
          <t>Jorge Canales:</t>
        </r>
        <r>
          <rPr>
            <sz val="9"/>
            <color indexed="81"/>
            <rFont val="Tahoma"/>
            <family val="2"/>
          </rPr>
          <t xml:space="preserve">
Si la meta es de otro trimestre favor detallarlo.</t>
        </r>
      </text>
    </comment>
    <comment ref="V40" authorId="0" shapeId="0" xr:uid="{A127811B-CB24-4CB3-8614-FB49CBF42757}">
      <text>
        <r>
          <rPr>
            <b/>
            <sz val="9"/>
            <color indexed="81"/>
            <rFont val="Tahoma"/>
            <family val="2"/>
          </rPr>
          <t>Jorge Canales:</t>
        </r>
        <r>
          <rPr>
            <sz val="9"/>
            <color indexed="81"/>
            <rFont val="Tahoma"/>
            <family val="2"/>
          </rPr>
          <t xml:space="preserve">
Justifique la meta</t>
        </r>
      </text>
    </comment>
    <comment ref="W40" authorId="0" shapeId="0" xr:uid="{66BF1686-8F17-47BC-82A2-5D8965161424}">
      <text>
        <r>
          <rPr>
            <b/>
            <sz val="9"/>
            <color indexed="81"/>
            <rFont val="Tahoma"/>
            <family val="2"/>
          </rPr>
          <t>Jorge Canales:</t>
        </r>
        <r>
          <rPr>
            <sz val="9"/>
            <color indexed="81"/>
            <rFont val="Tahoma"/>
            <family val="2"/>
          </rPr>
          <t xml:space="preserve">
Si la meta es de otro trimestre favor detallarlo.</t>
        </r>
      </text>
    </comment>
    <comment ref="X40" authorId="0" shapeId="0" xr:uid="{7F2EC24F-C7AA-42C6-B00D-05CE0ECAEA87}">
      <text>
        <r>
          <rPr>
            <b/>
            <sz val="9"/>
            <color indexed="81"/>
            <rFont val="Tahoma"/>
            <family val="2"/>
          </rPr>
          <t>Jorge Canales:</t>
        </r>
        <r>
          <rPr>
            <sz val="9"/>
            <color indexed="81"/>
            <rFont val="Tahoma"/>
            <family val="2"/>
          </rPr>
          <t xml:space="preserve">
Si la meta es de otro trimestre favor detallarlo.</t>
        </r>
      </text>
    </comment>
    <comment ref="Y40" authorId="0" shapeId="0" xr:uid="{0D27CE76-3BA1-4CC5-8A8F-9E4BD4C199AC}">
      <text>
        <r>
          <rPr>
            <b/>
            <sz val="9"/>
            <color indexed="81"/>
            <rFont val="Tahoma"/>
            <family val="2"/>
          </rPr>
          <t>Jorge Canales:</t>
        </r>
        <r>
          <rPr>
            <sz val="9"/>
            <color indexed="81"/>
            <rFont val="Tahoma"/>
            <family val="2"/>
          </rPr>
          <t xml:space="preserve">
Si la meta es de otro trimestre favor detallarlo.</t>
        </r>
      </text>
    </comment>
    <comment ref="Z40" authorId="0" shapeId="0" xr:uid="{6F2ECBA1-05BE-455D-B73C-096208377E09}">
      <text>
        <r>
          <rPr>
            <b/>
            <sz val="9"/>
            <color indexed="81"/>
            <rFont val="Tahoma"/>
            <family val="2"/>
          </rPr>
          <t>Jorge Canales:</t>
        </r>
        <r>
          <rPr>
            <sz val="9"/>
            <color indexed="81"/>
            <rFont val="Tahoma"/>
            <family val="2"/>
          </rPr>
          <t xml:space="preserve">
Si la meta es de otro trimestre favor detallarlo.</t>
        </r>
      </text>
    </comment>
    <comment ref="V41" authorId="0" shapeId="0" xr:uid="{682043F7-1777-4E07-B755-66ECEEF3CF9B}">
      <text>
        <r>
          <rPr>
            <b/>
            <sz val="9"/>
            <color indexed="81"/>
            <rFont val="Tahoma"/>
            <family val="2"/>
          </rPr>
          <t>Jorge Canales:</t>
        </r>
        <r>
          <rPr>
            <sz val="9"/>
            <color indexed="81"/>
            <rFont val="Tahoma"/>
            <family val="2"/>
          </rPr>
          <t xml:space="preserve">
Justifique la meta</t>
        </r>
      </text>
    </comment>
    <comment ref="W41" authorId="0" shapeId="0" xr:uid="{4534F6B2-290E-4295-9C53-5AD0A3CC01DC}">
      <text>
        <r>
          <rPr>
            <b/>
            <sz val="9"/>
            <color indexed="81"/>
            <rFont val="Tahoma"/>
            <family val="2"/>
          </rPr>
          <t>Jorge Canales:</t>
        </r>
        <r>
          <rPr>
            <sz val="9"/>
            <color indexed="81"/>
            <rFont val="Tahoma"/>
            <family val="2"/>
          </rPr>
          <t xml:space="preserve">
Si la meta es de otro trimestre favor detallarlo.</t>
        </r>
      </text>
    </comment>
    <comment ref="X41" authorId="0" shapeId="0" xr:uid="{D097E0AA-F176-4EB1-BAC5-79541328E2EF}">
      <text>
        <r>
          <rPr>
            <b/>
            <sz val="9"/>
            <color indexed="81"/>
            <rFont val="Tahoma"/>
            <family val="2"/>
          </rPr>
          <t>Jorge Canales:</t>
        </r>
        <r>
          <rPr>
            <sz val="9"/>
            <color indexed="81"/>
            <rFont val="Tahoma"/>
            <family val="2"/>
          </rPr>
          <t xml:space="preserve">
Si la meta es de otro trimestre favor detallarlo.</t>
        </r>
      </text>
    </comment>
    <comment ref="Y41" authorId="0" shapeId="0" xr:uid="{A03C027A-3E3D-4324-B38C-9AF79FFB8561}">
      <text>
        <r>
          <rPr>
            <b/>
            <sz val="9"/>
            <color indexed="81"/>
            <rFont val="Tahoma"/>
            <family val="2"/>
          </rPr>
          <t>Jorge Canales:</t>
        </r>
        <r>
          <rPr>
            <sz val="9"/>
            <color indexed="81"/>
            <rFont val="Tahoma"/>
            <family val="2"/>
          </rPr>
          <t xml:space="preserve">
Si la meta es de otro trimestre favor detallarlo.</t>
        </r>
      </text>
    </comment>
    <comment ref="Z41" authorId="0" shapeId="0" xr:uid="{F76405D8-F0AF-423A-9D6F-0157CC87CE5D}">
      <text>
        <r>
          <rPr>
            <b/>
            <sz val="9"/>
            <color indexed="81"/>
            <rFont val="Tahoma"/>
            <family val="2"/>
          </rPr>
          <t>Jorge Canales:</t>
        </r>
        <r>
          <rPr>
            <sz val="9"/>
            <color indexed="81"/>
            <rFont val="Tahoma"/>
            <family val="2"/>
          </rPr>
          <t xml:space="preserve">
Si la meta es de otro trimestre favor detallarlo.</t>
        </r>
      </text>
    </comment>
    <comment ref="V42" authorId="0" shapeId="0" xr:uid="{CAB1393B-F573-4944-9AAB-F4041D44FF4C}">
      <text>
        <r>
          <rPr>
            <b/>
            <sz val="9"/>
            <color indexed="81"/>
            <rFont val="Tahoma"/>
            <family val="2"/>
          </rPr>
          <t>Jorge Canales:</t>
        </r>
        <r>
          <rPr>
            <sz val="9"/>
            <color indexed="81"/>
            <rFont val="Tahoma"/>
            <family val="2"/>
          </rPr>
          <t xml:space="preserve">
Justifique la meta</t>
        </r>
      </text>
    </comment>
    <comment ref="W42" authorId="0" shapeId="0" xr:uid="{E278D9E2-3350-4824-B3F1-C4A9DF54E634}">
      <text>
        <r>
          <rPr>
            <b/>
            <sz val="9"/>
            <color indexed="81"/>
            <rFont val="Tahoma"/>
            <family val="2"/>
          </rPr>
          <t>Jorge Canales:</t>
        </r>
        <r>
          <rPr>
            <sz val="9"/>
            <color indexed="81"/>
            <rFont val="Tahoma"/>
            <family val="2"/>
          </rPr>
          <t xml:space="preserve">
Si la meta es de otro trimestre favor detallarlo.</t>
        </r>
      </text>
    </comment>
    <comment ref="X42" authorId="0" shapeId="0" xr:uid="{16DE9F4F-B44D-473E-8817-2332161D6235}">
      <text>
        <r>
          <rPr>
            <b/>
            <sz val="9"/>
            <color indexed="81"/>
            <rFont val="Tahoma"/>
            <family val="2"/>
          </rPr>
          <t>Jorge Canales:</t>
        </r>
        <r>
          <rPr>
            <sz val="9"/>
            <color indexed="81"/>
            <rFont val="Tahoma"/>
            <family val="2"/>
          </rPr>
          <t xml:space="preserve">
Si la meta es de otro trimestre favor detallarlo.</t>
        </r>
      </text>
    </comment>
    <comment ref="Y42" authorId="0" shapeId="0" xr:uid="{8EB16A71-F0FE-48EF-91FB-D9B3105B83F9}">
      <text>
        <r>
          <rPr>
            <b/>
            <sz val="9"/>
            <color indexed="81"/>
            <rFont val="Tahoma"/>
            <family val="2"/>
          </rPr>
          <t>Jorge Canales:</t>
        </r>
        <r>
          <rPr>
            <sz val="9"/>
            <color indexed="81"/>
            <rFont val="Tahoma"/>
            <family val="2"/>
          </rPr>
          <t xml:space="preserve">
Si la meta es de otro trimestre favor detallarlo.</t>
        </r>
      </text>
    </comment>
    <comment ref="Z42" authorId="0" shapeId="0" xr:uid="{986664F5-5D30-4D05-A20C-E197EE1FA997}">
      <text>
        <r>
          <rPr>
            <b/>
            <sz val="9"/>
            <color indexed="81"/>
            <rFont val="Tahoma"/>
            <family val="2"/>
          </rPr>
          <t>Jorge Canales:</t>
        </r>
        <r>
          <rPr>
            <sz val="9"/>
            <color indexed="81"/>
            <rFont val="Tahoma"/>
            <family val="2"/>
          </rPr>
          <t xml:space="preserve">
Si la meta es de otro trimestre favor detallarlo.</t>
        </r>
      </text>
    </comment>
    <comment ref="V43" authorId="0" shapeId="0" xr:uid="{FC204C6D-1B15-461C-B6F5-CD9E8D14CF68}">
      <text>
        <r>
          <rPr>
            <b/>
            <sz val="9"/>
            <color indexed="81"/>
            <rFont val="Tahoma"/>
            <family val="2"/>
          </rPr>
          <t>Jorge Canales:</t>
        </r>
        <r>
          <rPr>
            <sz val="9"/>
            <color indexed="81"/>
            <rFont val="Tahoma"/>
            <family val="2"/>
          </rPr>
          <t xml:space="preserve">
Justifique la meta</t>
        </r>
      </text>
    </comment>
    <comment ref="W43" authorId="0" shapeId="0" xr:uid="{36F146AA-8FC4-4198-AF68-C0A8CBD157D2}">
      <text>
        <r>
          <rPr>
            <b/>
            <sz val="9"/>
            <color indexed="81"/>
            <rFont val="Tahoma"/>
            <family val="2"/>
          </rPr>
          <t>Jorge Canales:</t>
        </r>
        <r>
          <rPr>
            <sz val="9"/>
            <color indexed="81"/>
            <rFont val="Tahoma"/>
            <family val="2"/>
          </rPr>
          <t xml:space="preserve">
Si la meta es de otro trimestre favor detallarlo.</t>
        </r>
      </text>
    </comment>
    <comment ref="X43" authorId="0" shapeId="0" xr:uid="{C65B90C7-46DE-4C99-B6AF-A57D78C76A47}">
      <text>
        <r>
          <rPr>
            <b/>
            <sz val="9"/>
            <color indexed="81"/>
            <rFont val="Tahoma"/>
            <family val="2"/>
          </rPr>
          <t>Jorge Canales:</t>
        </r>
        <r>
          <rPr>
            <sz val="9"/>
            <color indexed="81"/>
            <rFont val="Tahoma"/>
            <family val="2"/>
          </rPr>
          <t xml:space="preserve">
Si la meta es de otro trimestre favor detallarlo.</t>
        </r>
      </text>
    </comment>
    <comment ref="Y43" authorId="0" shapeId="0" xr:uid="{01C0DF88-F12F-4BE9-BBC2-D4A6E0DB1794}">
      <text>
        <r>
          <rPr>
            <b/>
            <sz val="9"/>
            <color indexed="81"/>
            <rFont val="Tahoma"/>
            <family val="2"/>
          </rPr>
          <t>Jorge Canales:</t>
        </r>
        <r>
          <rPr>
            <sz val="9"/>
            <color indexed="81"/>
            <rFont val="Tahoma"/>
            <family val="2"/>
          </rPr>
          <t xml:space="preserve">
Si la meta es de otro trimestre favor detallarlo.</t>
        </r>
      </text>
    </comment>
    <comment ref="Z43" authorId="0" shapeId="0" xr:uid="{380BC974-D537-40F1-A941-6A1FE5A7F31B}">
      <text>
        <r>
          <rPr>
            <b/>
            <sz val="9"/>
            <color indexed="81"/>
            <rFont val="Tahoma"/>
            <family val="2"/>
          </rPr>
          <t>Jorge Canales:</t>
        </r>
        <r>
          <rPr>
            <sz val="9"/>
            <color indexed="81"/>
            <rFont val="Tahoma"/>
            <family val="2"/>
          </rPr>
          <t xml:space="preserve">
Si la meta es de otro trimestre favor detallarlo.</t>
        </r>
      </text>
    </comment>
    <comment ref="V44" authorId="0" shapeId="0" xr:uid="{96104E3C-71FF-4F8C-8864-09BD1CAD7FB9}">
      <text>
        <r>
          <rPr>
            <b/>
            <sz val="9"/>
            <color indexed="81"/>
            <rFont val="Tahoma"/>
            <family val="2"/>
          </rPr>
          <t>Jorge Canales:</t>
        </r>
        <r>
          <rPr>
            <sz val="9"/>
            <color indexed="81"/>
            <rFont val="Tahoma"/>
            <family val="2"/>
          </rPr>
          <t xml:space="preserve">
Justifique la meta</t>
        </r>
      </text>
    </comment>
    <comment ref="W44" authorId="0" shapeId="0" xr:uid="{FD2C1463-7E8F-4353-886F-EA0AABD69FC4}">
      <text>
        <r>
          <rPr>
            <b/>
            <sz val="9"/>
            <color indexed="81"/>
            <rFont val="Tahoma"/>
            <family val="2"/>
          </rPr>
          <t>Jorge Canales:</t>
        </r>
        <r>
          <rPr>
            <sz val="9"/>
            <color indexed="81"/>
            <rFont val="Tahoma"/>
            <family val="2"/>
          </rPr>
          <t xml:space="preserve">
Si la meta es de otro trimestre favor detallarlo.</t>
        </r>
      </text>
    </comment>
    <comment ref="X44" authorId="0" shapeId="0" xr:uid="{6742B17F-682E-41AD-895D-1B49D13D506E}">
      <text>
        <r>
          <rPr>
            <b/>
            <sz val="9"/>
            <color indexed="81"/>
            <rFont val="Tahoma"/>
            <family val="2"/>
          </rPr>
          <t>Jorge Canales:</t>
        </r>
        <r>
          <rPr>
            <sz val="9"/>
            <color indexed="81"/>
            <rFont val="Tahoma"/>
            <family val="2"/>
          </rPr>
          <t xml:space="preserve">
Si la meta es de otro trimestre favor detallarlo.</t>
        </r>
      </text>
    </comment>
    <comment ref="Y44" authorId="0" shapeId="0" xr:uid="{2BB235B1-FAE0-4616-A346-201F81D5EE5A}">
      <text>
        <r>
          <rPr>
            <b/>
            <sz val="9"/>
            <color indexed="81"/>
            <rFont val="Tahoma"/>
            <family val="2"/>
          </rPr>
          <t>Jorge Canales:</t>
        </r>
        <r>
          <rPr>
            <sz val="9"/>
            <color indexed="81"/>
            <rFont val="Tahoma"/>
            <family val="2"/>
          </rPr>
          <t xml:space="preserve">
Si la meta es de otro trimestre favor detallarlo.</t>
        </r>
      </text>
    </comment>
    <comment ref="Z44" authorId="0" shapeId="0" xr:uid="{9C41B1FD-E013-4B30-B8BC-F39A2146D47A}">
      <text>
        <r>
          <rPr>
            <b/>
            <sz val="9"/>
            <color indexed="81"/>
            <rFont val="Tahoma"/>
            <family val="2"/>
          </rPr>
          <t>Jorge Canales:</t>
        </r>
        <r>
          <rPr>
            <sz val="9"/>
            <color indexed="81"/>
            <rFont val="Tahoma"/>
            <family val="2"/>
          </rPr>
          <t xml:space="preserve">
Si la meta es de otro trimestre favor detallarlo.</t>
        </r>
      </text>
    </comment>
    <comment ref="V45" authorId="0" shapeId="0" xr:uid="{52CC866D-431F-4B16-BEA4-AF5323284BB9}">
      <text>
        <r>
          <rPr>
            <b/>
            <sz val="9"/>
            <color indexed="81"/>
            <rFont val="Tahoma"/>
            <family val="2"/>
          </rPr>
          <t>Jorge Canales:</t>
        </r>
        <r>
          <rPr>
            <sz val="9"/>
            <color indexed="81"/>
            <rFont val="Tahoma"/>
            <family val="2"/>
          </rPr>
          <t xml:space="preserve">
Justifique la meta</t>
        </r>
      </text>
    </comment>
    <comment ref="W45" authorId="0" shapeId="0" xr:uid="{CD9519F0-4A6A-4B7D-95B4-FBA90B4EE17A}">
      <text>
        <r>
          <rPr>
            <b/>
            <sz val="9"/>
            <color indexed="81"/>
            <rFont val="Tahoma"/>
            <family val="2"/>
          </rPr>
          <t>Jorge Canales:</t>
        </r>
        <r>
          <rPr>
            <sz val="9"/>
            <color indexed="81"/>
            <rFont val="Tahoma"/>
            <family val="2"/>
          </rPr>
          <t xml:space="preserve">
Si la meta es de otro trimestre favor detallarlo.</t>
        </r>
      </text>
    </comment>
    <comment ref="X45" authorId="0" shapeId="0" xr:uid="{284CC2FA-4CDB-4C32-9196-91D1D2F5FB2E}">
      <text>
        <r>
          <rPr>
            <b/>
            <sz val="9"/>
            <color indexed="81"/>
            <rFont val="Tahoma"/>
            <family val="2"/>
          </rPr>
          <t>Jorge Canales:</t>
        </r>
        <r>
          <rPr>
            <sz val="9"/>
            <color indexed="81"/>
            <rFont val="Tahoma"/>
            <family val="2"/>
          </rPr>
          <t xml:space="preserve">
Si la meta es de otro trimestre favor detallarlo.</t>
        </r>
      </text>
    </comment>
    <comment ref="Y45" authorId="0" shapeId="0" xr:uid="{19198176-39FD-4721-9BE7-BFE043BD234B}">
      <text>
        <r>
          <rPr>
            <b/>
            <sz val="9"/>
            <color indexed="81"/>
            <rFont val="Tahoma"/>
            <family val="2"/>
          </rPr>
          <t>Jorge Canales:</t>
        </r>
        <r>
          <rPr>
            <sz val="9"/>
            <color indexed="81"/>
            <rFont val="Tahoma"/>
            <family val="2"/>
          </rPr>
          <t xml:space="preserve">
Si la meta es de otro trimestre favor detallarlo.</t>
        </r>
      </text>
    </comment>
    <comment ref="Z45" authorId="0" shapeId="0" xr:uid="{28FF9515-9978-4863-99BF-E1FFEBACCDF8}">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B00-000001000000}">
      <text>
        <r>
          <rPr>
            <b/>
            <sz val="9"/>
            <color indexed="81"/>
            <rFont val="Tahoma"/>
            <family val="2"/>
          </rPr>
          <t>Jorge Canales:</t>
        </r>
        <r>
          <rPr>
            <sz val="9"/>
            <color indexed="81"/>
            <rFont val="Tahoma"/>
            <family val="2"/>
          </rPr>
          <t xml:space="preserve">
OBJETIVO ESTRATÉGICO</t>
        </r>
      </text>
    </comment>
    <comment ref="C3" authorId="0" shapeId="0" xr:uid="{5AD0523F-D3E3-459D-824D-B09EA9C04ED6}">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7DCEDBB8-21B7-494E-9C5E-04DD80B7AF07}">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4F99F5B-04AA-497F-AB76-29C5E2FA6DFF}">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277968DA-36E1-4183-B9CC-F5025C074861}">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E433066F-4B31-409A-9CA5-2918E59F6844}">
      <text>
        <r>
          <rPr>
            <b/>
            <sz val="10"/>
            <color indexed="81"/>
            <rFont val="Tahoma"/>
            <family val="2"/>
          </rPr>
          <t xml:space="preserve">Jorge Canales:
</t>
        </r>
        <r>
          <rPr>
            <sz val="10"/>
            <color indexed="81"/>
            <rFont val="Tahoma"/>
            <family val="2"/>
          </rPr>
          <t>Instrumento donde se puede comprobar los datos reales.</t>
        </r>
      </text>
    </comment>
    <comment ref="I3" authorId="0" shapeId="0" xr:uid="{123504A3-4ECE-4555-B614-AD1F3F7055F3}">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3785E383-2523-4B45-B677-219D19569245}">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596B7F1C-9B5D-4DC0-BBE5-6CDD853696CC}">
      <text>
        <r>
          <rPr>
            <b/>
            <sz val="9"/>
            <color indexed="81"/>
            <rFont val="Tahoma"/>
            <family val="2"/>
          </rPr>
          <t>Jorge Canales:</t>
        </r>
        <r>
          <rPr>
            <sz val="9"/>
            <color indexed="81"/>
            <rFont val="Tahoma"/>
            <family val="2"/>
          </rPr>
          <t xml:space="preserve">
Si la meta es de otro trimestre favor detallarlo.</t>
        </r>
      </text>
    </comment>
    <comment ref="W6" authorId="0" shapeId="0" xr:uid="{2ADEE19E-8B79-4B22-9B5A-37EE4EBDACD0}">
      <text>
        <r>
          <rPr>
            <b/>
            <sz val="9"/>
            <color indexed="81"/>
            <rFont val="Tahoma"/>
            <family val="2"/>
          </rPr>
          <t>Jorge Canales:</t>
        </r>
        <r>
          <rPr>
            <sz val="9"/>
            <color indexed="81"/>
            <rFont val="Tahoma"/>
            <family val="2"/>
          </rPr>
          <t xml:space="preserve">
Si la meta es de otro trimestre favor detallarlo.</t>
        </r>
      </text>
    </comment>
    <comment ref="X6" authorId="0" shapeId="0" xr:uid="{54092E04-45DB-44A3-8F4E-4336ECAAC09D}">
      <text>
        <r>
          <rPr>
            <b/>
            <sz val="9"/>
            <color indexed="81"/>
            <rFont val="Tahoma"/>
            <family val="2"/>
          </rPr>
          <t>Jorge Canales:</t>
        </r>
        <r>
          <rPr>
            <sz val="9"/>
            <color indexed="81"/>
            <rFont val="Tahoma"/>
            <family val="2"/>
          </rPr>
          <t xml:space="preserve">
Si la meta es de otro trimestre favor detallarlo.</t>
        </r>
      </text>
    </comment>
    <comment ref="Y6" authorId="0" shapeId="0" xr:uid="{C245C95B-DB08-4448-86A0-5D33C463A282}">
      <text>
        <r>
          <rPr>
            <b/>
            <sz val="9"/>
            <color indexed="81"/>
            <rFont val="Tahoma"/>
            <family val="2"/>
          </rPr>
          <t>Jorge Canales:</t>
        </r>
        <r>
          <rPr>
            <sz val="9"/>
            <color indexed="81"/>
            <rFont val="Tahoma"/>
            <family val="2"/>
          </rPr>
          <t xml:space="preserve">
Si la meta es de otro trimestre favor detallarlo.</t>
        </r>
      </text>
    </comment>
    <comment ref="Z6" authorId="0" shapeId="0" xr:uid="{547164C7-FA30-4002-B729-275667BEEC7B}">
      <text>
        <r>
          <rPr>
            <b/>
            <sz val="9"/>
            <color indexed="81"/>
            <rFont val="Tahoma"/>
            <family val="2"/>
          </rPr>
          <t>Jorge Canales:</t>
        </r>
        <r>
          <rPr>
            <sz val="9"/>
            <color indexed="81"/>
            <rFont val="Tahoma"/>
            <family val="2"/>
          </rPr>
          <t xml:space="preserve">
Si la meta es de otro trimestre favor detallarlo.</t>
        </r>
      </text>
    </comment>
    <comment ref="V7" authorId="0" shapeId="0" xr:uid="{156A34FD-D7A6-4740-A00E-AFFA87BD092D}">
      <text>
        <r>
          <rPr>
            <b/>
            <sz val="9"/>
            <color indexed="81"/>
            <rFont val="Tahoma"/>
            <family val="2"/>
          </rPr>
          <t>Jorge Canales:</t>
        </r>
        <r>
          <rPr>
            <sz val="9"/>
            <color indexed="81"/>
            <rFont val="Tahoma"/>
            <family val="2"/>
          </rPr>
          <t xml:space="preserve">
Si la meta es de otro trimestre favor detallarlo.</t>
        </r>
      </text>
    </comment>
    <comment ref="W7" authorId="0" shapeId="0" xr:uid="{878AA71D-6200-473B-8E59-1130C195F47A}">
      <text>
        <r>
          <rPr>
            <b/>
            <sz val="9"/>
            <color indexed="81"/>
            <rFont val="Tahoma"/>
            <family val="2"/>
          </rPr>
          <t>Jorge Canales:</t>
        </r>
        <r>
          <rPr>
            <sz val="9"/>
            <color indexed="81"/>
            <rFont val="Tahoma"/>
            <family val="2"/>
          </rPr>
          <t xml:space="preserve">
Si la meta es de otro trimestre favor detallarlo.</t>
        </r>
      </text>
    </comment>
    <comment ref="X7" authorId="0" shapeId="0" xr:uid="{2C717238-7D05-432C-905B-40BE72032FD3}">
      <text>
        <r>
          <rPr>
            <b/>
            <sz val="9"/>
            <color indexed="81"/>
            <rFont val="Tahoma"/>
            <family val="2"/>
          </rPr>
          <t>Jorge Canales:</t>
        </r>
        <r>
          <rPr>
            <sz val="9"/>
            <color indexed="81"/>
            <rFont val="Tahoma"/>
            <family val="2"/>
          </rPr>
          <t xml:space="preserve">
Si la meta es de otro trimestre favor detallarlo.</t>
        </r>
      </text>
    </comment>
    <comment ref="Y7" authorId="0" shapeId="0" xr:uid="{339FF5E1-DF49-478D-867F-D5E6837C521E}">
      <text>
        <r>
          <rPr>
            <b/>
            <sz val="9"/>
            <color indexed="81"/>
            <rFont val="Tahoma"/>
            <family val="2"/>
          </rPr>
          <t>Jorge Canales:</t>
        </r>
        <r>
          <rPr>
            <sz val="9"/>
            <color indexed="81"/>
            <rFont val="Tahoma"/>
            <family val="2"/>
          </rPr>
          <t xml:space="preserve">
Si la meta es de otro trimestre favor detallarlo.</t>
        </r>
      </text>
    </comment>
    <comment ref="Z7" authorId="0" shapeId="0" xr:uid="{22DE7183-4C2F-43C4-9002-688486736893}">
      <text>
        <r>
          <rPr>
            <b/>
            <sz val="9"/>
            <color indexed="81"/>
            <rFont val="Tahoma"/>
            <family val="2"/>
          </rPr>
          <t>Jorge Canales:</t>
        </r>
        <r>
          <rPr>
            <sz val="9"/>
            <color indexed="81"/>
            <rFont val="Tahoma"/>
            <family val="2"/>
          </rPr>
          <t xml:space="preserve">
Si la meta es de otro trimestre favor detallarlo.</t>
        </r>
      </text>
    </comment>
    <comment ref="V8" authorId="0" shapeId="0" xr:uid="{C990C467-5D90-4108-BCCE-90773A5D182B}">
      <text>
        <r>
          <rPr>
            <b/>
            <sz val="9"/>
            <color indexed="81"/>
            <rFont val="Tahoma"/>
            <family val="2"/>
          </rPr>
          <t>Jorge Canales:</t>
        </r>
        <r>
          <rPr>
            <sz val="9"/>
            <color indexed="81"/>
            <rFont val="Tahoma"/>
            <family val="2"/>
          </rPr>
          <t xml:space="preserve">
Si la meta es de otro trimestre favor detallarlo.</t>
        </r>
      </text>
    </comment>
    <comment ref="W8" authorId="0" shapeId="0" xr:uid="{E44B7EDA-483B-423A-B982-E6D4911ABE8D}">
      <text>
        <r>
          <rPr>
            <b/>
            <sz val="9"/>
            <color indexed="81"/>
            <rFont val="Tahoma"/>
            <family val="2"/>
          </rPr>
          <t>Jorge Canales:</t>
        </r>
        <r>
          <rPr>
            <sz val="9"/>
            <color indexed="81"/>
            <rFont val="Tahoma"/>
            <family val="2"/>
          </rPr>
          <t xml:space="preserve">
Si la meta es de otro trimestre favor detallarlo.</t>
        </r>
      </text>
    </comment>
    <comment ref="X8" authorId="0" shapeId="0" xr:uid="{67D844D1-BC48-4B7B-9720-69CF4DD31044}">
      <text>
        <r>
          <rPr>
            <b/>
            <sz val="9"/>
            <color indexed="81"/>
            <rFont val="Tahoma"/>
            <family val="2"/>
          </rPr>
          <t>Jorge Canales:</t>
        </r>
        <r>
          <rPr>
            <sz val="9"/>
            <color indexed="81"/>
            <rFont val="Tahoma"/>
            <family val="2"/>
          </rPr>
          <t xml:space="preserve">
Si la meta es de otro trimestre favor detallarlo.</t>
        </r>
      </text>
    </comment>
    <comment ref="Y8" authorId="0" shapeId="0" xr:uid="{10AA4ACB-8656-46D9-B93F-1F97EC3B1D97}">
      <text>
        <r>
          <rPr>
            <b/>
            <sz val="9"/>
            <color indexed="81"/>
            <rFont val="Tahoma"/>
            <family val="2"/>
          </rPr>
          <t>Jorge Canales:</t>
        </r>
        <r>
          <rPr>
            <sz val="9"/>
            <color indexed="81"/>
            <rFont val="Tahoma"/>
            <family val="2"/>
          </rPr>
          <t xml:space="preserve">
Si la meta es de otro trimestre favor detallarlo.</t>
        </r>
      </text>
    </comment>
    <comment ref="Z8" authorId="0" shapeId="0" xr:uid="{76A7F265-099B-4EA1-8936-7DD8F1D090B4}">
      <text>
        <r>
          <rPr>
            <b/>
            <sz val="9"/>
            <color indexed="81"/>
            <rFont val="Tahoma"/>
            <family val="2"/>
          </rPr>
          <t>Jorge Canales:</t>
        </r>
        <r>
          <rPr>
            <sz val="9"/>
            <color indexed="81"/>
            <rFont val="Tahoma"/>
            <family val="2"/>
          </rPr>
          <t xml:space="preserve">
Si la meta es de otro trimestre favor detallarlo.</t>
        </r>
      </text>
    </comment>
    <comment ref="V9" authorId="0" shapeId="0" xr:uid="{5657D3A8-1797-4D3B-945C-0053BFFB4770}">
      <text>
        <r>
          <rPr>
            <b/>
            <sz val="9"/>
            <color indexed="81"/>
            <rFont val="Tahoma"/>
            <family val="2"/>
          </rPr>
          <t>Jorge Canales:</t>
        </r>
        <r>
          <rPr>
            <sz val="9"/>
            <color indexed="81"/>
            <rFont val="Tahoma"/>
            <family val="2"/>
          </rPr>
          <t xml:space="preserve">
Si la meta es de otro trimestre favor detallarlo.</t>
        </r>
      </text>
    </comment>
    <comment ref="W9" authorId="0" shapeId="0" xr:uid="{FCD1FA02-E9DB-4BD9-94E6-3AF0D7C6E87C}">
      <text>
        <r>
          <rPr>
            <b/>
            <sz val="9"/>
            <color indexed="81"/>
            <rFont val="Tahoma"/>
            <family val="2"/>
          </rPr>
          <t>Jorge Canales:</t>
        </r>
        <r>
          <rPr>
            <sz val="9"/>
            <color indexed="81"/>
            <rFont val="Tahoma"/>
            <family val="2"/>
          </rPr>
          <t xml:space="preserve">
Si la meta es de otro trimestre favor detallarlo.</t>
        </r>
      </text>
    </comment>
    <comment ref="X9" authorId="0" shapeId="0" xr:uid="{6B673F2F-9139-490C-B69A-99E3A90051FE}">
      <text>
        <r>
          <rPr>
            <b/>
            <sz val="9"/>
            <color indexed="81"/>
            <rFont val="Tahoma"/>
            <family val="2"/>
          </rPr>
          <t>Jorge Canales:</t>
        </r>
        <r>
          <rPr>
            <sz val="9"/>
            <color indexed="81"/>
            <rFont val="Tahoma"/>
            <family val="2"/>
          </rPr>
          <t xml:space="preserve">
Si la meta es de otro trimestre favor detallarlo.</t>
        </r>
      </text>
    </comment>
    <comment ref="Y9" authorId="0" shapeId="0" xr:uid="{2FC1A313-ACE1-4EA8-8C94-50808F3A6EBB}">
      <text>
        <r>
          <rPr>
            <b/>
            <sz val="9"/>
            <color indexed="81"/>
            <rFont val="Tahoma"/>
            <family val="2"/>
          </rPr>
          <t>Jorge Canales:</t>
        </r>
        <r>
          <rPr>
            <sz val="9"/>
            <color indexed="81"/>
            <rFont val="Tahoma"/>
            <family val="2"/>
          </rPr>
          <t xml:space="preserve">
Si la meta es de otro trimestre favor detallarlo.</t>
        </r>
      </text>
    </comment>
    <comment ref="Z9" authorId="0" shapeId="0" xr:uid="{1E7478E4-883E-455E-9534-A0AC56C2DBFD}">
      <text>
        <r>
          <rPr>
            <b/>
            <sz val="9"/>
            <color indexed="81"/>
            <rFont val="Tahoma"/>
            <family val="2"/>
          </rPr>
          <t>Jorge Canales:</t>
        </r>
        <r>
          <rPr>
            <sz val="9"/>
            <color indexed="81"/>
            <rFont val="Tahoma"/>
            <family val="2"/>
          </rPr>
          <t xml:space="preserve">
Si la meta es de otro trimestre favor detallarlo.</t>
        </r>
      </text>
    </comment>
    <comment ref="V10" authorId="0" shapeId="0" xr:uid="{C5071E57-DCFD-4965-B342-2D2E16607236}">
      <text>
        <r>
          <rPr>
            <b/>
            <sz val="9"/>
            <color indexed="81"/>
            <rFont val="Tahoma"/>
            <family val="2"/>
          </rPr>
          <t>Jorge Canales:</t>
        </r>
        <r>
          <rPr>
            <sz val="9"/>
            <color indexed="81"/>
            <rFont val="Tahoma"/>
            <family val="2"/>
          </rPr>
          <t xml:space="preserve">
Si la meta es de otro trimestre favor detallarlo.</t>
        </r>
      </text>
    </comment>
    <comment ref="W10" authorId="0" shapeId="0" xr:uid="{D22DEE17-478D-4C0C-A710-E633C83A16BC}">
      <text>
        <r>
          <rPr>
            <b/>
            <sz val="9"/>
            <color indexed="81"/>
            <rFont val="Tahoma"/>
            <family val="2"/>
          </rPr>
          <t>Jorge Canales:</t>
        </r>
        <r>
          <rPr>
            <sz val="9"/>
            <color indexed="81"/>
            <rFont val="Tahoma"/>
            <family val="2"/>
          </rPr>
          <t xml:space="preserve">
Si la meta es de otro trimestre favor detallarlo.</t>
        </r>
      </text>
    </comment>
    <comment ref="X10" authorId="0" shapeId="0" xr:uid="{7AABE0E7-29A5-4366-B540-49D8642D7E46}">
      <text>
        <r>
          <rPr>
            <b/>
            <sz val="9"/>
            <color indexed="81"/>
            <rFont val="Tahoma"/>
            <family val="2"/>
          </rPr>
          <t>Jorge Canales:</t>
        </r>
        <r>
          <rPr>
            <sz val="9"/>
            <color indexed="81"/>
            <rFont val="Tahoma"/>
            <family val="2"/>
          </rPr>
          <t xml:space="preserve">
Si la meta es de otro trimestre favor detallarlo.</t>
        </r>
      </text>
    </comment>
    <comment ref="Y10" authorId="0" shapeId="0" xr:uid="{9DCB4E4E-1250-468F-9A00-69E859FA48C9}">
      <text>
        <r>
          <rPr>
            <b/>
            <sz val="9"/>
            <color indexed="81"/>
            <rFont val="Tahoma"/>
            <family val="2"/>
          </rPr>
          <t>Jorge Canales:</t>
        </r>
        <r>
          <rPr>
            <sz val="9"/>
            <color indexed="81"/>
            <rFont val="Tahoma"/>
            <family val="2"/>
          </rPr>
          <t xml:space="preserve">
Si la meta es de otro trimestre favor detallarlo.</t>
        </r>
      </text>
    </comment>
    <comment ref="Z10" authorId="0" shapeId="0" xr:uid="{0B751986-3255-4AD2-94F2-CE1EFBF8A152}">
      <text>
        <r>
          <rPr>
            <b/>
            <sz val="9"/>
            <color indexed="81"/>
            <rFont val="Tahoma"/>
            <family val="2"/>
          </rPr>
          <t>Jorge Canales:</t>
        </r>
        <r>
          <rPr>
            <sz val="9"/>
            <color indexed="81"/>
            <rFont val="Tahoma"/>
            <family val="2"/>
          </rPr>
          <t xml:space="preserve">
Si la meta es de otro trimestre favor detallarlo.</t>
        </r>
      </text>
    </comment>
    <comment ref="V12" authorId="0" shapeId="0" xr:uid="{33242709-4E7F-4EA5-A96E-3C9C17038480}">
      <text>
        <r>
          <rPr>
            <b/>
            <sz val="9"/>
            <color indexed="81"/>
            <rFont val="Tahoma"/>
            <family val="2"/>
          </rPr>
          <t>Jorge Canales:</t>
        </r>
        <r>
          <rPr>
            <sz val="9"/>
            <color indexed="81"/>
            <rFont val="Tahoma"/>
            <family val="2"/>
          </rPr>
          <t xml:space="preserve">
Si la meta es de otro trimestre favor detallarlo.</t>
        </r>
      </text>
    </comment>
    <comment ref="W12" authorId="0" shapeId="0" xr:uid="{13D2530A-7CEF-4D32-BB71-0364937FEBF4}">
      <text>
        <r>
          <rPr>
            <b/>
            <sz val="9"/>
            <color indexed="81"/>
            <rFont val="Tahoma"/>
            <family val="2"/>
          </rPr>
          <t>Jorge Canales:</t>
        </r>
        <r>
          <rPr>
            <sz val="9"/>
            <color indexed="81"/>
            <rFont val="Tahoma"/>
            <family val="2"/>
          </rPr>
          <t xml:space="preserve">
Si la meta es de otro trimestre favor detallarlo.</t>
        </r>
      </text>
    </comment>
    <comment ref="X12" authorId="0" shapeId="0" xr:uid="{8628DDBC-1297-4AD4-BE7C-59F132384787}">
      <text>
        <r>
          <rPr>
            <b/>
            <sz val="9"/>
            <color indexed="81"/>
            <rFont val="Tahoma"/>
            <family val="2"/>
          </rPr>
          <t>Jorge Canales:</t>
        </r>
        <r>
          <rPr>
            <sz val="9"/>
            <color indexed="81"/>
            <rFont val="Tahoma"/>
            <family val="2"/>
          </rPr>
          <t xml:space="preserve">
Si la meta es de otro trimestre favor detallarlo.</t>
        </r>
      </text>
    </comment>
    <comment ref="Y12" authorId="0" shapeId="0" xr:uid="{39B1BFB7-8969-4CE6-8FF5-AB94A9FACC1E}">
      <text>
        <r>
          <rPr>
            <b/>
            <sz val="9"/>
            <color indexed="81"/>
            <rFont val="Tahoma"/>
            <family val="2"/>
          </rPr>
          <t>Jorge Canales:</t>
        </r>
        <r>
          <rPr>
            <sz val="9"/>
            <color indexed="81"/>
            <rFont val="Tahoma"/>
            <family val="2"/>
          </rPr>
          <t xml:space="preserve">
Si la meta es de otro trimestre favor detallarlo.</t>
        </r>
      </text>
    </comment>
    <comment ref="Z12" authorId="0" shapeId="0" xr:uid="{6519BEA2-8993-4AB9-B678-DDC27C1B8089}">
      <text>
        <r>
          <rPr>
            <b/>
            <sz val="9"/>
            <color indexed="81"/>
            <rFont val="Tahoma"/>
            <family val="2"/>
          </rPr>
          <t>Jorge Canales:</t>
        </r>
        <r>
          <rPr>
            <sz val="9"/>
            <color indexed="81"/>
            <rFont val="Tahoma"/>
            <family val="2"/>
          </rPr>
          <t xml:space="preserve">
Si la meta es de otro trimestre favor detallarlo.</t>
        </r>
      </text>
    </comment>
    <comment ref="V13" authorId="0" shapeId="0" xr:uid="{DBE9E493-1D6B-4944-93EB-13E48E332E34}">
      <text>
        <r>
          <rPr>
            <b/>
            <sz val="9"/>
            <color indexed="81"/>
            <rFont val="Tahoma"/>
            <family val="2"/>
          </rPr>
          <t>Jorge Canales:</t>
        </r>
        <r>
          <rPr>
            <sz val="9"/>
            <color indexed="81"/>
            <rFont val="Tahoma"/>
            <family val="2"/>
          </rPr>
          <t xml:space="preserve">
Si la meta es de otro trimestre favor detallarlo.</t>
        </r>
      </text>
    </comment>
    <comment ref="W13" authorId="0" shapeId="0" xr:uid="{7D48BE9F-7F9E-4FC3-9868-D610724FB876}">
      <text>
        <r>
          <rPr>
            <b/>
            <sz val="9"/>
            <color indexed="81"/>
            <rFont val="Tahoma"/>
            <family val="2"/>
          </rPr>
          <t>Jorge Canales:</t>
        </r>
        <r>
          <rPr>
            <sz val="9"/>
            <color indexed="81"/>
            <rFont val="Tahoma"/>
            <family val="2"/>
          </rPr>
          <t xml:space="preserve">
Si la meta es de otro trimestre favor detallarlo.</t>
        </r>
      </text>
    </comment>
    <comment ref="X13" authorId="0" shapeId="0" xr:uid="{49EB999B-A864-49A2-97BD-48CC3C911D2C}">
      <text>
        <r>
          <rPr>
            <b/>
            <sz val="9"/>
            <color indexed="81"/>
            <rFont val="Tahoma"/>
            <family val="2"/>
          </rPr>
          <t>Jorge Canales:</t>
        </r>
        <r>
          <rPr>
            <sz val="9"/>
            <color indexed="81"/>
            <rFont val="Tahoma"/>
            <family val="2"/>
          </rPr>
          <t xml:space="preserve">
Si la meta es de otro trimestre favor detallarlo.</t>
        </r>
      </text>
    </comment>
    <comment ref="Y13" authorId="0" shapeId="0" xr:uid="{29FE6405-077D-467C-BFEC-FA4755004C09}">
      <text>
        <r>
          <rPr>
            <b/>
            <sz val="9"/>
            <color indexed="81"/>
            <rFont val="Tahoma"/>
            <family val="2"/>
          </rPr>
          <t>Jorge Canales:</t>
        </r>
        <r>
          <rPr>
            <sz val="9"/>
            <color indexed="81"/>
            <rFont val="Tahoma"/>
            <family val="2"/>
          </rPr>
          <t xml:space="preserve">
Si la meta es de otro trimestre favor detallarlo.</t>
        </r>
      </text>
    </comment>
    <comment ref="Z13" authorId="0" shapeId="0" xr:uid="{2FDE0902-7835-48C0-8F7F-768FBD27532B}">
      <text>
        <r>
          <rPr>
            <b/>
            <sz val="9"/>
            <color indexed="81"/>
            <rFont val="Tahoma"/>
            <family val="2"/>
          </rPr>
          <t>Jorge Canales:</t>
        </r>
        <r>
          <rPr>
            <sz val="9"/>
            <color indexed="81"/>
            <rFont val="Tahoma"/>
            <family val="2"/>
          </rPr>
          <t xml:space="preserve">
Si la meta es de otro trimestre favor detallarlo.</t>
        </r>
      </text>
    </comment>
    <comment ref="V14" authorId="0" shapeId="0" xr:uid="{4C8B158F-3DA8-48AF-A0CE-63AEE45F58BD}">
      <text>
        <r>
          <rPr>
            <b/>
            <sz val="9"/>
            <color indexed="81"/>
            <rFont val="Tahoma"/>
            <family val="2"/>
          </rPr>
          <t>Jorge Canales:</t>
        </r>
        <r>
          <rPr>
            <sz val="9"/>
            <color indexed="81"/>
            <rFont val="Tahoma"/>
            <family val="2"/>
          </rPr>
          <t xml:space="preserve">
Si la meta es de otro trimestre favor detallarlo.</t>
        </r>
      </text>
    </comment>
    <comment ref="W14" authorId="0" shapeId="0" xr:uid="{955B3710-F8B2-46E7-8B02-5D0D6F963A07}">
      <text>
        <r>
          <rPr>
            <b/>
            <sz val="9"/>
            <color indexed="81"/>
            <rFont val="Tahoma"/>
            <family val="2"/>
          </rPr>
          <t>Jorge Canales:</t>
        </r>
        <r>
          <rPr>
            <sz val="9"/>
            <color indexed="81"/>
            <rFont val="Tahoma"/>
            <family val="2"/>
          </rPr>
          <t xml:space="preserve">
Si la meta es de otro trimestre favor detallarlo.</t>
        </r>
      </text>
    </comment>
    <comment ref="X14" authorId="0" shapeId="0" xr:uid="{72127147-E7E8-456F-A558-56D6418A2A91}">
      <text>
        <r>
          <rPr>
            <b/>
            <sz val="9"/>
            <color indexed="81"/>
            <rFont val="Tahoma"/>
            <family val="2"/>
          </rPr>
          <t>Jorge Canales:</t>
        </r>
        <r>
          <rPr>
            <sz val="9"/>
            <color indexed="81"/>
            <rFont val="Tahoma"/>
            <family val="2"/>
          </rPr>
          <t xml:space="preserve">
Si la meta es de otro trimestre favor detallarlo.</t>
        </r>
      </text>
    </comment>
    <comment ref="Y14" authorId="0" shapeId="0" xr:uid="{9EA2C8B1-0475-4C93-BD95-1A953475BE32}">
      <text>
        <r>
          <rPr>
            <b/>
            <sz val="9"/>
            <color indexed="81"/>
            <rFont val="Tahoma"/>
            <family val="2"/>
          </rPr>
          <t>Jorge Canales:</t>
        </r>
        <r>
          <rPr>
            <sz val="9"/>
            <color indexed="81"/>
            <rFont val="Tahoma"/>
            <family val="2"/>
          </rPr>
          <t xml:space="preserve">
Si la meta es de otro trimestre favor detallarlo.</t>
        </r>
      </text>
    </comment>
    <comment ref="Z14" authorId="0" shapeId="0" xr:uid="{733A2586-7E36-4859-9C11-20903087109C}">
      <text>
        <r>
          <rPr>
            <b/>
            <sz val="9"/>
            <color indexed="81"/>
            <rFont val="Tahoma"/>
            <family val="2"/>
          </rPr>
          <t>Jorge Canales:</t>
        </r>
        <r>
          <rPr>
            <sz val="9"/>
            <color indexed="81"/>
            <rFont val="Tahoma"/>
            <family val="2"/>
          </rPr>
          <t xml:space="preserve">
Si la meta es de otro trimestre favor detallarlo.</t>
        </r>
      </text>
    </comment>
    <comment ref="V15" authorId="0" shapeId="0" xr:uid="{CC00B0D5-BB45-4817-A5C1-0D186ABC91EE}">
      <text>
        <r>
          <rPr>
            <b/>
            <sz val="9"/>
            <color indexed="81"/>
            <rFont val="Tahoma"/>
            <family val="2"/>
          </rPr>
          <t>Jorge Canales:</t>
        </r>
        <r>
          <rPr>
            <sz val="9"/>
            <color indexed="81"/>
            <rFont val="Tahoma"/>
            <family val="2"/>
          </rPr>
          <t xml:space="preserve">
Si la meta es de otro trimestre favor detallarlo.</t>
        </r>
      </text>
    </comment>
    <comment ref="W15" authorId="0" shapeId="0" xr:uid="{15F78577-F01F-4E36-AC58-2423063C09F2}">
      <text>
        <r>
          <rPr>
            <b/>
            <sz val="9"/>
            <color indexed="81"/>
            <rFont val="Tahoma"/>
            <family val="2"/>
          </rPr>
          <t>Jorge Canales:</t>
        </r>
        <r>
          <rPr>
            <sz val="9"/>
            <color indexed="81"/>
            <rFont val="Tahoma"/>
            <family val="2"/>
          </rPr>
          <t xml:space="preserve">
Si la meta es de otro trimestre favor detallarlo.</t>
        </r>
      </text>
    </comment>
    <comment ref="X15" authorId="0" shapeId="0" xr:uid="{A416F357-83B3-4A8C-AB8B-491572BB5545}">
      <text>
        <r>
          <rPr>
            <b/>
            <sz val="9"/>
            <color indexed="81"/>
            <rFont val="Tahoma"/>
            <family val="2"/>
          </rPr>
          <t>Jorge Canales:</t>
        </r>
        <r>
          <rPr>
            <sz val="9"/>
            <color indexed="81"/>
            <rFont val="Tahoma"/>
            <family val="2"/>
          </rPr>
          <t xml:space="preserve">
Si la meta es de otro trimestre favor detallarlo.</t>
        </r>
      </text>
    </comment>
    <comment ref="Y15" authorId="0" shapeId="0" xr:uid="{7B78437E-8978-4A3C-8D4E-32B9E26F203D}">
      <text>
        <r>
          <rPr>
            <b/>
            <sz val="9"/>
            <color indexed="81"/>
            <rFont val="Tahoma"/>
            <family val="2"/>
          </rPr>
          <t>Jorge Canales:</t>
        </r>
        <r>
          <rPr>
            <sz val="9"/>
            <color indexed="81"/>
            <rFont val="Tahoma"/>
            <family val="2"/>
          </rPr>
          <t xml:space="preserve">
Si la meta es de otro trimestre favor detallarlo.</t>
        </r>
      </text>
    </comment>
    <comment ref="Z15" authorId="0" shapeId="0" xr:uid="{07B526A4-2A48-442A-BFD1-52F1A36F5E35}">
      <text>
        <r>
          <rPr>
            <b/>
            <sz val="9"/>
            <color indexed="81"/>
            <rFont val="Tahoma"/>
            <family val="2"/>
          </rPr>
          <t>Jorge Canales:</t>
        </r>
        <r>
          <rPr>
            <sz val="9"/>
            <color indexed="81"/>
            <rFont val="Tahoma"/>
            <family val="2"/>
          </rPr>
          <t xml:space="preserve">
Si la meta es de otro trimestre favor detallarlo.</t>
        </r>
      </text>
    </comment>
    <comment ref="V16" authorId="0" shapeId="0" xr:uid="{44310658-4772-43A1-BACC-13ACC0DE85FD}">
      <text>
        <r>
          <rPr>
            <b/>
            <sz val="9"/>
            <color indexed="81"/>
            <rFont val="Tahoma"/>
            <family val="2"/>
          </rPr>
          <t>Jorge Canales:</t>
        </r>
        <r>
          <rPr>
            <sz val="9"/>
            <color indexed="81"/>
            <rFont val="Tahoma"/>
            <family val="2"/>
          </rPr>
          <t xml:space="preserve">
Si la meta es de otro trimestre favor detallarlo.</t>
        </r>
      </text>
    </comment>
    <comment ref="W16" authorId="0" shapeId="0" xr:uid="{BEA4B5A4-0F94-407B-90ED-9EE9CA4CCE8F}">
      <text>
        <r>
          <rPr>
            <b/>
            <sz val="9"/>
            <color indexed="81"/>
            <rFont val="Tahoma"/>
            <family val="2"/>
          </rPr>
          <t>Jorge Canales:</t>
        </r>
        <r>
          <rPr>
            <sz val="9"/>
            <color indexed="81"/>
            <rFont val="Tahoma"/>
            <family val="2"/>
          </rPr>
          <t xml:space="preserve">
Si la meta es de otro trimestre favor detallarlo.</t>
        </r>
      </text>
    </comment>
    <comment ref="X16" authorId="0" shapeId="0" xr:uid="{EF03DC0D-D986-452F-AA77-AA0A84D43D01}">
      <text>
        <r>
          <rPr>
            <b/>
            <sz val="9"/>
            <color indexed="81"/>
            <rFont val="Tahoma"/>
            <family val="2"/>
          </rPr>
          <t>Jorge Canales:</t>
        </r>
        <r>
          <rPr>
            <sz val="9"/>
            <color indexed="81"/>
            <rFont val="Tahoma"/>
            <family val="2"/>
          </rPr>
          <t xml:space="preserve">
Si la meta es de otro trimestre favor detallarlo.</t>
        </r>
      </text>
    </comment>
    <comment ref="Y16" authorId="0" shapeId="0" xr:uid="{2B4AA855-EF1B-4DEE-80BF-FDF0330AB668}">
      <text>
        <r>
          <rPr>
            <b/>
            <sz val="9"/>
            <color indexed="81"/>
            <rFont val="Tahoma"/>
            <family val="2"/>
          </rPr>
          <t>Jorge Canales:</t>
        </r>
        <r>
          <rPr>
            <sz val="9"/>
            <color indexed="81"/>
            <rFont val="Tahoma"/>
            <family val="2"/>
          </rPr>
          <t xml:space="preserve">
Si la meta es de otro trimestre favor detallarlo.</t>
        </r>
      </text>
    </comment>
    <comment ref="Z16" authorId="0" shapeId="0" xr:uid="{9AB6A752-6F4C-4180-897B-077CEFF4BC0E}">
      <text>
        <r>
          <rPr>
            <b/>
            <sz val="9"/>
            <color indexed="81"/>
            <rFont val="Tahoma"/>
            <family val="2"/>
          </rPr>
          <t>Jorge Canales:</t>
        </r>
        <r>
          <rPr>
            <sz val="9"/>
            <color indexed="81"/>
            <rFont val="Tahoma"/>
            <family val="2"/>
          </rPr>
          <t xml:space="preserve">
Si la meta es de otro trimestre favor detallarlo.</t>
        </r>
      </text>
    </comment>
    <comment ref="V18" authorId="0" shapeId="0" xr:uid="{907F2F49-C488-4D47-9737-F7A1DABFB932}">
      <text>
        <r>
          <rPr>
            <b/>
            <sz val="9"/>
            <color indexed="81"/>
            <rFont val="Tahoma"/>
            <family val="2"/>
          </rPr>
          <t>Jorge Canales:</t>
        </r>
        <r>
          <rPr>
            <sz val="9"/>
            <color indexed="81"/>
            <rFont val="Tahoma"/>
            <family val="2"/>
          </rPr>
          <t xml:space="preserve">
Si la meta es de otro trimestre favor detallarlo.</t>
        </r>
      </text>
    </comment>
    <comment ref="W18" authorId="0" shapeId="0" xr:uid="{6D771F9E-2BBF-46F0-B6C1-CDFF2E9F38C1}">
      <text>
        <r>
          <rPr>
            <b/>
            <sz val="9"/>
            <color indexed="81"/>
            <rFont val="Tahoma"/>
            <family val="2"/>
          </rPr>
          <t>Jorge Canales:</t>
        </r>
        <r>
          <rPr>
            <sz val="9"/>
            <color indexed="81"/>
            <rFont val="Tahoma"/>
            <family val="2"/>
          </rPr>
          <t xml:space="preserve">
Si la meta es de otro trimestre favor detallarlo.</t>
        </r>
      </text>
    </comment>
    <comment ref="X18" authorId="0" shapeId="0" xr:uid="{1201A657-213B-4A1A-B7F5-3ACD56B32381}">
      <text>
        <r>
          <rPr>
            <b/>
            <sz val="9"/>
            <color indexed="81"/>
            <rFont val="Tahoma"/>
            <family val="2"/>
          </rPr>
          <t>Jorge Canales:</t>
        </r>
        <r>
          <rPr>
            <sz val="9"/>
            <color indexed="81"/>
            <rFont val="Tahoma"/>
            <family val="2"/>
          </rPr>
          <t xml:space="preserve">
Si la meta es de otro trimestre favor detallarlo.</t>
        </r>
      </text>
    </comment>
    <comment ref="Y18" authorId="0" shapeId="0" xr:uid="{2E109505-3702-44C3-A694-F17DCA78DA5A}">
      <text>
        <r>
          <rPr>
            <b/>
            <sz val="9"/>
            <color indexed="81"/>
            <rFont val="Tahoma"/>
            <family val="2"/>
          </rPr>
          <t>Jorge Canales:</t>
        </r>
        <r>
          <rPr>
            <sz val="9"/>
            <color indexed="81"/>
            <rFont val="Tahoma"/>
            <family val="2"/>
          </rPr>
          <t xml:space="preserve">
Si la meta es de otro trimestre favor detallarlo.</t>
        </r>
      </text>
    </comment>
    <comment ref="Z18" authorId="0" shapeId="0" xr:uid="{7F2ED34C-6799-427F-8BA6-68633B2D86C5}">
      <text>
        <r>
          <rPr>
            <b/>
            <sz val="9"/>
            <color indexed="81"/>
            <rFont val="Tahoma"/>
            <family val="2"/>
          </rPr>
          <t>Jorge Canales:</t>
        </r>
        <r>
          <rPr>
            <sz val="9"/>
            <color indexed="81"/>
            <rFont val="Tahoma"/>
            <family val="2"/>
          </rPr>
          <t xml:space="preserve">
Si la meta es de otro trimestre favor detallarlo.</t>
        </r>
      </text>
    </comment>
    <comment ref="V19" authorId="0" shapeId="0" xr:uid="{78011C17-EB61-4DCA-A2DE-7EF70F581908}">
      <text>
        <r>
          <rPr>
            <b/>
            <sz val="9"/>
            <color indexed="81"/>
            <rFont val="Tahoma"/>
            <family val="2"/>
          </rPr>
          <t>Jorge Canales:</t>
        </r>
        <r>
          <rPr>
            <sz val="9"/>
            <color indexed="81"/>
            <rFont val="Tahoma"/>
            <family val="2"/>
          </rPr>
          <t xml:space="preserve">
Si la meta es de otro trimestre favor detallarlo.</t>
        </r>
      </text>
    </comment>
    <comment ref="W19" authorId="0" shapeId="0" xr:uid="{441AC03C-5653-4216-BE73-7F5B38E2857C}">
      <text>
        <r>
          <rPr>
            <b/>
            <sz val="9"/>
            <color indexed="81"/>
            <rFont val="Tahoma"/>
            <family val="2"/>
          </rPr>
          <t>Jorge Canales:</t>
        </r>
        <r>
          <rPr>
            <sz val="9"/>
            <color indexed="81"/>
            <rFont val="Tahoma"/>
            <family val="2"/>
          </rPr>
          <t xml:space="preserve">
Si la meta es de otro trimestre favor detallarlo.</t>
        </r>
      </text>
    </comment>
    <comment ref="X19" authorId="0" shapeId="0" xr:uid="{C31CF5D1-2F23-4844-A9F0-E29C63308946}">
      <text>
        <r>
          <rPr>
            <b/>
            <sz val="9"/>
            <color indexed="81"/>
            <rFont val="Tahoma"/>
            <family val="2"/>
          </rPr>
          <t>Jorge Canales:</t>
        </r>
        <r>
          <rPr>
            <sz val="9"/>
            <color indexed="81"/>
            <rFont val="Tahoma"/>
            <family val="2"/>
          </rPr>
          <t xml:space="preserve">
Si la meta es de otro trimestre favor detallarlo.</t>
        </r>
      </text>
    </comment>
    <comment ref="Y19" authorId="0" shapeId="0" xr:uid="{36E1FDF9-710B-4F34-BFE1-5EE7AC64C444}">
      <text>
        <r>
          <rPr>
            <b/>
            <sz val="9"/>
            <color indexed="81"/>
            <rFont val="Tahoma"/>
            <family val="2"/>
          </rPr>
          <t>Jorge Canales:</t>
        </r>
        <r>
          <rPr>
            <sz val="9"/>
            <color indexed="81"/>
            <rFont val="Tahoma"/>
            <family val="2"/>
          </rPr>
          <t xml:space="preserve">
Si la meta es de otro trimestre favor detallarlo.</t>
        </r>
      </text>
    </comment>
    <comment ref="Z19" authorId="0" shapeId="0" xr:uid="{B60D3BDC-9B29-4E99-8696-B36F430C38C7}">
      <text>
        <r>
          <rPr>
            <b/>
            <sz val="9"/>
            <color indexed="81"/>
            <rFont val="Tahoma"/>
            <family val="2"/>
          </rPr>
          <t>Jorge Canales:</t>
        </r>
        <r>
          <rPr>
            <sz val="9"/>
            <color indexed="81"/>
            <rFont val="Tahoma"/>
            <family val="2"/>
          </rPr>
          <t xml:space="preserve">
Si la meta es de otro trimestre favor detallarlo.</t>
        </r>
      </text>
    </comment>
    <comment ref="V20" authorId="0" shapeId="0" xr:uid="{853EF565-0D47-4811-B24D-11D8A4848247}">
      <text>
        <r>
          <rPr>
            <b/>
            <sz val="9"/>
            <color indexed="81"/>
            <rFont val="Tahoma"/>
            <family val="2"/>
          </rPr>
          <t>Jorge Canales:</t>
        </r>
        <r>
          <rPr>
            <sz val="9"/>
            <color indexed="81"/>
            <rFont val="Tahoma"/>
            <family val="2"/>
          </rPr>
          <t xml:space="preserve">
Si la meta es de otro trimestre favor detallarlo.</t>
        </r>
      </text>
    </comment>
    <comment ref="W20" authorId="0" shapeId="0" xr:uid="{2BDF3F17-2A2F-485D-8A21-71BF9A72F10D}">
      <text>
        <r>
          <rPr>
            <b/>
            <sz val="9"/>
            <color indexed="81"/>
            <rFont val="Tahoma"/>
            <family val="2"/>
          </rPr>
          <t>Jorge Canales:</t>
        </r>
        <r>
          <rPr>
            <sz val="9"/>
            <color indexed="81"/>
            <rFont val="Tahoma"/>
            <family val="2"/>
          </rPr>
          <t xml:space="preserve">
Si la meta es de otro trimestre favor detallarlo.</t>
        </r>
      </text>
    </comment>
    <comment ref="X20" authorId="0" shapeId="0" xr:uid="{89A9F756-876E-430C-967B-A623B30ABF4A}">
      <text>
        <r>
          <rPr>
            <b/>
            <sz val="9"/>
            <color indexed="81"/>
            <rFont val="Tahoma"/>
            <family val="2"/>
          </rPr>
          <t>Jorge Canales:</t>
        </r>
        <r>
          <rPr>
            <sz val="9"/>
            <color indexed="81"/>
            <rFont val="Tahoma"/>
            <family val="2"/>
          </rPr>
          <t xml:space="preserve">
Si la meta es de otro trimestre favor detallarlo.</t>
        </r>
      </text>
    </comment>
    <comment ref="Y20" authorId="0" shapeId="0" xr:uid="{C00B4809-FEC5-486C-AB95-58B4DF817EB4}">
      <text>
        <r>
          <rPr>
            <b/>
            <sz val="9"/>
            <color indexed="81"/>
            <rFont val="Tahoma"/>
            <family val="2"/>
          </rPr>
          <t>Jorge Canales:</t>
        </r>
        <r>
          <rPr>
            <sz val="9"/>
            <color indexed="81"/>
            <rFont val="Tahoma"/>
            <family val="2"/>
          </rPr>
          <t xml:space="preserve">
Si la meta es de otro trimestre favor detallarlo.</t>
        </r>
      </text>
    </comment>
    <comment ref="Z20" authorId="0" shapeId="0" xr:uid="{91374E29-00EE-4441-B4A0-6012E3EA2ABA}">
      <text>
        <r>
          <rPr>
            <b/>
            <sz val="9"/>
            <color indexed="81"/>
            <rFont val="Tahoma"/>
            <family val="2"/>
          </rPr>
          <t>Jorge Canales:</t>
        </r>
        <r>
          <rPr>
            <sz val="9"/>
            <color indexed="81"/>
            <rFont val="Tahoma"/>
            <family val="2"/>
          </rPr>
          <t xml:space="preserve">
Si la meta es de otro trimestre favor detallarlo.</t>
        </r>
      </text>
    </comment>
    <comment ref="V21" authorId="0" shapeId="0" xr:uid="{9261F923-5116-4084-AEA9-3EF24345645E}">
      <text>
        <r>
          <rPr>
            <b/>
            <sz val="9"/>
            <color indexed="81"/>
            <rFont val="Tahoma"/>
            <family val="2"/>
          </rPr>
          <t>Jorge Canales:</t>
        </r>
        <r>
          <rPr>
            <sz val="9"/>
            <color indexed="81"/>
            <rFont val="Tahoma"/>
            <family val="2"/>
          </rPr>
          <t xml:space="preserve">
Si la meta es de otro trimestre favor detallarlo.</t>
        </r>
      </text>
    </comment>
    <comment ref="W21" authorId="0" shapeId="0" xr:uid="{B82CCDF1-1E70-4541-A2DD-A091396F9DEA}">
      <text>
        <r>
          <rPr>
            <b/>
            <sz val="9"/>
            <color indexed="81"/>
            <rFont val="Tahoma"/>
            <family val="2"/>
          </rPr>
          <t>Jorge Canales:</t>
        </r>
        <r>
          <rPr>
            <sz val="9"/>
            <color indexed="81"/>
            <rFont val="Tahoma"/>
            <family val="2"/>
          </rPr>
          <t xml:space="preserve">
Si la meta es de otro trimestre favor detallarlo.</t>
        </r>
      </text>
    </comment>
    <comment ref="X21" authorId="0" shapeId="0" xr:uid="{4664307D-A57E-43F6-BE3C-F08107FEE634}">
      <text>
        <r>
          <rPr>
            <b/>
            <sz val="9"/>
            <color indexed="81"/>
            <rFont val="Tahoma"/>
            <family val="2"/>
          </rPr>
          <t>Jorge Canales:</t>
        </r>
        <r>
          <rPr>
            <sz val="9"/>
            <color indexed="81"/>
            <rFont val="Tahoma"/>
            <family val="2"/>
          </rPr>
          <t xml:space="preserve">
Si la meta es de otro trimestre favor detallarlo.</t>
        </r>
      </text>
    </comment>
    <comment ref="Y21" authorId="0" shapeId="0" xr:uid="{1499C987-E724-474A-A973-7A30DEF69631}">
      <text>
        <r>
          <rPr>
            <b/>
            <sz val="9"/>
            <color indexed="81"/>
            <rFont val="Tahoma"/>
            <family val="2"/>
          </rPr>
          <t>Jorge Canales:</t>
        </r>
        <r>
          <rPr>
            <sz val="9"/>
            <color indexed="81"/>
            <rFont val="Tahoma"/>
            <family val="2"/>
          </rPr>
          <t xml:space="preserve">
Si la meta es de otro trimestre favor detallarlo.</t>
        </r>
      </text>
    </comment>
    <comment ref="Z21" authorId="0" shapeId="0" xr:uid="{7274518F-4B70-4455-938B-401C30508258}">
      <text>
        <r>
          <rPr>
            <b/>
            <sz val="9"/>
            <color indexed="81"/>
            <rFont val="Tahoma"/>
            <family val="2"/>
          </rPr>
          <t>Jorge Canales:</t>
        </r>
        <r>
          <rPr>
            <sz val="9"/>
            <color indexed="81"/>
            <rFont val="Tahoma"/>
            <family val="2"/>
          </rPr>
          <t xml:space="preserve">
Si la meta es de otro trimestre favor detallarlo.</t>
        </r>
      </text>
    </comment>
    <comment ref="V22" authorId="0" shapeId="0" xr:uid="{FD66E13E-4D36-437A-A1D9-CF630A6F7ECD}">
      <text>
        <r>
          <rPr>
            <b/>
            <sz val="9"/>
            <color indexed="81"/>
            <rFont val="Tahoma"/>
            <family val="2"/>
          </rPr>
          <t>Jorge Canales:</t>
        </r>
        <r>
          <rPr>
            <sz val="9"/>
            <color indexed="81"/>
            <rFont val="Tahoma"/>
            <family val="2"/>
          </rPr>
          <t xml:space="preserve">
Si la meta es de otro trimestre favor detallarlo.</t>
        </r>
      </text>
    </comment>
    <comment ref="W22" authorId="0" shapeId="0" xr:uid="{67B9AB1B-B242-4504-BB75-140016A3A680}">
      <text>
        <r>
          <rPr>
            <b/>
            <sz val="9"/>
            <color indexed="81"/>
            <rFont val="Tahoma"/>
            <family val="2"/>
          </rPr>
          <t>Jorge Canales:</t>
        </r>
        <r>
          <rPr>
            <sz val="9"/>
            <color indexed="81"/>
            <rFont val="Tahoma"/>
            <family val="2"/>
          </rPr>
          <t xml:space="preserve">
Si la meta es de otro trimestre favor detallarlo.</t>
        </r>
      </text>
    </comment>
    <comment ref="X22" authorId="0" shapeId="0" xr:uid="{F48EEA13-17B3-4D78-AE3D-506DC2AC5B49}">
      <text>
        <r>
          <rPr>
            <b/>
            <sz val="9"/>
            <color indexed="81"/>
            <rFont val="Tahoma"/>
            <family val="2"/>
          </rPr>
          <t>Jorge Canales:</t>
        </r>
        <r>
          <rPr>
            <sz val="9"/>
            <color indexed="81"/>
            <rFont val="Tahoma"/>
            <family val="2"/>
          </rPr>
          <t xml:space="preserve">
Si la meta es de otro trimestre favor detallarlo.</t>
        </r>
      </text>
    </comment>
    <comment ref="Y22" authorId="0" shapeId="0" xr:uid="{98509C94-B9C3-4A6D-A94F-53CD058C6547}">
      <text>
        <r>
          <rPr>
            <b/>
            <sz val="9"/>
            <color indexed="81"/>
            <rFont val="Tahoma"/>
            <family val="2"/>
          </rPr>
          <t>Jorge Canales:</t>
        </r>
        <r>
          <rPr>
            <sz val="9"/>
            <color indexed="81"/>
            <rFont val="Tahoma"/>
            <family val="2"/>
          </rPr>
          <t xml:space="preserve">
Si la meta es de otro trimestre favor detallarlo.</t>
        </r>
      </text>
    </comment>
    <comment ref="Z22" authorId="0" shapeId="0" xr:uid="{E0FA1712-37AF-484A-81CD-B914AB4F79B2}">
      <text>
        <r>
          <rPr>
            <b/>
            <sz val="9"/>
            <color indexed="81"/>
            <rFont val="Tahoma"/>
            <family val="2"/>
          </rPr>
          <t>Jorge Canales:</t>
        </r>
        <r>
          <rPr>
            <sz val="9"/>
            <color indexed="81"/>
            <rFont val="Tahoma"/>
            <family val="2"/>
          </rPr>
          <t xml:space="preserve">
Si la meta es de otro trimestre favor detallarlo.</t>
        </r>
      </text>
    </comment>
    <comment ref="V24" authorId="0" shapeId="0" xr:uid="{14EDE9CD-9087-4478-9A1D-9592EAAC2693}">
      <text>
        <r>
          <rPr>
            <b/>
            <sz val="9"/>
            <color indexed="81"/>
            <rFont val="Tahoma"/>
            <family val="2"/>
          </rPr>
          <t>Jorge Canales:</t>
        </r>
        <r>
          <rPr>
            <sz val="9"/>
            <color indexed="81"/>
            <rFont val="Tahoma"/>
            <family val="2"/>
          </rPr>
          <t xml:space="preserve">
Si la meta es de otro trimestre favor detallarlo.</t>
        </r>
      </text>
    </comment>
    <comment ref="W24" authorId="0" shapeId="0" xr:uid="{3435FA57-4522-4683-96F5-30F18162E843}">
      <text>
        <r>
          <rPr>
            <b/>
            <sz val="9"/>
            <color indexed="81"/>
            <rFont val="Tahoma"/>
            <family val="2"/>
          </rPr>
          <t>Jorge Canales:</t>
        </r>
        <r>
          <rPr>
            <sz val="9"/>
            <color indexed="81"/>
            <rFont val="Tahoma"/>
            <family val="2"/>
          </rPr>
          <t xml:space="preserve">
Si la meta es de otro trimestre favor detallarlo.</t>
        </r>
      </text>
    </comment>
    <comment ref="X24" authorId="0" shapeId="0" xr:uid="{7706F16C-9EC9-4B52-9484-AE010DAC6B11}">
      <text>
        <r>
          <rPr>
            <b/>
            <sz val="9"/>
            <color indexed="81"/>
            <rFont val="Tahoma"/>
            <family val="2"/>
          </rPr>
          <t>Jorge Canales:</t>
        </r>
        <r>
          <rPr>
            <sz val="9"/>
            <color indexed="81"/>
            <rFont val="Tahoma"/>
            <family val="2"/>
          </rPr>
          <t xml:space="preserve">
Si la meta es de otro trimestre favor detallarlo.</t>
        </r>
      </text>
    </comment>
    <comment ref="Y24" authorId="0" shapeId="0" xr:uid="{2F7E3570-7B1D-46EF-A43E-E715D341889F}">
      <text>
        <r>
          <rPr>
            <b/>
            <sz val="9"/>
            <color indexed="81"/>
            <rFont val="Tahoma"/>
            <family val="2"/>
          </rPr>
          <t>Jorge Canales:</t>
        </r>
        <r>
          <rPr>
            <sz val="9"/>
            <color indexed="81"/>
            <rFont val="Tahoma"/>
            <family val="2"/>
          </rPr>
          <t xml:space="preserve">
Si la meta es de otro trimestre favor detallarlo.</t>
        </r>
      </text>
    </comment>
    <comment ref="Z24" authorId="0" shapeId="0" xr:uid="{62B6FE2B-57BB-485A-B99B-CA8730295087}">
      <text>
        <r>
          <rPr>
            <b/>
            <sz val="9"/>
            <color indexed="81"/>
            <rFont val="Tahoma"/>
            <family val="2"/>
          </rPr>
          <t>Jorge Canales:</t>
        </r>
        <r>
          <rPr>
            <sz val="9"/>
            <color indexed="81"/>
            <rFont val="Tahoma"/>
            <family val="2"/>
          </rPr>
          <t xml:space="preserve">
Si la meta es de otro trimestre favor detallarlo.</t>
        </r>
      </text>
    </comment>
    <comment ref="V25" authorId="0" shapeId="0" xr:uid="{43AC5721-69D0-4C41-940C-4BACCA37CDF1}">
      <text>
        <r>
          <rPr>
            <b/>
            <sz val="9"/>
            <color indexed="81"/>
            <rFont val="Tahoma"/>
            <family val="2"/>
          </rPr>
          <t>Jorge Canales:</t>
        </r>
        <r>
          <rPr>
            <sz val="9"/>
            <color indexed="81"/>
            <rFont val="Tahoma"/>
            <family val="2"/>
          </rPr>
          <t xml:space="preserve">
Si la meta es de otro trimestre favor detallarlo.</t>
        </r>
      </text>
    </comment>
    <comment ref="W25" authorId="0" shapeId="0" xr:uid="{4278F8E7-36A3-4089-9A22-4FE880713424}">
      <text>
        <r>
          <rPr>
            <b/>
            <sz val="9"/>
            <color indexed="81"/>
            <rFont val="Tahoma"/>
            <family val="2"/>
          </rPr>
          <t>Jorge Canales:</t>
        </r>
        <r>
          <rPr>
            <sz val="9"/>
            <color indexed="81"/>
            <rFont val="Tahoma"/>
            <family val="2"/>
          </rPr>
          <t xml:space="preserve">
Si la meta es de otro trimestre favor detallarlo.</t>
        </r>
      </text>
    </comment>
    <comment ref="X25" authorId="0" shapeId="0" xr:uid="{79247581-6AF4-4024-BD5B-8C81D818AF12}">
      <text>
        <r>
          <rPr>
            <b/>
            <sz val="9"/>
            <color indexed="81"/>
            <rFont val="Tahoma"/>
            <family val="2"/>
          </rPr>
          <t>Jorge Canales:</t>
        </r>
        <r>
          <rPr>
            <sz val="9"/>
            <color indexed="81"/>
            <rFont val="Tahoma"/>
            <family val="2"/>
          </rPr>
          <t xml:space="preserve">
Si la meta es de otro trimestre favor detallarlo.</t>
        </r>
      </text>
    </comment>
    <comment ref="Y25" authorId="0" shapeId="0" xr:uid="{F156A718-7AA9-49BB-866A-2E41130C33EA}">
      <text>
        <r>
          <rPr>
            <b/>
            <sz val="9"/>
            <color indexed="81"/>
            <rFont val="Tahoma"/>
            <family val="2"/>
          </rPr>
          <t>Jorge Canales:</t>
        </r>
        <r>
          <rPr>
            <sz val="9"/>
            <color indexed="81"/>
            <rFont val="Tahoma"/>
            <family val="2"/>
          </rPr>
          <t xml:space="preserve">
Si la meta es de otro trimestre favor detallarlo.</t>
        </r>
      </text>
    </comment>
    <comment ref="Z25" authorId="0" shapeId="0" xr:uid="{BB76188C-6536-487C-8C22-B37986909569}">
      <text>
        <r>
          <rPr>
            <b/>
            <sz val="9"/>
            <color indexed="81"/>
            <rFont val="Tahoma"/>
            <family val="2"/>
          </rPr>
          <t>Jorge Canales:</t>
        </r>
        <r>
          <rPr>
            <sz val="9"/>
            <color indexed="81"/>
            <rFont val="Tahoma"/>
            <family val="2"/>
          </rPr>
          <t xml:space="preserve">
Si la meta es de otro trimestre favor detallarlo.</t>
        </r>
      </text>
    </comment>
    <comment ref="V26" authorId="0" shapeId="0" xr:uid="{F5461509-7DFB-458F-BD42-E9F5DEA9FA58}">
      <text>
        <r>
          <rPr>
            <b/>
            <sz val="9"/>
            <color indexed="81"/>
            <rFont val="Tahoma"/>
            <family val="2"/>
          </rPr>
          <t>Jorge Canales:</t>
        </r>
        <r>
          <rPr>
            <sz val="9"/>
            <color indexed="81"/>
            <rFont val="Tahoma"/>
            <family val="2"/>
          </rPr>
          <t xml:space="preserve">
Si la meta es de otro trimestre favor detallarlo.</t>
        </r>
      </text>
    </comment>
    <comment ref="W26" authorId="0" shapeId="0" xr:uid="{A1DAC1D7-2049-48AD-9A47-0896F5BEA259}">
      <text>
        <r>
          <rPr>
            <b/>
            <sz val="9"/>
            <color indexed="81"/>
            <rFont val="Tahoma"/>
            <family val="2"/>
          </rPr>
          <t>Jorge Canales:</t>
        </r>
        <r>
          <rPr>
            <sz val="9"/>
            <color indexed="81"/>
            <rFont val="Tahoma"/>
            <family val="2"/>
          </rPr>
          <t xml:space="preserve">
Si la meta es de otro trimestre favor detallarlo.</t>
        </r>
      </text>
    </comment>
    <comment ref="X26" authorId="0" shapeId="0" xr:uid="{A72ED9CE-808B-45F0-AC4D-5C33079A2A13}">
      <text>
        <r>
          <rPr>
            <b/>
            <sz val="9"/>
            <color indexed="81"/>
            <rFont val="Tahoma"/>
            <family val="2"/>
          </rPr>
          <t>Jorge Canales:</t>
        </r>
        <r>
          <rPr>
            <sz val="9"/>
            <color indexed="81"/>
            <rFont val="Tahoma"/>
            <family val="2"/>
          </rPr>
          <t xml:space="preserve">
Si la meta es de otro trimestre favor detallarlo.</t>
        </r>
      </text>
    </comment>
    <comment ref="Y26" authorId="0" shapeId="0" xr:uid="{CCFFD232-B992-4473-93D4-52F4794DFD56}">
      <text>
        <r>
          <rPr>
            <b/>
            <sz val="9"/>
            <color indexed="81"/>
            <rFont val="Tahoma"/>
            <family val="2"/>
          </rPr>
          <t>Jorge Canales:</t>
        </r>
        <r>
          <rPr>
            <sz val="9"/>
            <color indexed="81"/>
            <rFont val="Tahoma"/>
            <family val="2"/>
          </rPr>
          <t xml:space="preserve">
Si la meta es de otro trimestre favor detallarlo.</t>
        </r>
      </text>
    </comment>
    <comment ref="Z26" authorId="0" shapeId="0" xr:uid="{1B5D8618-4274-456D-96DB-33A4BE7E07B6}">
      <text>
        <r>
          <rPr>
            <b/>
            <sz val="9"/>
            <color indexed="81"/>
            <rFont val="Tahoma"/>
            <family val="2"/>
          </rPr>
          <t>Jorge Canales:</t>
        </r>
        <r>
          <rPr>
            <sz val="9"/>
            <color indexed="81"/>
            <rFont val="Tahoma"/>
            <family val="2"/>
          </rPr>
          <t xml:space="preserve">
Si la meta es de otro trimestre favor detallarlo.</t>
        </r>
      </text>
    </comment>
    <comment ref="V27" authorId="0" shapeId="0" xr:uid="{7A2E90CB-3418-4C14-9EFB-B6FC78B950A2}">
      <text>
        <r>
          <rPr>
            <b/>
            <sz val="9"/>
            <color indexed="81"/>
            <rFont val="Tahoma"/>
            <family val="2"/>
          </rPr>
          <t>Jorge Canales:</t>
        </r>
        <r>
          <rPr>
            <sz val="9"/>
            <color indexed="81"/>
            <rFont val="Tahoma"/>
            <family val="2"/>
          </rPr>
          <t xml:space="preserve">
Si la meta es de otro trimestre favor detallarlo.</t>
        </r>
      </text>
    </comment>
    <comment ref="W27" authorId="0" shapeId="0" xr:uid="{076EDC2E-4B64-4808-91A8-EBB515B5336F}">
      <text>
        <r>
          <rPr>
            <b/>
            <sz val="9"/>
            <color indexed="81"/>
            <rFont val="Tahoma"/>
            <family val="2"/>
          </rPr>
          <t>Jorge Canales:</t>
        </r>
        <r>
          <rPr>
            <sz val="9"/>
            <color indexed="81"/>
            <rFont val="Tahoma"/>
            <family val="2"/>
          </rPr>
          <t xml:space="preserve">
Si la meta es de otro trimestre favor detallarlo.</t>
        </r>
      </text>
    </comment>
    <comment ref="X27" authorId="0" shapeId="0" xr:uid="{B71CCCB3-A59F-45F1-9292-1F5898873D44}">
      <text>
        <r>
          <rPr>
            <b/>
            <sz val="9"/>
            <color indexed="81"/>
            <rFont val="Tahoma"/>
            <family val="2"/>
          </rPr>
          <t>Jorge Canales:</t>
        </r>
        <r>
          <rPr>
            <sz val="9"/>
            <color indexed="81"/>
            <rFont val="Tahoma"/>
            <family val="2"/>
          </rPr>
          <t xml:space="preserve">
Si la meta es de otro trimestre favor detallarlo.</t>
        </r>
      </text>
    </comment>
    <comment ref="Y27" authorId="0" shapeId="0" xr:uid="{19264A92-9206-4BB7-B4C7-6077B554E1C5}">
      <text>
        <r>
          <rPr>
            <b/>
            <sz val="9"/>
            <color indexed="81"/>
            <rFont val="Tahoma"/>
            <family val="2"/>
          </rPr>
          <t>Jorge Canales:</t>
        </r>
        <r>
          <rPr>
            <sz val="9"/>
            <color indexed="81"/>
            <rFont val="Tahoma"/>
            <family val="2"/>
          </rPr>
          <t xml:space="preserve">
Si la meta es de otro trimestre favor detallarlo.</t>
        </r>
      </text>
    </comment>
    <comment ref="Z27" authorId="0" shapeId="0" xr:uid="{050EEA6A-6993-4DD3-A3BF-E97CEF654E93}">
      <text>
        <r>
          <rPr>
            <b/>
            <sz val="9"/>
            <color indexed="81"/>
            <rFont val="Tahoma"/>
            <family val="2"/>
          </rPr>
          <t>Jorge Canales:</t>
        </r>
        <r>
          <rPr>
            <sz val="9"/>
            <color indexed="81"/>
            <rFont val="Tahoma"/>
            <family val="2"/>
          </rPr>
          <t xml:space="preserve">
Si la meta es de otro trimestre favor detallarlo.</t>
        </r>
      </text>
    </comment>
    <comment ref="V28" authorId="0" shapeId="0" xr:uid="{7ED76C75-C346-4576-AA15-8B16F682E490}">
      <text>
        <r>
          <rPr>
            <b/>
            <sz val="9"/>
            <color indexed="81"/>
            <rFont val="Tahoma"/>
            <family val="2"/>
          </rPr>
          <t>Jorge Canales:</t>
        </r>
        <r>
          <rPr>
            <sz val="9"/>
            <color indexed="81"/>
            <rFont val="Tahoma"/>
            <family val="2"/>
          </rPr>
          <t xml:space="preserve">
Si la meta es de otro trimestre favor detallarlo.</t>
        </r>
      </text>
    </comment>
    <comment ref="W28" authorId="0" shapeId="0" xr:uid="{5A14C948-8695-4325-ABAD-0F8535AD4D08}">
      <text>
        <r>
          <rPr>
            <b/>
            <sz val="9"/>
            <color indexed="81"/>
            <rFont val="Tahoma"/>
            <family val="2"/>
          </rPr>
          <t>Jorge Canales:</t>
        </r>
        <r>
          <rPr>
            <sz val="9"/>
            <color indexed="81"/>
            <rFont val="Tahoma"/>
            <family val="2"/>
          </rPr>
          <t xml:space="preserve">
Si la meta es de otro trimestre favor detallarlo.</t>
        </r>
      </text>
    </comment>
    <comment ref="X28" authorId="0" shapeId="0" xr:uid="{8D1401BE-BA14-4EE9-86A3-EFE2CA2D5A25}">
      <text>
        <r>
          <rPr>
            <b/>
            <sz val="9"/>
            <color indexed="81"/>
            <rFont val="Tahoma"/>
            <family val="2"/>
          </rPr>
          <t>Jorge Canales:</t>
        </r>
        <r>
          <rPr>
            <sz val="9"/>
            <color indexed="81"/>
            <rFont val="Tahoma"/>
            <family val="2"/>
          </rPr>
          <t xml:space="preserve">
Si la meta es de otro trimestre favor detallarlo.</t>
        </r>
      </text>
    </comment>
    <comment ref="Y28" authorId="0" shapeId="0" xr:uid="{D7F44244-B980-486F-B0D1-7C6E2FAA9333}">
      <text>
        <r>
          <rPr>
            <b/>
            <sz val="9"/>
            <color indexed="81"/>
            <rFont val="Tahoma"/>
            <family val="2"/>
          </rPr>
          <t>Jorge Canales:</t>
        </r>
        <r>
          <rPr>
            <sz val="9"/>
            <color indexed="81"/>
            <rFont val="Tahoma"/>
            <family val="2"/>
          </rPr>
          <t xml:space="preserve">
Si la meta es de otro trimestre favor detallarlo.</t>
        </r>
      </text>
    </comment>
    <comment ref="Z28" authorId="0" shapeId="0" xr:uid="{B8B63732-4BD6-4AAE-9878-94ECEB1850E9}">
      <text>
        <r>
          <rPr>
            <b/>
            <sz val="9"/>
            <color indexed="81"/>
            <rFont val="Tahoma"/>
            <family val="2"/>
          </rPr>
          <t>Jorge Canales:</t>
        </r>
        <r>
          <rPr>
            <sz val="9"/>
            <color indexed="81"/>
            <rFont val="Tahoma"/>
            <family val="2"/>
          </rPr>
          <t xml:space="preserve">
Si la meta es de otro trimestre favor detallarlo.</t>
        </r>
      </text>
    </comment>
    <comment ref="V30" authorId="0" shapeId="0" xr:uid="{F8E927C0-72A1-4857-A4EA-63104ADE6296}">
      <text>
        <r>
          <rPr>
            <b/>
            <sz val="9"/>
            <color indexed="81"/>
            <rFont val="Tahoma"/>
            <family val="2"/>
          </rPr>
          <t>Jorge Canales:</t>
        </r>
        <r>
          <rPr>
            <sz val="9"/>
            <color indexed="81"/>
            <rFont val="Tahoma"/>
            <family val="2"/>
          </rPr>
          <t xml:space="preserve">
Si la meta es de otro trimestre favor detallarlo.</t>
        </r>
      </text>
    </comment>
    <comment ref="W30" authorId="0" shapeId="0" xr:uid="{82396575-AA78-462B-8D71-21F60B1BDBB8}">
      <text>
        <r>
          <rPr>
            <b/>
            <sz val="9"/>
            <color indexed="81"/>
            <rFont val="Tahoma"/>
            <family val="2"/>
          </rPr>
          <t>Jorge Canales:</t>
        </r>
        <r>
          <rPr>
            <sz val="9"/>
            <color indexed="81"/>
            <rFont val="Tahoma"/>
            <family val="2"/>
          </rPr>
          <t xml:space="preserve">
Si la meta es de otro trimestre favor detallarlo.</t>
        </r>
      </text>
    </comment>
    <comment ref="X30" authorId="0" shapeId="0" xr:uid="{D66B35A6-CD48-4920-9F3F-9C43F81CEF88}">
      <text>
        <r>
          <rPr>
            <b/>
            <sz val="9"/>
            <color indexed="81"/>
            <rFont val="Tahoma"/>
            <family val="2"/>
          </rPr>
          <t>Jorge Canales:</t>
        </r>
        <r>
          <rPr>
            <sz val="9"/>
            <color indexed="81"/>
            <rFont val="Tahoma"/>
            <family val="2"/>
          </rPr>
          <t xml:space="preserve">
Si la meta es de otro trimestre favor detallarlo.</t>
        </r>
      </text>
    </comment>
    <comment ref="Y30" authorId="0" shapeId="0" xr:uid="{8AA8CE63-A1C8-473E-8916-38EEF691E324}">
      <text>
        <r>
          <rPr>
            <b/>
            <sz val="9"/>
            <color indexed="81"/>
            <rFont val="Tahoma"/>
            <family val="2"/>
          </rPr>
          <t>Jorge Canales:</t>
        </r>
        <r>
          <rPr>
            <sz val="9"/>
            <color indexed="81"/>
            <rFont val="Tahoma"/>
            <family val="2"/>
          </rPr>
          <t xml:space="preserve">
Si la meta es de otro trimestre favor detallarlo.</t>
        </r>
      </text>
    </comment>
    <comment ref="Z30" authorId="0" shapeId="0" xr:uid="{77D81AAB-C08D-4CA4-9140-278DA6E875BC}">
      <text>
        <r>
          <rPr>
            <b/>
            <sz val="9"/>
            <color indexed="81"/>
            <rFont val="Tahoma"/>
            <family val="2"/>
          </rPr>
          <t>Jorge Canales:</t>
        </r>
        <r>
          <rPr>
            <sz val="9"/>
            <color indexed="81"/>
            <rFont val="Tahoma"/>
            <family val="2"/>
          </rPr>
          <t xml:space="preserve">
Si la meta es de otro trimestre favor detallarlo.</t>
        </r>
      </text>
    </comment>
    <comment ref="V31" authorId="0" shapeId="0" xr:uid="{52ED7A09-04AA-4FE7-9893-EEF4D49AC7A4}">
      <text>
        <r>
          <rPr>
            <b/>
            <sz val="9"/>
            <color indexed="81"/>
            <rFont val="Tahoma"/>
            <family val="2"/>
          </rPr>
          <t>Jorge Canales:</t>
        </r>
        <r>
          <rPr>
            <sz val="9"/>
            <color indexed="81"/>
            <rFont val="Tahoma"/>
            <family val="2"/>
          </rPr>
          <t xml:space="preserve">
Si la meta es de otro trimestre favor detallarlo.</t>
        </r>
      </text>
    </comment>
    <comment ref="W31" authorId="0" shapeId="0" xr:uid="{5AF92FA7-A46D-4625-8575-C36B3EA018B5}">
      <text>
        <r>
          <rPr>
            <b/>
            <sz val="9"/>
            <color indexed="81"/>
            <rFont val="Tahoma"/>
            <family val="2"/>
          </rPr>
          <t>Jorge Canales:</t>
        </r>
        <r>
          <rPr>
            <sz val="9"/>
            <color indexed="81"/>
            <rFont val="Tahoma"/>
            <family val="2"/>
          </rPr>
          <t xml:space="preserve">
Si la meta es de otro trimestre favor detallarlo.</t>
        </r>
      </text>
    </comment>
    <comment ref="X31" authorId="0" shapeId="0" xr:uid="{98593982-7520-4D44-8DC5-B593E551F07B}">
      <text>
        <r>
          <rPr>
            <b/>
            <sz val="9"/>
            <color indexed="81"/>
            <rFont val="Tahoma"/>
            <family val="2"/>
          </rPr>
          <t>Jorge Canales:</t>
        </r>
        <r>
          <rPr>
            <sz val="9"/>
            <color indexed="81"/>
            <rFont val="Tahoma"/>
            <family val="2"/>
          </rPr>
          <t xml:space="preserve">
Si la meta es de otro trimestre favor detallarlo.</t>
        </r>
      </text>
    </comment>
    <comment ref="Y31" authorId="0" shapeId="0" xr:uid="{D52F02CF-3CCF-4BF1-B4C1-4CF634B651FC}">
      <text>
        <r>
          <rPr>
            <b/>
            <sz val="9"/>
            <color indexed="81"/>
            <rFont val="Tahoma"/>
            <family val="2"/>
          </rPr>
          <t>Jorge Canales:</t>
        </r>
        <r>
          <rPr>
            <sz val="9"/>
            <color indexed="81"/>
            <rFont val="Tahoma"/>
            <family val="2"/>
          </rPr>
          <t xml:space="preserve">
Si la meta es de otro trimestre favor detallarlo.</t>
        </r>
      </text>
    </comment>
    <comment ref="Z31" authorId="0" shapeId="0" xr:uid="{DC95A2C8-A130-4E89-B09A-F4B099ADB92D}">
      <text>
        <r>
          <rPr>
            <b/>
            <sz val="9"/>
            <color indexed="81"/>
            <rFont val="Tahoma"/>
            <family val="2"/>
          </rPr>
          <t>Jorge Canales:</t>
        </r>
        <r>
          <rPr>
            <sz val="9"/>
            <color indexed="81"/>
            <rFont val="Tahoma"/>
            <family val="2"/>
          </rPr>
          <t xml:space="preserve">
Si la meta es de otro trimestre favor detallarlo.</t>
        </r>
      </text>
    </comment>
    <comment ref="V32" authorId="0" shapeId="0" xr:uid="{F46DF037-C3A2-4638-B7FE-6FFFD0948B13}">
      <text>
        <r>
          <rPr>
            <b/>
            <sz val="9"/>
            <color indexed="81"/>
            <rFont val="Tahoma"/>
            <family val="2"/>
          </rPr>
          <t>Jorge Canales:</t>
        </r>
        <r>
          <rPr>
            <sz val="9"/>
            <color indexed="81"/>
            <rFont val="Tahoma"/>
            <family val="2"/>
          </rPr>
          <t xml:space="preserve">
Si la meta es de otro trimestre favor detallarlo.</t>
        </r>
      </text>
    </comment>
    <comment ref="W32" authorId="0" shapeId="0" xr:uid="{A583023B-98DF-445D-98FB-CF7C0A568B71}">
      <text>
        <r>
          <rPr>
            <b/>
            <sz val="9"/>
            <color indexed="81"/>
            <rFont val="Tahoma"/>
            <family val="2"/>
          </rPr>
          <t>Jorge Canales:</t>
        </r>
        <r>
          <rPr>
            <sz val="9"/>
            <color indexed="81"/>
            <rFont val="Tahoma"/>
            <family val="2"/>
          </rPr>
          <t xml:space="preserve">
Si la meta es de otro trimestre favor detallarlo.</t>
        </r>
      </text>
    </comment>
    <comment ref="X32" authorId="0" shapeId="0" xr:uid="{20FFE6DC-6BE1-44C3-ACFB-DFC6D1E55763}">
      <text>
        <r>
          <rPr>
            <b/>
            <sz val="9"/>
            <color indexed="81"/>
            <rFont val="Tahoma"/>
            <family val="2"/>
          </rPr>
          <t>Jorge Canales:</t>
        </r>
        <r>
          <rPr>
            <sz val="9"/>
            <color indexed="81"/>
            <rFont val="Tahoma"/>
            <family val="2"/>
          </rPr>
          <t xml:space="preserve">
Si la meta es de otro trimestre favor detallarlo.</t>
        </r>
      </text>
    </comment>
    <comment ref="Y32" authorId="0" shapeId="0" xr:uid="{6AABE950-DE37-4882-A589-C6BB1353EF25}">
      <text>
        <r>
          <rPr>
            <b/>
            <sz val="9"/>
            <color indexed="81"/>
            <rFont val="Tahoma"/>
            <family val="2"/>
          </rPr>
          <t>Jorge Canales:</t>
        </r>
        <r>
          <rPr>
            <sz val="9"/>
            <color indexed="81"/>
            <rFont val="Tahoma"/>
            <family val="2"/>
          </rPr>
          <t xml:space="preserve">
Si la meta es de otro trimestre favor detallarlo.</t>
        </r>
      </text>
    </comment>
    <comment ref="Z32" authorId="0" shapeId="0" xr:uid="{1AB412F5-297A-465A-B2FC-5D14A1D255F8}">
      <text>
        <r>
          <rPr>
            <b/>
            <sz val="9"/>
            <color indexed="81"/>
            <rFont val="Tahoma"/>
            <family val="2"/>
          </rPr>
          <t>Jorge Canales:</t>
        </r>
        <r>
          <rPr>
            <sz val="9"/>
            <color indexed="81"/>
            <rFont val="Tahoma"/>
            <family val="2"/>
          </rPr>
          <t xml:space="preserve">
Si la meta es de otro trimestre favor detallarlo.</t>
        </r>
      </text>
    </comment>
    <comment ref="V33" authorId="0" shapeId="0" xr:uid="{82E9DDC5-0A21-41C8-9811-3852F5B41F96}">
      <text>
        <r>
          <rPr>
            <b/>
            <sz val="9"/>
            <color indexed="81"/>
            <rFont val="Tahoma"/>
            <family val="2"/>
          </rPr>
          <t>Jorge Canales:</t>
        </r>
        <r>
          <rPr>
            <sz val="9"/>
            <color indexed="81"/>
            <rFont val="Tahoma"/>
            <family val="2"/>
          </rPr>
          <t xml:space="preserve">
Si la meta es de otro trimestre favor detallarlo.</t>
        </r>
      </text>
    </comment>
    <comment ref="W33" authorId="0" shapeId="0" xr:uid="{0530AB8D-0BB8-4DD2-BA63-CE3DF502390D}">
      <text>
        <r>
          <rPr>
            <b/>
            <sz val="9"/>
            <color indexed="81"/>
            <rFont val="Tahoma"/>
            <family val="2"/>
          </rPr>
          <t>Jorge Canales:</t>
        </r>
        <r>
          <rPr>
            <sz val="9"/>
            <color indexed="81"/>
            <rFont val="Tahoma"/>
            <family val="2"/>
          </rPr>
          <t xml:space="preserve">
Si la meta es de otro trimestre favor detallarlo.</t>
        </r>
      </text>
    </comment>
    <comment ref="X33" authorId="0" shapeId="0" xr:uid="{9CFF60C5-8FE3-41A8-B33D-58DA5358D640}">
      <text>
        <r>
          <rPr>
            <b/>
            <sz val="9"/>
            <color indexed="81"/>
            <rFont val="Tahoma"/>
            <family val="2"/>
          </rPr>
          <t>Jorge Canales:</t>
        </r>
        <r>
          <rPr>
            <sz val="9"/>
            <color indexed="81"/>
            <rFont val="Tahoma"/>
            <family val="2"/>
          </rPr>
          <t xml:space="preserve">
Si la meta es de otro trimestre favor detallarlo.</t>
        </r>
      </text>
    </comment>
    <comment ref="Y33" authorId="0" shapeId="0" xr:uid="{4360F2A3-E15F-49FA-BEA2-49A3F6BDDF1C}">
      <text>
        <r>
          <rPr>
            <b/>
            <sz val="9"/>
            <color indexed="81"/>
            <rFont val="Tahoma"/>
            <family val="2"/>
          </rPr>
          <t>Jorge Canales:</t>
        </r>
        <r>
          <rPr>
            <sz val="9"/>
            <color indexed="81"/>
            <rFont val="Tahoma"/>
            <family val="2"/>
          </rPr>
          <t xml:space="preserve">
Si la meta es de otro trimestre favor detallarlo.</t>
        </r>
      </text>
    </comment>
    <comment ref="Z33" authorId="0" shapeId="0" xr:uid="{5D20B0F0-A656-4067-A621-E80E6CF56FDB}">
      <text>
        <r>
          <rPr>
            <b/>
            <sz val="9"/>
            <color indexed="81"/>
            <rFont val="Tahoma"/>
            <family val="2"/>
          </rPr>
          <t>Jorge Canales:</t>
        </r>
        <r>
          <rPr>
            <sz val="9"/>
            <color indexed="81"/>
            <rFont val="Tahoma"/>
            <family val="2"/>
          </rPr>
          <t xml:space="preserve">
Si la meta es de otro trimestre favor detallarlo.</t>
        </r>
      </text>
    </comment>
    <comment ref="V34" authorId="0" shapeId="0" xr:uid="{EC889D7E-1D6A-4ECD-A3A8-EDAED55DE925}">
      <text>
        <r>
          <rPr>
            <b/>
            <sz val="9"/>
            <color indexed="81"/>
            <rFont val="Tahoma"/>
            <family val="2"/>
          </rPr>
          <t>Jorge Canales:</t>
        </r>
        <r>
          <rPr>
            <sz val="9"/>
            <color indexed="81"/>
            <rFont val="Tahoma"/>
            <family val="2"/>
          </rPr>
          <t xml:space="preserve">
Si la meta es de otro trimestre favor detallarlo.</t>
        </r>
      </text>
    </comment>
    <comment ref="W34" authorId="0" shapeId="0" xr:uid="{385C355A-3CBA-4774-8989-8AAD11926F6D}">
      <text>
        <r>
          <rPr>
            <b/>
            <sz val="9"/>
            <color indexed="81"/>
            <rFont val="Tahoma"/>
            <family val="2"/>
          </rPr>
          <t>Jorge Canales:</t>
        </r>
        <r>
          <rPr>
            <sz val="9"/>
            <color indexed="81"/>
            <rFont val="Tahoma"/>
            <family val="2"/>
          </rPr>
          <t xml:space="preserve">
Si la meta es de otro trimestre favor detallarlo.</t>
        </r>
      </text>
    </comment>
    <comment ref="X34" authorId="0" shapeId="0" xr:uid="{246282C3-4AD9-4643-ABDB-388CF95323A7}">
      <text>
        <r>
          <rPr>
            <b/>
            <sz val="9"/>
            <color indexed="81"/>
            <rFont val="Tahoma"/>
            <family val="2"/>
          </rPr>
          <t>Jorge Canales:</t>
        </r>
        <r>
          <rPr>
            <sz val="9"/>
            <color indexed="81"/>
            <rFont val="Tahoma"/>
            <family val="2"/>
          </rPr>
          <t xml:space="preserve">
Si la meta es de otro trimestre favor detallarlo.</t>
        </r>
      </text>
    </comment>
    <comment ref="Y34" authorId="0" shapeId="0" xr:uid="{2A0629C9-0DCE-4A62-A2BE-7D9E77BC51BC}">
      <text>
        <r>
          <rPr>
            <b/>
            <sz val="9"/>
            <color indexed="81"/>
            <rFont val="Tahoma"/>
            <family val="2"/>
          </rPr>
          <t>Jorge Canales:</t>
        </r>
        <r>
          <rPr>
            <sz val="9"/>
            <color indexed="81"/>
            <rFont val="Tahoma"/>
            <family val="2"/>
          </rPr>
          <t xml:space="preserve">
Si la meta es de otro trimestre favor detallarlo.</t>
        </r>
      </text>
    </comment>
    <comment ref="Z34" authorId="0" shapeId="0" xr:uid="{C9C3EE7A-0129-4DEE-8C68-974805DF3FCB}">
      <text>
        <r>
          <rPr>
            <b/>
            <sz val="9"/>
            <color indexed="81"/>
            <rFont val="Tahoma"/>
            <family val="2"/>
          </rPr>
          <t>Jorge Canales:</t>
        </r>
        <r>
          <rPr>
            <sz val="9"/>
            <color indexed="81"/>
            <rFont val="Tahoma"/>
            <family val="2"/>
          </rPr>
          <t xml:space="preserve">
Si la meta es de otro trimestre favor detallarlo.</t>
        </r>
      </text>
    </comment>
    <comment ref="V36" authorId="0" shapeId="0" xr:uid="{8A0A21E5-3055-4047-A051-57C4BC48EE1D}">
      <text>
        <r>
          <rPr>
            <b/>
            <sz val="9"/>
            <color indexed="81"/>
            <rFont val="Tahoma"/>
            <family val="2"/>
          </rPr>
          <t>Jorge Canales:</t>
        </r>
        <r>
          <rPr>
            <sz val="9"/>
            <color indexed="81"/>
            <rFont val="Tahoma"/>
            <family val="2"/>
          </rPr>
          <t xml:space="preserve">
Justifique la meta</t>
        </r>
      </text>
    </comment>
    <comment ref="W36" authorId="0" shapeId="0" xr:uid="{3A5380D6-20EC-414C-A0FF-3C66FCC7C1C5}">
      <text>
        <r>
          <rPr>
            <b/>
            <sz val="9"/>
            <color indexed="81"/>
            <rFont val="Tahoma"/>
            <family val="2"/>
          </rPr>
          <t>Jorge Canales:</t>
        </r>
        <r>
          <rPr>
            <sz val="9"/>
            <color indexed="81"/>
            <rFont val="Tahoma"/>
            <family val="2"/>
          </rPr>
          <t xml:space="preserve">
Si la meta es de otro trimestre favor detallarlo.</t>
        </r>
      </text>
    </comment>
    <comment ref="X36" authorId="0" shapeId="0" xr:uid="{B9AAD050-BA7F-431D-A020-95450AF87C12}">
      <text>
        <r>
          <rPr>
            <b/>
            <sz val="9"/>
            <color indexed="81"/>
            <rFont val="Tahoma"/>
            <family val="2"/>
          </rPr>
          <t>Jorge Canales:</t>
        </r>
        <r>
          <rPr>
            <sz val="9"/>
            <color indexed="81"/>
            <rFont val="Tahoma"/>
            <family val="2"/>
          </rPr>
          <t xml:space="preserve">
Si la meta es de otro trimestre favor detallarlo.</t>
        </r>
      </text>
    </comment>
    <comment ref="Y36" authorId="0" shapeId="0" xr:uid="{33AB179C-143A-4205-82A8-8AF585682B1D}">
      <text>
        <r>
          <rPr>
            <b/>
            <sz val="9"/>
            <color indexed="81"/>
            <rFont val="Tahoma"/>
            <family val="2"/>
          </rPr>
          <t>Jorge Canales:</t>
        </r>
        <r>
          <rPr>
            <sz val="9"/>
            <color indexed="81"/>
            <rFont val="Tahoma"/>
            <family val="2"/>
          </rPr>
          <t xml:space="preserve">
Si la meta es de otro trimestre favor detallarlo.</t>
        </r>
      </text>
    </comment>
    <comment ref="Z36" authorId="0" shapeId="0" xr:uid="{F4C33749-ADFE-44AC-A954-0DEE3AFBAC39}">
      <text>
        <r>
          <rPr>
            <b/>
            <sz val="9"/>
            <color indexed="81"/>
            <rFont val="Tahoma"/>
            <family val="2"/>
          </rPr>
          <t>Jorge Canales:</t>
        </r>
        <r>
          <rPr>
            <sz val="9"/>
            <color indexed="81"/>
            <rFont val="Tahoma"/>
            <family val="2"/>
          </rPr>
          <t xml:space="preserve">
Si la meta es de otro trimestre favor detallarlo.</t>
        </r>
      </text>
    </comment>
    <comment ref="V37" authorId="0" shapeId="0" xr:uid="{14C142B6-29CD-440D-9487-07E9FC61BD42}">
      <text>
        <r>
          <rPr>
            <b/>
            <sz val="9"/>
            <color indexed="81"/>
            <rFont val="Tahoma"/>
            <family val="2"/>
          </rPr>
          <t>Jorge Canales:</t>
        </r>
        <r>
          <rPr>
            <sz val="9"/>
            <color indexed="81"/>
            <rFont val="Tahoma"/>
            <family val="2"/>
          </rPr>
          <t xml:space="preserve">
Justifique la meta</t>
        </r>
      </text>
    </comment>
    <comment ref="W37" authorId="0" shapeId="0" xr:uid="{A8AD2E7E-8CC6-4F27-951D-BFCCF7368988}">
      <text>
        <r>
          <rPr>
            <b/>
            <sz val="9"/>
            <color indexed="81"/>
            <rFont val="Tahoma"/>
            <family val="2"/>
          </rPr>
          <t>Jorge Canales:</t>
        </r>
        <r>
          <rPr>
            <sz val="9"/>
            <color indexed="81"/>
            <rFont val="Tahoma"/>
            <family val="2"/>
          </rPr>
          <t xml:space="preserve">
Si la meta es de otro trimestre favor detallarlo.</t>
        </r>
      </text>
    </comment>
    <comment ref="X37" authorId="0" shapeId="0" xr:uid="{22443B8A-6D02-40F5-ACDE-82A22CF8B0AD}">
      <text>
        <r>
          <rPr>
            <b/>
            <sz val="9"/>
            <color indexed="81"/>
            <rFont val="Tahoma"/>
            <family val="2"/>
          </rPr>
          <t>Jorge Canales:</t>
        </r>
        <r>
          <rPr>
            <sz val="9"/>
            <color indexed="81"/>
            <rFont val="Tahoma"/>
            <family val="2"/>
          </rPr>
          <t xml:space="preserve">
Si la meta es de otro trimestre favor detallarlo.</t>
        </r>
      </text>
    </comment>
    <comment ref="Y37" authorId="0" shapeId="0" xr:uid="{0F85C530-2710-43FD-93BD-1C9ADAB96B8A}">
      <text>
        <r>
          <rPr>
            <b/>
            <sz val="9"/>
            <color indexed="81"/>
            <rFont val="Tahoma"/>
            <family val="2"/>
          </rPr>
          <t>Jorge Canales:</t>
        </r>
        <r>
          <rPr>
            <sz val="9"/>
            <color indexed="81"/>
            <rFont val="Tahoma"/>
            <family val="2"/>
          </rPr>
          <t xml:space="preserve">
Si la meta es de otro trimestre favor detallarlo.</t>
        </r>
      </text>
    </comment>
    <comment ref="Z37" authorId="0" shapeId="0" xr:uid="{E336B5C2-5391-4C8B-BF57-1B7F0BE91C85}">
      <text>
        <r>
          <rPr>
            <b/>
            <sz val="9"/>
            <color indexed="81"/>
            <rFont val="Tahoma"/>
            <family val="2"/>
          </rPr>
          <t>Jorge Canales:</t>
        </r>
        <r>
          <rPr>
            <sz val="9"/>
            <color indexed="81"/>
            <rFont val="Tahoma"/>
            <family val="2"/>
          </rPr>
          <t xml:space="preserve">
Si la meta es de otro trimestre favor detallarlo.</t>
        </r>
      </text>
    </comment>
    <comment ref="V38" authorId="0" shapeId="0" xr:uid="{5A8D8CC0-6558-46AF-9564-F6468F1FDC84}">
      <text>
        <r>
          <rPr>
            <b/>
            <sz val="9"/>
            <color indexed="81"/>
            <rFont val="Tahoma"/>
            <family val="2"/>
          </rPr>
          <t>Jorge Canales:</t>
        </r>
        <r>
          <rPr>
            <sz val="9"/>
            <color indexed="81"/>
            <rFont val="Tahoma"/>
            <family val="2"/>
          </rPr>
          <t xml:space="preserve">
Justifique la meta</t>
        </r>
      </text>
    </comment>
    <comment ref="W38" authorId="0" shapeId="0" xr:uid="{F6BB173B-50BA-4EDD-A8F9-1217A929EC8B}">
      <text>
        <r>
          <rPr>
            <b/>
            <sz val="9"/>
            <color indexed="81"/>
            <rFont val="Tahoma"/>
            <family val="2"/>
          </rPr>
          <t>Jorge Canales:</t>
        </r>
        <r>
          <rPr>
            <sz val="9"/>
            <color indexed="81"/>
            <rFont val="Tahoma"/>
            <family val="2"/>
          </rPr>
          <t xml:space="preserve">
Si la meta es de otro trimestre favor detallarlo.</t>
        </r>
      </text>
    </comment>
    <comment ref="X38" authorId="0" shapeId="0" xr:uid="{6753CFB8-C5C9-4796-8953-16A8968886C4}">
      <text>
        <r>
          <rPr>
            <b/>
            <sz val="9"/>
            <color indexed="81"/>
            <rFont val="Tahoma"/>
            <family val="2"/>
          </rPr>
          <t>Jorge Canales:</t>
        </r>
        <r>
          <rPr>
            <sz val="9"/>
            <color indexed="81"/>
            <rFont val="Tahoma"/>
            <family val="2"/>
          </rPr>
          <t xml:space="preserve">
Si la meta es de otro trimestre favor detallarlo.</t>
        </r>
      </text>
    </comment>
    <comment ref="Y38" authorId="0" shapeId="0" xr:uid="{245D817B-AC72-4248-B992-07D40AB185A0}">
      <text>
        <r>
          <rPr>
            <b/>
            <sz val="9"/>
            <color indexed="81"/>
            <rFont val="Tahoma"/>
            <family val="2"/>
          </rPr>
          <t>Jorge Canales:</t>
        </r>
        <r>
          <rPr>
            <sz val="9"/>
            <color indexed="81"/>
            <rFont val="Tahoma"/>
            <family val="2"/>
          </rPr>
          <t xml:space="preserve">
Si la meta es de otro trimestre favor detallarlo.</t>
        </r>
      </text>
    </comment>
    <comment ref="Z38" authorId="0" shapeId="0" xr:uid="{1A1FEB72-51E2-4E03-85F2-B6B1E8125BCC}">
      <text>
        <r>
          <rPr>
            <b/>
            <sz val="9"/>
            <color indexed="81"/>
            <rFont val="Tahoma"/>
            <family val="2"/>
          </rPr>
          <t>Jorge Canales:</t>
        </r>
        <r>
          <rPr>
            <sz val="9"/>
            <color indexed="81"/>
            <rFont val="Tahoma"/>
            <family val="2"/>
          </rPr>
          <t xml:space="preserve">
Si la meta es de otro trimestre favor detallarlo.</t>
        </r>
      </text>
    </comment>
    <comment ref="V39" authorId="0" shapeId="0" xr:uid="{CCF6C2E2-A11B-4CB8-9561-6E81CEBCEAB2}">
      <text>
        <r>
          <rPr>
            <b/>
            <sz val="9"/>
            <color indexed="81"/>
            <rFont val="Tahoma"/>
            <family val="2"/>
          </rPr>
          <t>Jorge Canales:</t>
        </r>
        <r>
          <rPr>
            <sz val="9"/>
            <color indexed="81"/>
            <rFont val="Tahoma"/>
            <family val="2"/>
          </rPr>
          <t xml:space="preserve">
Justifique la meta</t>
        </r>
      </text>
    </comment>
    <comment ref="W39" authorId="0" shapeId="0" xr:uid="{B30EEB2A-2984-4D25-9D1B-47484C45FB52}">
      <text>
        <r>
          <rPr>
            <b/>
            <sz val="9"/>
            <color indexed="81"/>
            <rFont val="Tahoma"/>
            <family val="2"/>
          </rPr>
          <t>Jorge Canales:</t>
        </r>
        <r>
          <rPr>
            <sz val="9"/>
            <color indexed="81"/>
            <rFont val="Tahoma"/>
            <family val="2"/>
          </rPr>
          <t xml:space="preserve">
Si la meta es de otro trimestre favor detallarlo.</t>
        </r>
      </text>
    </comment>
    <comment ref="X39" authorId="0" shapeId="0" xr:uid="{B0301F48-16DD-4DCF-A2E5-0CAA21DE0E48}">
      <text>
        <r>
          <rPr>
            <b/>
            <sz val="9"/>
            <color indexed="81"/>
            <rFont val="Tahoma"/>
            <family val="2"/>
          </rPr>
          <t>Jorge Canales:</t>
        </r>
        <r>
          <rPr>
            <sz val="9"/>
            <color indexed="81"/>
            <rFont val="Tahoma"/>
            <family val="2"/>
          </rPr>
          <t xml:space="preserve">
Si la meta es de otro trimestre favor detallarlo.</t>
        </r>
      </text>
    </comment>
    <comment ref="Y39" authorId="0" shapeId="0" xr:uid="{AF96C305-83CA-45C5-B04D-89887697AF51}">
      <text>
        <r>
          <rPr>
            <b/>
            <sz val="9"/>
            <color indexed="81"/>
            <rFont val="Tahoma"/>
            <family val="2"/>
          </rPr>
          <t>Jorge Canales:</t>
        </r>
        <r>
          <rPr>
            <sz val="9"/>
            <color indexed="81"/>
            <rFont val="Tahoma"/>
            <family val="2"/>
          </rPr>
          <t xml:space="preserve">
Si la meta es de otro trimestre favor detallarlo.</t>
        </r>
      </text>
    </comment>
    <comment ref="Z39" authorId="0" shapeId="0" xr:uid="{FDAE275F-02B1-4ED7-BE5F-ED10A6E658EF}">
      <text>
        <r>
          <rPr>
            <b/>
            <sz val="9"/>
            <color indexed="81"/>
            <rFont val="Tahoma"/>
            <family val="2"/>
          </rPr>
          <t>Jorge Canales:</t>
        </r>
        <r>
          <rPr>
            <sz val="9"/>
            <color indexed="81"/>
            <rFont val="Tahoma"/>
            <family val="2"/>
          </rPr>
          <t xml:space="preserve">
Si la meta es de otro trimestre favor detallarlo.</t>
        </r>
      </text>
    </comment>
    <comment ref="V40" authorId="0" shapeId="0" xr:uid="{6A35C0F2-FABD-479E-93A2-B69124741F39}">
      <text>
        <r>
          <rPr>
            <b/>
            <sz val="9"/>
            <color indexed="81"/>
            <rFont val="Tahoma"/>
            <family val="2"/>
          </rPr>
          <t>Jorge Canales:</t>
        </r>
        <r>
          <rPr>
            <sz val="9"/>
            <color indexed="81"/>
            <rFont val="Tahoma"/>
            <family val="2"/>
          </rPr>
          <t xml:space="preserve">
Justifique la meta</t>
        </r>
      </text>
    </comment>
    <comment ref="W40" authorId="0" shapeId="0" xr:uid="{AE1F698A-C34E-4DD0-96E7-A0FD34C4A26F}">
      <text>
        <r>
          <rPr>
            <b/>
            <sz val="9"/>
            <color indexed="81"/>
            <rFont val="Tahoma"/>
            <family val="2"/>
          </rPr>
          <t>Jorge Canales:</t>
        </r>
        <r>
          <rPr>
            <sz val="9"/>
            <color indexed="81"/>
            <rFont val="Tahoma"/>
            <family val="2"/>
          </rPr>
          <t xml:space="preserve">
Si la meta es de otro trimestre favor detallarlo.</t>
        </r>
      </text>
    </comment>
    <comment ref="X40" authorId="0" shapeId="0" xr:uid="{2F1E3478-D0DB-4CE7-923D-79AB99D53212}">
      <text>
        <r>
          <rPr>
            <b/>
            <sz val="9"/>
            <color indexed="81"/>
            <rFont val="Tahoma"/>
            <family val="2"/>
          </rPr>
          <t>Jorge Canales:</t>
        </r>
        <r>
          <rPr>
            <sz val="9"/>
            <color indexed="81"/>
            <rFont val="Tahoma"/>
            <family val="2"/>
          </rPr>
          <t xml:space="preserve">
Si la meta es de otro trimestre favor detallarlo.</t>
        </r>
      </text>
    </comment>
    <comment ref="Y40" authorId="0" shapeId="0" xr:uid="{DF565C0F-012D-46EC-8D9F-C4F6B4EFA60A}">
      <text>
        <r>
          <rPr>
            <b/>
            <sz val="9"/>
            <color indexed="81"/>
            <rFont val="Tahoma"/>
            <family val="2"/>
          </rPr>
          <t>Jorge Canales:</t>
        </r>
        <r>
          <rPr>
            <sz val="9"/>
            <color indexed="81"/>
            <rFont val="Tahoma"/>
            <family val="2"/>
          </rPr>
          <t xml:space="preserve">
Si la meta es de otro trimestre favor detallarlo.</t>
        </r>
      </text>
    </comment>
    <comment ref="Z40" authorId="0" shapeId="0" xr:uid="{6591801D-60CA-4E55-A28C-076CFC48B0C6}">
      <text>
        <r>
          <rPr>
            <b/>
            <sz val="9"/>
            <color indexed="81"/>
            <rFont val="Tahoma"/>
            <family val="2"/>
          </rPr>
          <t>Jorge Canales:</t>
        </r>
        <r>
          <rPr>
            <sz val="9"/>
            <color indexed="81"/>
            <rFont val="Tahoma"/>
            <family val="2"/>
          </rPr>
          <t xml:space="preserve">
Si la meta es de otro trimestre favor detallarlo.</t>
        </r>
      </text>
    </comment>
    <comment ref="V41" authorId="0" shapeId="0" xr:uid="{BB39F7E5-7644-4C36-946C-E300183C5840}">
      <text>
        <r>
          <rPr>
            <b/>
            <sz val="9"/>
            <color indexed="81"/>
            <rFont val="Tahoma"/>
            <family val="2"/>
          </rPr>
          <t>Jorge Canales:</t>
        </r>
        <r>
          <rPr>
            <sz val="9"/>
            <color indexed="81"/>
            <rFont val="Tahoma"/>
            <family val="2"/>
          </rPr>
          <t xml:space="preserve">
Justifique la meta</t>
        </r>
      </text>
    </comment>
    <comment ref="W41" authorId="0" shapeId="0" xr:uid="{2B101B9F-18C7-4832-9F44-243F9789E517}">
      <text>
        <r>
          <rPr>
            <b/>
            <sz val="9"/>
            <color indexed="81"/>
            <rFont val="Tahoma"/>
            <family val="2"/>
          </rPr>
          <t>Jorge Canales:</t>
        </r>
        <r>
          <rPr>
            <sz val="9"/>
            <color indexed="81"/>
            <rFont val="Tahoma"/>
            <family val="2"/>
          </rPr>
          <t xml:space="preserve">
Si la meta es de otro trimestre favor detallarlo.</t>
        </r>
      </text>
    </comment>
    <comment ref="X41" authorId="0" shapeId="0" xr:uid="{E2717D1D-DCC2-43F5-B61E-E395D291C2A0}">
      <text>
        <r>
          <rPr>
            <b/>
            <sz val="9"/>
            <color indexed="81"/>
            <rFont val="Tahoma"/>
            <family val="2"/>
          </rPr>
          <t>Jorge Canales:</t>
        </r>
        <r>
          <rPr>
            <sz val="9"/>
            <color indexed="81"/>
            <rFont val="Tahoma"/>
            <family val="2"/>
          </rPr>
          <t xml:space="preserve">
Si la meta es de otro trimestre favor detallarlo.</t>
        </r>
      </text>
    </comment>
    <comment ref="Y41" authorId="0" shapeId="0" xr:uid="{D26166F9-B184-4D58-A9FD-F7B8EA683B81}">
      <text>
        <r>
          <rPr>
            <b/>
            <sz val="9"/>
            <color indexed="81"/>
            <rFont val="Tahoma"/>
            <family val="2"/>
          </rPr>
          <t>Jorge Canales:</t>
        </r>
        <r>
          <rPr>
            <sz val="9"/>
            <color indexed="81"/>
            <rFont val="Tahoma"/>
            <family val="2"/>
          </rPr>
          <t xml:space="preserve">
Si la meta es de otro trimestre favor detallarlo.</t>
        </r>
      </text>
    </comment>
    <comment ref="Z41" authorId="0" shapeId="0" xr:uid="{CAD46B4B-9A4E-472F-B5CB-64BCD331B89D}">
      <text>
        <r>
          <rPr>
            <b/>
            <sz val="9"/>
            <color indexed="81"/>
            <rFont val="Tahoma"/>
            <family val="2"/>
          </rPr>
          <t>Jorge Canales:</t>
        </r>
        <r>
          <rPr>
            <sz val="9"/>
            <color indexed="81"/>
            <rFont val="Tahoma"/>
            <family val="2"/>
          </rPr>
          <t xml:space="preserve">
Si la meta es de otro trimestre favor detallarlo.</t>
        </r>
      </text>
    </comment>
    <comment ref="V42" authorId="0" shapeId="0" xr:uid="{BA6B7121-6FDC-4255-9994-F0D2A001F6BF}">
      <text>
        <r>
          <rPr>
            <b/>
            <sz val="9"/>
            <color indexed="81"/>
            <rFont val="Tahoma"/>
            <family val="2"/>
          </rPr>
          <t>Jorge Canales:</t>
        </r>
        <r>
          <rPr>
            <sz val="9"/>
            <color indexed="81"/>
            <rFont val="Tahoma"/>
            <family val="2"/>
          </rPr>
          <t xml:space="preserve">
Justifique la meta</t>
        </r>
      </text>
    </comment>
    <comment ref="W42" authorId="0" shapeId="0" xr:uid="{202178DE-F5B1-495A-BE14-39022378877B}">
      <text>
        <r>
          <rPr>
            <b/>
            <sz val="9"/>
            <color indexed="81"/>
            <rFont val="Tahoma"/>
            <family val="2"/>
          </rPr>
          <t>Jorge Canales:</t>
        </r>
        <r>
          <rPr>
            <sz val="9"/>
            <color indexed="81"/>
            <rFont val="Tahoma"/>
            <family val="2"/>
          </rPr>
          <t xml:space="preserve">
Si la meta es de otro trimestre favor detallarlo.</t>
        </r>
      </text>
    </comment>
    <comment ref="X42" authorId="0" shapeId="0" xr:uid="{CD1847F0-C442-4601-BACA-D5504E49BD09}">
      <text>
        <r>
          <rPr>
            <b/>
            <sz val="9"/>
            <color indexed="81"/>
            <rFont val="Tahoma"/>
            <family val="2"/>
          </rPr>
          <t>Jorge Canales:</t>
        </r>
        <r>
          <rPr>
            <sz val="9"/>
            <color indexed="81"/>
            <rFont val="Tahoma"/>
            <family val="2"/>
          </rPr>
          <t xml:space="preserve">
Si la meta es de otro trimestre favor detallarlo.</t>
        </r>
      </text>
    </comment>
    <comment ref="Y42" authorId="0" shapeId="0" xr:uid="{1510BE40-7232-4E86-A2C8-8E708ED9655E}">
      <text>
        <r>
          <rPr>
            <b/>
            <sz val="9"/>
            <color indexed="81"/>
            <rFont val="Tahoma"/>
            <family val="2"/>
          </rPr>
          <t>Jorge Canales:</t>
        </r>
        <r>
          <rPr>
            <sz val="9"/>
            <color indexed="81"/>
            <rFont val="Tahoma"/>
            <family val="2"/>
          </rPr>
          <t xml:space="preserve">
Si la meta es de otro trimestre favor detallarlo.</t>
        </r>
      </text>
    </comment>
    <comment ref="Z42" authorId="0" shapeId="0" xr:uid="{2B722D93-AF74-463B-92AE-7D18D363AFD4}">
      <text>
        <r>
          <rPr>
            <b/>
            <sz val="9"/>
            <color indexed="81"/>
            <rFont val="Tahoma"/>
            <family val="2"/>
          </rPr>
          <t>Jorge Canales:</t>
        </r>
        <r>
          <rPr>
            <sz val="9"/>
            <color indexed="81"/>
            <rFont val="Tahoma"/>
            <family val="2"/>
          </rPr>
          <t xml:space="preserve">
Si la meta es de otro trimestre favor detallarlo.</t>
        </r>
      </text>
    </comment>
    <comment ref="V43" authorId="0" shapeId="0" xr:uid="{E4B5EADE-2F20-40AC-9F5A-8223EDC40F38}">
      <text>
        <r>
          <rPr>
            <b/>
            <sz val="9"/>
            <color indexed="81"/>
            <rFont val="Tahoma"/>
            <family val="2"/>
          </rPr>
          <t>Jorge Canales:</t>
        </r>
        <r>
          <rPr>
            <sz val="9"/>
            <color indexed="81"/>
            <rFont val="Tahoma"/>
            <family val="2"/>
          </rPr>
          <t xml:space="preserve">
Justifique la meta</t>
        </r>
      </text>
    </comment>
    <comment ref="W43" authorId="0" shapeId="0" xr:uid="{CEE529A2-AFA2-4001-9199-960974927561}">
      <text>
        <r>
          <rPr>
            <b/>
            <sz val="9"/>
            <color indexed="81"/>
            <rFont val="Tahoma"/>
            <family val="2"/>
          </rPr>
          <t>Jorge Canales:</t>
        </r>
        <r>
          <rPr>
            <sz val="9"/>
            <color indexed="81"/>
            <rFont val="Tahoma"/>
            <family val="2"/>
          </rPr>
          <t xml:space="preserve">
Si la meta es de otro trimestre favor detallarlo.</t>
        </r>
      </text>
    </comment>
    <comment ref="X43" authorId="0" shapeId="0" xr:uid="{91066C1C-7B57-4ED8-8485-9E51F054F767}">
      <text>
        <r>
          <rPr>
            <b/>
            <sz val="9"/>
            <color indexed="81"/>
            <rFont val="Tahoma"/>
            <family val="2"/>
          </rPr>
          <t>Jorge Canales:</t>
        </r>
        <r>
          <rPr>
            <sz val="9"/>
            <color indexed="81"/>
            <rFont val="Tahoma"/>
            <family val="2"/>
          </rPr>
          <t xml:space="preserve">
Si la meta es de otro trimestre favor detallarlo.</t>
        </r>
      </text>
    </comment>
    <comment ref="Y43" authorId="0" shapeId="0" xr:uid="{F0B62F52-0DA7-4149-80A0-2C0CD91518B3}">
      <text>
        <r>
          <rPr>
            <b/>
            <sz val="9"/>
            <color indexed="81"/>
            <rFont val="Tahoma"/>
            <family val="2"/>
          </rPr>
          <t>Jorge Canales:</t>
        </r>
        <r>
          <rPr>
            <sz val="9"/>
            <color indexed="81"/>
            <rFont val="Tahoma"/>
            <family val="2"/>
          </rPr>
          <t xml:space="preserve">
Si la meta es de otro trimestre favor detallarlo.</t>
        </r>
      </text>
    </comment>
    <comment ref="Z43" authorId="0" shapeId="0" xr:uid="{5DC4465E-2AEE-429D-99D0-9D2F9C836D51}">
      <text>
        <r>
          <rPr>
            <b/>
            <sz val="9"/>
            <color indexed="81"/>
            <rFont val="Tahoma"/>
            <family val="2"/>
          </rPr>
          <t>Jorge Canales:</t>
        </r>
        <r>
          <rPr>
            <sz val="9"/>
            <color indexed="81"/>
            <rFont val="Tahoma"/>
            <family val="2"/>
          </rPr>
          <t xml:space="preserve">
Si la meta es de otro trimestre favor detallarlo.</t>
        </r>
      </text>
    </comment>
    <comment ref="V44" authorId="0" shapeId="0" xr:uid="{31C0DBAF-7750-45F5-A67D-9E48DFEFB2EB}">
      <text>
        <r>
          <rPr>
            <b/>
            <sz val="9"/>
            <color indexed="81"/>
            <rFont val="Tahoma"/>
            <family val="2"/>
          </rPr>
          <t>Jorge Canales:</t>
        </r>
        <r>
          <rPr>
            <sz val="9"/>
            <color indexed="81"/>
            <rFont val="Tahoma"/>
            <family val="2"/>
          </rPr>
          <t xml:space="preserve">
Justifique la meta</t>
        </r>
      </text>
    </comment>
    <comment ref="W44" authorId="0" shapeId="0" xr:uid="{DDFC082C-8C46-4E12-9E09-83372F0F9CD1}">
      <text>
        <r>
          <rPr>
            <b/>
            <sz val="9"/>
            <color indexed="81"/>
            <rFont val="Tahoma"/>
            <family val="2"/>
          </rPr>
          <t>Jorge Canales:</t>
        </r>
        <r>
          <rPr>
            <sz val="9"/>
            <color indexed="81"/>
            <rFont val="Tahoma"/>
            <family val="2"/>
          </rPr>
          <t xml:space="preserve">
Si la meta es de otro trimestre favor detallarlo.</t>
        </r>
      </text>
    </comment>
    <comment ref="X44" authorId="0" shapeId="0" xr:uid="{64B7A0B0-D551-4741-8437-385DCAE4F976}">
      <text>
        <r>
          <rPr>
            <b/>
            <sz val="9"/>
            <color indexed="81"/>
            <rFont val="Tahoma"/>
            <family val="2"/>
          </rPr>
          <t>Jorge Canales:</t>
        </r>
        <r>
          <rPr>
            <sz val="9"/>
            <color indexed="81"/>
            <rFont val="Tahoma"/>
            <family val="2"/>
          </rPr>
          <t xml:space="preserve">
Si la meta es de otro trimestre favor detallarlo.</t>
        </r>
      </text>
    </comment>
    <comment ref="Y44" authorId="0" shapeId="0" xr:uid="{77FBBEC6-8AC0-470E-9EC1-0D4EFC1B7665}">
      <text>
        <r>
          <rPr>
            <b/>
            <sz val="9"/>
            <color indexed="81"/>
            <rFont val="Tahoma"/>
            <family val="2"/>
          </rPr>
          <t>Jorge Canales:</t>
        </r>
        <r>
          <rPr>
            <sz val="9"/>
            <color indexed="81"/>
            <rFont val="Tahoma"/>
            <family val="2"/>
          </rPr>
          <t xml:space="preserve">
Si la meta es de otro trimestre favor detallarlo.</t>
        </r>
      </text>
    </comment>
    <comment ref="Z44" authorId="0" shapeId="0" xr:uid="{2D99946D-1046-42D4-861A-781514904EB2}">
      <text>
        <r>
          <rPr>
            <b/>
            <sz val="9"/>
            <color indexed="81"/>
            <rFont val="Tahoma"/>
            <family val="2"/>
          </rPr>
          <t>Jorge Canales:</t>
        </r>
        <r>
          <rPr>
            <sz val="9"/>
            <color indexed="81"/>
            <rFont val="Tahoma"/>
            <family val="2"/>
          </rPr>
          <t xml:space="preserve">
Si la meta es de otro trimestre favor detallarlo.</t>
        </r>
      </text>
    </comment>
    <comment ref="V45" authorId="0" shapeId="0" xr:uid="{0FE895B1-E6C6-4843-A35E-3141BDCC97E7}">
      <text>
        <r>
          <rPr>
            <b/>
            <sz val="9"/>
            <color indexed="81"/>
            <rFont val="Tahoma"/>
            <family val="2"/>
          </rPr>
          <t>Jorge Canales:</t>
        </r>
        <r>
          <rPr>
            <sz val="9"/>
            <color indexed="81"/>
            <rFont val="Tahoma"/>
            <family val="2"/>
          </rPr>
          <t xml:space="preserve">
Justifique la meta</t>
        </r>
      </text>
    </comment>
    <comment ref="W45" authorId="0" shapeId="0" xr:uid="{870ED600-93F2-4CF4-A6E7-6932FD568C7B}">
      <text>
        <r>
          <rPr>
            <b/>
            <sz val="9"/>
            <color indexed="81"/>
            <rFont val="Tahoma"/>
            <family val="2"/>
          </rPr>
          <t>Jorge Canales:</t>
        </r>
        <r>
          <rPr>
            <sz val="9"/>
            <color indexed="81"/>
            <rFont val="Tahoma"/>
            <family val="2"/>
          </rPr>
          <t xml:space="preserve">
Si la meta es de otro trimestre favor detallarlo.</t>
        </r>
      </text>
    </comment>
    <comment ref="X45" authorId="0" shapeId="0" xr:uid="{BC01D5A4-3E69-453C-8CE8-8C0408631955}">
      <text>
        <r>
          <rPr>
            <b/>
            <sz val="9"/>
            <color indexed="81"/>
            <rFont val="Tahoma"/>
            <family val="2"/>
          </rPr>
          <t>Jorge Canales:</t>
        </r>
        <r>
          <rPr>
            <sz val="9"/>
            <color indexed="81"/>
            <rFont val="Tahoma"/>
            <family val="2"/>
          </rPr>
          <t xml:space="preserve">
Si la meta es de otro trimestre favor detallarlo.</t>
        </r>
      </text>
    </comment>
    <comment ref="Y45" authorId="0" shapeId="0" xr:uid="{C98F5798-30EC-43BA-99C6-E50851BC5F40}">
      <text>
        <r>
          <rPr>
            <b/>
            <sz val="9"/>
            <color indexed="81"/>
            <rFont val="Tahoma"/>
            <family val="2"/>
          </rPr>
          <t>Jorge Canales:</t>
        </r>
        <r>
          <rPr>
            <sz val="9"/>
            <color indexed="81"/>
            <rFont val="Tahoma"/>
            <family val="2"/>
          </rPr>
          <t xml:space="preserve">
Si la meta es de otro trimestre favor detallarlo.</t>
        </r>
      </text>
    </comment>
    <comment ref="Z45" authorId="0" shapeId="0" xr:uid="{374BAEA9-0706-46F4-BFFB-D2E3FE64FA5B}">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250A81AE-A54E-4B93-A5FE-4D2CC769CB60}">
      <text>
        <r>
          <rPr>
            <b/>
            <sz val="9"/>
            <color indexed="81"/>
            <rFont val="Tahoma"/>
            <family val="2"/>
          </rPr>
          <t>Jorge Canales:</t>
        </r>
        <r>
          <rPr>
            <sz val="9"/>
            <color indexed="81"/>
            <rFont val="Tahoma"/>
            <family val="2"/>
          </rPr>
          <t xml:space="preserve">
OBJETIVO ESTRATÉGICO</t>
        </r>
      </text>
    </comment>
    <comment ref="C3" authorId="0" shapeId="0" xr:uid="{9C90A405-F9DB-4B7C-BAE6-031784CBCFCB}">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54D06BFA-BDC8-4478-A019-540A1942B029}">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F3E221F-BAFD-48CE-A682-D45DB7E3A7FE}">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D0463215-2E86-4472-8B3C-CB9CC28F89B6}">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4A052698-A3FD-4814-9C4D-AADC676415E9}">
      <text>
        <r>
          <rPr>
            <b/>
            <sz val="10"/>
            <color indexed="81"/>
            <rFont val="Tahoma"/>
            <family val="2"/>
          </rPr>
          <t xml:space="preserve">Jorge Canales:
</t>
        </r>
        <r>
          <rPr>
            <sz val="10"/>
            <color indexed="81"/>
            <rFont val="Tahoma"/>
            <family val="2"/>
          </rPr>
          <t>Instrumento donde se puede comprobar los datos reales.</t>
        </r>
      </text>
    </comment>
    <comment ref="I3" authorId="0" shapeId="0" xr:uid="{3B74463C-E189-4DC1-BA1E-7E912769DCF5}">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B6DAA791-43EF-4355-80EE-91C4987992E9}">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34421D02-99A6-4917-9311-4448C6DE49B4}">
      <text>
        <r>
          <rPr>
            <b/>
            <sz val="9"/>
            <color indexed="81"/>
            <rFont val="Tahoma"/>
            <family val="2"/>
          </rPr>
          <t>Jorge Canales:</t>
        </r>
        <r>
          <rPr>
            <sz val="9"/>
            <color indexed="81"/>
            <rFont val="Tahoma"/>
            <family val="2"/>
          </rPr>
          <t xml:space="preserve">
Si la meta es de otro trimestre favor detallarlo.</t>
        </r>
      </text>
    </comment>
    <comment ref="W6" authorId="0" shapeId="0" xr:uid="{B21300F6-EC8A-4BD6-9E6B-DAD1D8C255ED}">
      <text>
        <r>
          <rPr>
            <b/>
            <sz val="9"/>
            <color indexed="81"/>
            <rFont val="Tahoma"/>
            <family val="2"/>
          </rPr>
          <t>Jorge Canales:</t>
        </r>
        <r>
          <rPr>
            <sz val="9"/>
            <color indexed="81"/>
            <rFont val="Tahoma"/>
            <family val="2"/>
          </rPr>
          <t xml:space="preserve">
Si la meta es de otro trimestre favor detallarlo.</t>
        </r>
      </text>
    </comment>
    <comment ref="X6" authorId="0" shapeId="0" xr:uid="{5666006D-2B05-4C05-AE23-10E90F7E0B36}">
      <text>
        <r>
          <rPr>
            <b/>
            <sz val="9"/>
            <color indexed="81"/>
            <rFont val="Tahoma"/>
            <family val="2"/>
          </rPr>
          <t>Jorge Canales:</t>
        </r>
        <r>
          <rPr>
            <sz val="9"/>
            <color indexed="81"/>
            <rFont val="Tahoma"/>
            <family val="2"/>
          </rPr>
          <t xml:space="preserve">
Si la meta es de otro trimestre favor detallarlo.</t>
        </r>
      </text>
    </comment>
    <comment ref="Y6" authorId="0" shapeId="0" xr:uid="{2A6B38B4-B5D9-4341-88F7-87FC29D119BF}">
      <text>
        <r>
          <rPr>
            <b/>
            <sz val="9"/>
            <color indexed="81"/>
            <rFont val="Tahoma"/>
            <family val="2"/>
          </rPr>
          <t>Jorge Canales:</t>
        </r>
        <r>
          <rPr>
            <sz val="9"/>
            <color indexed="81"/>
            <rFont val="Tahoma"/>
            <family val="2"/>
          </rPr>
          <t xml:space="preserve">
Si la meta es de otro trimestre favor detallarlo.</t>
        </r>
      </text>
    </comment>
    <comment ref="Z6" authorId="0" shapeId="0" xr:uid="{A27FBCF8-C5F9-4C75-A83A-A4E4FF0BAEAD}">
      <text>
        <r>
          <rPr>
            <b/>
            <sz val="9"/>
            <color indexed="81"/>
            <rFont val="Tahoma"/>
            <family val="2"/>
          </rPr>
          <t>Jorge Canales:</t>
        </r>
        <r>
          <rPr>
            <sz val="9"/>
            <color indexed="81"/>
            <rFont val="Tahoma"/>
            <family val="2"/>
          </rPr>
          <t xml:space="preserve">
Si la meta es de otro trimestre favor detallarlo.</t>
        </r>
      </text>
    </comment>
    <comment ref="V7" authorId="0" shapeId="0" xr:uid="{20D7C820-3F8B-4DF2-9207-32CF97649147}">
      <text>
        <r>
          <rPr>
            <b/>
            <sz val="9"/>
            <color indexed="81"/>
            <rFont val="Tahoma"/>
            <family val="2"/>
          </rPr>
          <t>Jorge Canales:</t>
        </r>
        <r>
          <rPr>
            <sz val="9"/>
            <color indexed="81"/>
            <rFont val="Tahoma"/>
            <family val="2"/>
          </rPr>
          <t xml:space="preserve">
Si la meta es de otro trimestre favor detallarlo.</t>
        </r>
      </text>
    </comment>
    <comment ref="W7" authorId="0" shapeId="0" xr:uid="{14C88BB2-6BEC-490B-AD37-EFFCDC0699AB}">
      <text>
        <r>
          <rPr>
            <b/>
            <sz val="9"/>
            <color indexed="81"/>
            <rFont val="Tahoma"/>
            <family val="2"/>
          </rPr>
          <t>Jorge Canales:</t>
        </r>
        <r>
          <rPr>
            <sz val="9"/>
            <color indexed="81"/>
            <rFont val="Tahoma"/>
            <family val="2"/>
          </rPr>
          <t xml:space="preserve">
Si la meta es de otro trimestre favor detallarlo.</t>
        </r>
      </text>
    </comment>
    <comment ref="X7" authorId="0" shapeId="0" xr:uid="{AE8294DE-2159-49D7-95DC-0669D144C0D2}">
      <text>
        <r>
          <rPr>
            <b/>
            <sz val="9"/>
            <color indexed="81"/>
            <rFont val="Tahoma"/>
            <family val="2"/>
          </rPr>
          <t>Jorge Canales:</t>
        </r>
        <r>
          <rPr>
            <sz val="9"/>
            <color indexed="81"/>
            <rFont val="Tahoma"/>
            <family val="2"/>
          </rPr>
          <t xml:space="preserve">
Si la meta es de otro trimestre favor detallarlo.</t>
        </r>
      </text>
    </comment>
    <comment ref="Y7" authorId="0" shapeId="0" xr:uid="{13197B17-1CA9-40AB-BC57-F5878B5E053A}">
      <text>
        <r>
          <rPr>
            <b/>
            <sz val="9"/>
            <color indexed="81"/>
            <rFont val="Tahoma"/>
            <family val="2"/>
          </rPr>
          <t>Jorge Canales:</t>
        </r>
        <r>
          <rPr>
            <sz val="9"/>
            <color indexed="81"/>
            <rFont val="Tahoma"/>
            <family val="2"/>
          </rPr>
          <t xml:space="preserve">
Si la meta es de otro trimestre favor detallarlo.</t>
        </r>
      </text>
    </comment>
    <comment ref="Z7" authorId="0" shapeId="0" xr:uid="{A2872BBE-F8DE-4406-9FDE-86D802A35C11}">
      <text>
        <r>
          <rPr>
            <b/>
            <sz val="9"/>
            <color indexed="81"/>
            <rFont val="Tahoma"/>
            <family val="2"/>
          </rPr>
          <t>Jorge Canales:</t>
        </r>
        <r>
          <rPr>
            <sz val="9"/>
            <color indexed="81"/>
            <rFont val="Tahoma"/>
            <family val="2"/>
          </rPr>
          <t xml:space="preserve">
Si la meta es de otro trimestre favor detallarlo.</t>
        </r>
      </text>
    </comment>
    <comment ref="V8" authorId="0" shapeId="0" xr:uid="{35F1A71F-131D-4587-B259-35E875BE4E12}">
      <text>
        <r>
          <rPr>
            <b/>
            <sz val="9"/>
            <color indexed="81"/>
            <rFont val="Tahoma"/>
            <family val="2"/>
          </rPr>
          <t>Jorge Canales:</t>
        </r>
        <r>
          <rPr>
            <sz val="9"/>
            <color indexed="81"/>
            <rFont val="Tahoma"/>
            <family val="2"/>
          </rPr>
          <t xml:space="preserve">
Si la meta es de otro trimestre favor detallarlo.</t>
        </r>
      </text>
    </comment>
    <comment ref="W8" authorId="0" shapeId="0" xr:uid="{5F49A55B-207D-4B6E-9165-80E8A8DD4802}">
      <text>
        <r>
          <rPr>
            <b/>
            <sz val="9"/>
            <color indexed="81"/>
            <rFont val="Tahoma"/>
            <family val="2"/>
          </rPr>
          <t>Jorge Canales:</t>
        </r>
        <r>
          <rPr>
            <sz val="9"/>
            <color indexed="81"/>
            <rFont val="Tahoma"/>
            <family val="2"/>
          </rPr>
          <t xml:space="preserve">
Si la meta es de otro trimestre favor detallarlo.</t>
        </r>
      </text>
    </comment>
    <comment ref="X8" authorId="0" shapeId="0" xr:uid="{47E5A322-CE4D-4D34-9696-9FFB7891630B}">
      <text>
        <r>
          <rPr>
            <b/>
            <sz val="9"/>
            <color indexed="81"/>
            <rFont val="Tahoma"/>
            <family val="2"/>
          </rPr>
          <t>Jorge Canales:</t>
        </r>
        <r>
          <rPr>
            <sz val="9"/>
            <color indexed="81"/>
            <rFont val="Tahoma"/>
            <family val="2"/>
          </rPr>
          <t xml:space="preserve">
Si la meta es de otro trimestre favor detallarlo.</t>
        </r>
      </text>
    </comment>
    <comment ref="Y8" authorId="0" shapeId="0" xr:uid="{5304C3B7-08EE-4998-92C4-8449367F0611}">
      <text>
        <r>
          <rPr>
            <b/>
            <sz val="9"/>
            <color indexed="81"/>
            <rFont val="Tahoma"/>
            <family val="2"/>
          </rPr>
          <t>Jorge Canales:</t>
        </r>
        <r>
          <rPr>
            <sz val="9"/>
            <color indexed="81"/>
            <rFont val="Tahoma"/>
            <family val="2"/>
          </rPr>
          <t xml:space="preserve">
Si la meta es de otro trimestre favor detallarlo.</t>
        </r>
      </text>
    </comment>
    <comment ref="Z8" authorId="0" shapeId="0" xr:uid="{575C25E9-E80B-424E-8211-F60B4FB6AA3F}">
      <text>
        <r>
          <rPr>
            <b/>
            <sz val="9"/>
            <color indexed="81"/>
            <rFont val="Tahoma"/>
            <family val="2"/>
          </rPr>
          <t>Jorge Canales:</t>
        </r>
        <r>
          <rPr>
            <sz val="9"/>
            <color indexed="81"/>
            <rFont val="Tahoma"/>
            <family val="2"/>
          </rPr>
          <t xml:space="preserve">
Si la meta es de otro trimestre favor detallarlo.</t>
        </r>
      </text>
    </comment>
    <comment ref="V9" authorId="0" shapeId="0" xr:uid="{3147A4B0-6870-4C81-B142-CB856E4721E7}">
      <text>
        <r>
          <rPr>
            <b/>
            <sz val="9"/>
            <color indexed="81"/>
            <rFont val="Tahoma"/>
            <family val="2"/>
          </rPr>
          <t>Jorge Canales:</t>
        </r>
        <r>
          <rPr>
            <sz val="9"/>
            <color indexed="81"/>
            <rFont val="Tahoma"/>
            <family val="2"/>
          </rPr>
          <t xml:space="preserve">
Si la meta es de otro trimestre favor detallarlo.</t>
        </r>
      </text>
    </comment>
    <comment ref="W9" authorId="0" shapeId="0" xr:uid="{DADF7A0A-CC7C-4674-9B58-A0C7AC03714B}">
      <text>
        <r>
          <rPr>
            <b/>
            <sz val="9"/>
            <color indexed="81"/>
            <rFont val="Tahoma"/>
            <family val="2"/>
          </rPr>
          <t>Jorge Canales:</t>
        </r>
        <r>
          <rPr>
            <sz val="9"/>
            <color indexed="81"/>
            <rFont val="Tahoma"/>
            <family val="2"/>
          </rPr>
          <t xml:space="preserve">
Si la meta es de otro trimestre favor detallarlo.</t>
        </r>
      </text>
    </comment>
    <comment ref="X9" authorId="0" shapeId="0" xr:uid="{D54A2F4B-C2E3-4BF0-B0DB-16B22B5A01DA}">
      <text>
        <r>
          <rPr>
            <b/>
            <sz val="9"/>
            <color indexed="81"/>
            <rFont val="Tahoma"/>
            <family val="2"/>
          </rPr>
          <t>Jorge Canales:</t>
        </r>
        <r>
          <rPr>
            <sz val="9"/>
            <color indexed="81"/>
            <rFont val="Tahoma"/>
            <family val="2"/>
          </rPr>
          <t xml:space="preserve">
Si la meta es de otro trimestre favor detallarlo.</t>
        </r>
      </text>
    </comment>
    <comment ref="Y9" authorId="0" shapeId="0" xr:uid="{33396F19-7100-4294-A1A0-5D97CD4C92D4}">
      <text>
        <r>
          <rPr>
            <b/>
            <sz val="9"/>
            <color indexed="81"/>
            <rFont val="Tahoma"/>
            <family val="2"/>
          </rPr>
          <t>Jorge Canales:</t>
        </r>
        <r>
          <rPr>
            <sz val="9"/>
            <color indexed="81"/>
            <rFont val="Tahoma"/>
            <family val="2"/>
          </rPr>
          <t xml:space="preserve">
Si la meta es de otro trimestre favor detallarlo.</t>
        </r>
      </text>
    </comment>
    <comment ref="Z9" authorId="0" shapeId="0" xr:uid="{91AE22FD-6C4B-4844-A77C-9690A8FEA005}">
      <text>
        <r>
          <rPr>
            <b/>
            <sz val="9"/>
            <color indexed="81"/>
            <rFont val="Tahoma"/>
            <family val="2"/>
          </rPr>
          <t>Jorge Canales:</t>
        </r>
        <r>
          <rPr>
            <sz val="9"/>
            <color indexed="81"/>
            <rFont val="Tahoma"/>
            <family val="2"/>
          </rPr>
          <t xml:space="preserve">
Si la meta es de otro trimestre favor detallarlo.</t>
        </r>
      </text>
    </comment>
    <comment ref="V10" authorId="0" shapeId="0" xr:uid="{11059AC6-F3CF-49DC-B9F3-DD73ED542AE0}">
      <text>
        <r>
          <rPr>
            <b/>
            <sz val="9"/>
            <color indexed="81"/>
            <rFont val="Tahoma"/>
            <family val="2"/>
          </rPr>
          <t>Jorge Canales:</t>
        </r>
        <r>
          <rPr>
            <sz val="9"/>
            <color indexed="81"/>
            <rFont val="Tahoma"/>
            <family val="2"/>
          </rPr>
          <t xml:space="preserve">
Si la meta es de otro trimestre favor detallarlo.</t>
        </r>
      </text>
    </comment>
    <comment ref="W10" authorId="0" shapeId="0" xr:uid="{17E7510C-7085-4C0C-AA55-8EEFDA4B2363}">
      <text>
        <r>
          <rPr>
            <b/>
            <sz val="9"/>
            <color indexed="81"/>
            <rFont val="Tahoma"/>
            <family val="2"/>
          </rPr>
          <t>Jorge Canales:</t>
        </r>
        <r>
          <rPr>
            <sz val="9"/>
            <color indexed="81"/>
            <rFont val="Tahoma"/>
            <family val="2"/>
          </rPr>
          <t xml:space="preserve">
Si la meta es de otro trimestre favor detallarlo.</t>
        </r>
      </text>
    </comment>
    <comment ref="X10" authorId="0" shapeId="0" xr:uid="{FEC1148B-FAEF-4D62-8628-632DC803EDED}">
      <text>
        <r>
          <rPr>
            <b/>
            <sz val="9"/>
            <color indexed="81"/>
            <rFont val="Tahoma"/>
            <family val="2"/>
          </rPr>
          <t>Jorge Canales:</t>
        </r>
        <r>
          <rPr>
            <sz val="9"/>
            <color indexed="81"/>
            <rFont val="Tahoma"/>
            <family val="2"/>
          </rPr>
          <t xml:space="preserve">
Si la meta es de otro trimestre favor detallarlo.</t>
        </r>
      </text>
    </comment>
    <comment ref="Y10" authorId="0" shapeId="0" xr:uid="{F2AD47CB-EA89-4E50-AEB2-F7D67171033C}">
      <text>
        <r>
          <rPr>
            <b/>
            <sz val="9"/>
            <color indexed="81"/>
            <rFont val="Tahoma"/>
            <family val="2"/>
          </rPr>
          <t>Jorge Canales:</t>
        </r>
        <r>
          <rPr>
            <sz val="9"/>
            <color indexed="81"/>
            <rFont val="Tahoma"/>
            <family val="2"/>
          </rPr>
          <t xml:space="preserve">
Si la meta es de otro trimestre favor detallarlo.</t>
        </r>
      </text>
    </comment>
    <comment ref="Z10" authorId="0" shapeId="0" xr:uid="{E399366E-6313-46DD-8241-6CF096A2C640}">
      <text>
        <r>
          <rPr>
            <b/>
            <sz val="9"/>
            <color indexed="81"/>
            <rFont val="Tahoma"/>
            <family val="2"/>
          </rPr>
          <t>Jorge Canales:</t>
        </r>
        <r>
          <rPr>
            <sz val="9"/>
            <color indexed="81"/>
            <rFont val="Tahoma"/>
            <family val="2"/>
          </rPr>
          <t xml:space="preserve">
Si la meta es de otro trimestre favor detallarlo.</t>
        </r>
      </text>
    </comment>
    <comment ref="V12" authorId="0" shapeId="0" xr:uid="{9C69D37D-43D0-4675-8509-D1344A34FE9D}">
      <text>
        <r>
          <rPr>
            <b/>
            <sz val="9"/>
            <color indexed="81"/>
            <rFont val="Tahoma"/>
            <family val="2"/>
          </rPr>
          <t>Jorge Canales:</t>
        </r>
        <r>
          <rPr>
            <sz val="9"/>
            <color indexed="81"/>
            <rFont val="Tahoma"/>
            <family val="2"/>
          </rPr>
          <t xml:space="preserve">
Si la meta es de otro trimestre favor detallarlo.</t>
        </r>
      </text>
    </comment>
    <comment ref="W12" authorId="0" shapeId="0" xr:uid="{250E036F-28DD-45FF-94F8-0724311AD7F3}">
      <text>
        <r>
          <rPr>
            <b/>
            <sz val="9"/>
            <color indexed="81"/>
            <rFont val="Tahoma"/>
            <family val="2"/>
          </rPr>
          <t>Jorge Canales:</t>
        </r>
        <r>
          <rPr>
            <sz val="9"/>
            <color indexed="81"/>
            <rFont val="Tahoma"/>
            <family val="2"/>
          </rPr>
          <t xml:space="preserve">
Si la meta es de otro trimestre favor detallarlo.</t>
        </r>
      </text>
    </comment>
    <comment ref="X12" authorId="0" shapeId="0" xr:uid="{1F4B98AE-C3A0-4278-B9A3-2FF14D3A18BC}">
      <text>
        <r>
          <rPr>
            <b/>
            <sz val="9"/>
            <color indexed="81"/>
            <rFont val="Tahoma"/>
            <family val="2"/>
          </rPr>
          <t>Jorge Canales:</t>
        </r>
        <r>
          <rPr>
            <sz val="9"/>
            <color indexed="81"/>
            <rFont val="Tahoma"/>
            <family val="2"/>
          </rPr>
          <t xml:space="preserve">
Si la meta es de otro trimestre favor detallarlo.</t>
        </r>
      </text>
    </comment>
    <comment ref="Y12" authorId="0" shapeId="0" xr:uid="{9C660416-F512-4531-9D90-F15C90E9474E}">
      <text>
        <r>
          <rPr>
            <b/>
            <sz val="9"/>
            <color indexed="81"/>
            <rFont val="Tahoma"/>
            <family val="2"/>
          </rPr>
          <t>Jorge Canales:</t>
        </r>
        <r>
          <rPr>
            <sz val="9"/>
            <color indexed="81"/>
            <rFont val="Tahoma"/>
            <family val="2"/>
          </rPr>
          <t xml:space="preserve">
Si la meta es de otro trimestre favor detallarlo.</t>
        </r>
      </text>
    </comment>
    <comment ref="Z12" authorId="0" shapeId="0" xr:uid="{8A3158AC-1680-42CF-AF13-209D7EE611D1}">
      <text>
        <r>
          <rPr>
            <b/>
            <sz val="9"/>
            <color indexed="81"/>
            <rFont val="Tahoma"/>
            <family val="2"/>
          </rPr>
          <t>Jorge Canales:</t>
        </r>
        <r>
          <rPr>
            <sz val="9"/>
            <color indexed="81"/>
            <rFont val="Tahoma"/>
            <family val="2"/>
          </rPr>
          <t xml:space="preserve">
Si la meta es de otro trimestre favor detallarlo.</t>
        </r>
      </text>
    </comment>
    <comment ref="V13" authorId="0" shapeId="0" xr:uid="{7CCD1781-061E-4EB1-878B-1DCA7988DAD5}">
      <text>
        <r>
          <rPr>
            <b/>
            <sz val="9"/>
            <color indexed="81"/>
            <rFont val="Tahoma"/>
            <family val="2"/>
          </rPr>
          <t>Jorge Canales:</t>
        </r>
        <r>
          <rPr>
            <sz val="9"/>
            <color indexed="81"/>
            <rFont val="Tahoma"/>
            <family val="2"/>
          </rPr>
          <t xml:space="preserve">
Si la meta es de otro trimestre favor detallarlo.</t>
        </r>
      </text>
    </comment>
    <comment ref="W13" authorId="0" shapeId="0" xr:uid="{7BF0CD34-29C7-4D7F-9FED-B82A4918B4CB}">
      <text>
        <r>
          <rPr>
            <b/>
            <sz val="9"/>
            <color indexed="81"/>
            <rFont val="Tahoma"/>
            <family val="2"/>
          </rPr>
          <t>Jorge Canales:</t>
        </r>
        <r>
          <rPr>
            <sz val="9"/>
            <color indexed="81"/>
            <rFont val="Tahoma"/>
            <family val="2"/>
          </rPr>
          <t xml:space="preserve">
Si la meta es de otro trimestre favor detallarlo.</t>
        </r>
      </text>
    </comment>
    <comment ref="X13" authorId="0" shapeId="0" xr:uid="{398A194F-E3C1-4D37-A1DA-D486A1C6870E}">
      <text>
        <r>
          <rPr>
            <b/>
            <sz val="9"/>
            <color indexed="81"/>
            <rFont val="Tahoma"/>
            <family val="2"/>
          </rPr>
          <t>Jorge Canales:</t>
        </r>
        <r>
          <rPr>
            <sz val="9"/>
            <color indexed="81"/>
            <rFont val="Tahoma"/>
            <family val="2"/>
          </rPr>
          <t xml:space="preserve">
Si la meta es de otro trimestre favor detallarlo.</t>
        </r>
      </text>
    </comment>
    <comment ref="Y13" authorId="0" shapeId="0" xr:uid="{45E8B8A5-6B62-4AB7-A5C6-1A8D8D67F5C1}">
      <text>
        <r>
          <rPr>
            <b/>
            <sz val="9"/>
            <color indexed="81"/>
            <rFont val="Tahoma"/>
            <family val="2"/>
          </rPr>
          <t>Jorge Canales:</t>
        </r>
        <r>
          <rPr>
            <sz val="9"/>
            <color indexed="81"/>
            <rFont val="Tahoma"/>
            <family val="2"/>
          </rPr>
          <t xml:space="preserve">
Si la meta es de otro trimestre favor detallarlo.</t>
        </r>
      </text>
    </comment>
    <comment ref="Z13" authorId="0" shapeId="0" xr:uid="{7575B531-3188-434F-BC22-129F404C8655}">
      <text>
        <r>
          <rPr>
            <b/>
            <sz val="9"/>
            <color indexed="81"/>
            <rFont val="Tahoma"/>
            <family val="2"/>
          </rPr>
          <t>Jorge Canales:</t>
        </r>
        <r>
          <rPr>
            <sz val="9"/>
            <color indexed="81"/>
            <rFont val="Tahoma"/>
            <family val="2"/>
          </rPr>
          <t xml:space="preserve">
Si la meta es de otro trimestre favor detallarlo.</t>
        </r>
      </text>
    </comment>
    <comment ref="V14" authorId="0" shapeId="0" xr:uid="{5A14901B-8D7F-4193-BFEC-7B722ABE993A}">
      <text>
        <r>
          <rPr>
            <b/>
            <sz val="9"/>
            <color indexed="81"/>
            <rFont val="Tahoma"/>
            <family val="2"/>
          </rPr>
          <t>Jorge Canales:</t>
        </r>
        <r>
          <rPr>
            <sz val="9"/>
            <color indexed="81"/>
            <rFont val="Tahoma"/>
            <family val="2"/>
          </rPr>
          <t xml:space="preserve">
Si la meta es de otro trimestre favor detallarlo.</t>
        </r>
      </text>
    </comment>
    <comment ref="W14" authorId="0" shapeId="0" xr:uid="{DCC123CC-B0BA-48EC-A17A-48FF9D09D0C6}">
      <text>
        <r>
          <rPr>
            <b/>
            <sz val="9"/>
            <color indexed="81"/>
            <rFont val="Tahoma"/>
            <family val="2"/>
          </rPr>
          <t>Jorge Canales:</t>
        </r>
        <r>
          <rPr>
            <sz val="9"/>
            <color indexed="81"/>
            <rFont val="Tahoma"/>
            <family val="2"/>
          </rPr>
          <t xml:space="preserve">
Si la meta es de otro trimestre favor detallarlo.</t>
        </r>
      </text>
    </comment>
    <comment ref="X14" authorId="0" shapeId="0" xr:uid="{A5528361-BF4D-46F4-9C23-BD30793DC314}">
      <text>
        <r>
          <rPr>
            <b/>
            <sz val="9"/>
            <color indexed="81"/>
            <rFont val="Tahoma"/>
            <family val="2"/>
          </rPr>
          <t>Jorge Canales:</t>
        </r>
        <r>
          <rPr>
            <sz val="9"/>
            <color indexed="81"/>
            <rFont val="Tahoma"/>
            <family val="2"/>
          </rPr>
          <t xml:space="preserve">
Si la meta es de otro trimestre favor detallarlo.</t>
        </r>
      </text>
    </comment>
    <comment ref="Y14" authorId="0" shapeId="0" xr:uid="{B0F256F9-E300-4197-AF5D-6A7519AC796A}">
      <text>
        <r>
          <rPr>
            <b/>
            <sz val="9"/>
            <color indexed="81"/>
            <rFont val="Tahoma"/>
            <family val="2"/>
          </rPr>
          <t>Jorge Canales:</t>
        </r>
        <r>
          <rPr>
            <sz val="9"/>
            <color indexed="81"/>
            <rFont val="Tahoma"/>
            <family val="2"/>
          </rPr>
          <t xml:space="preserve">
Si la meta es de otro trimestre favor detallarlo.</t>
        </r>
      </text>
    </comment>
    <comment ref="Z14" authorId="0" shapeId="0" xr:uid="{D981DD60-5514-4D35-B9BC-5C0E313A3813}">
      <text>
        <r>
          <rPr>
            <b/>
            <sz val="9"/>
            <color indexed="81"/>
            <rFont val="Tahoma"/>
            <family val="2"/>
          </rPr>
          <t>Jorge Canales:</t>
        </r>
        <r>
          <rPr>
            <sz val="9"/>
            <color indexed="81"/>
            <rFont val="Tahoma"/>
            <family val="2"/>
          </rPr>
          <t xml:space="preserve">
Si la meta es de otro trimestre favor detallarlo.</t>
        </r>
      </text>
    </comment>
    <comment ref="V15" authorId="0" shapeId="0" xr:uid="{22EEDCCA-93D0-4D41-AA82-159FF59F74CE}">
      <text>
        <r>
          <rPr>
            <b/>
            <sz val="9"/>
            <color indexed="81"/>
            <rFont val="Tahoma"/>
            <family val="2"/>
          </rPr>
          <t>Jorge Canales:</t>
        </r>
        <r>
          <rPr>
            <sz val="9"/>
            <color indexed="81"/>
            <rFont val="Tahoma"/>
            <family val="2"/>
          </rPr>
          <t xml:space="preserve">
Si la meta es de otro trimestre favor detallarlo.</t>
        </r>
      </text>
    </comment>
    <comment ref="W15" authorId="0" shapeId="0" xr:uid="{D694A16A-2E98-414E-8177-52379D8BDFF0}">
      <text>
        <r>
          <rPr>
            <b/>
            <sz val="9"/>
            <color indexed="81"/>
            <rFont val="Tahoma"/>
            <family val="2"/>
          </rPr>
          <t>Jorge Canales:</t>
        </r>
        <r>
          <rPr>
            <sz val="9"/>
            <color indexed="81"/>
            <rFont val="Tahoma"/>
            <family val="2"/>
          </rPr>
          <t xml:space="preserve">
Si la meta es de otro trimestre favor detallarlo.</t>
        </r>
      </text>
    </comment>
    <comment ref="X15" authorId="0" shapeId="0" xr:uid="{5BFA94C8-82A7-4ED8-BBF5-6CD73D756F78}">
      <text>
        <r>
          <rPr>
            <b/>
            <sz val="9"/>
            <color indexed="81"/>
            <rFont val="Tahoma"/>
            <family val="2"/>
          </rPr>
          <t>Jorge Canales:</t>
        </r>
        <r>
          <rPr>
            <sz val="9"/>
            <color indexed="81"/>
            <rFont val="Tahoma"/>
            <family val="2"/>
          </rPr>
          <t xml:space="preserve">
Si la meta es de otro trimestre favor detallarlo.</t>
        </r>
      </text>
    </comment>
    <comment ref="Y15" authorId="0" shapeId="0" xr:uid="{0C82DD1F-C265-4E94-B139-0EAE72BA6463}">
      <text>
        <r>
          <rPr>
            <b/>
            <sz val="9"/>
            <color indexed="81"/>
            <rFont val="Tahoma"/>
            <family val="2"/>
          </rPr>
          <t>Jorge Canales:</t>
        </r>
        <r>
          <rPr>
            <sz val="9"/>
            <color indexed="81"/>
            <rFont val="Tahoma"/>
            <family val="2"/>
          </rPr>
          <t xml:space="preserve">
Si la meta es de otro trimestre favor detallarlo.</t>
        </r>
      </text>
    </comment>
    <comment ref="Z15" authorId="0" shapeId="0" xr:uid="{2F8B5315-9860-4502-BCD2-D92EC2F205BF}">
      <text>
        <r>
          <rPr>
            <b/>
            <sz val="9"/>
            <color indexed="81"/>
            <rFont val="Tahoma"/>
            <family val="2"/>
          </rPr>
          <t>Jorge Canales:</t>
        </r>
        <r>
          <rPr>
            <sz val="9"/>
            <color indexed="81"/>
            <rFont val="Tahoma"/>
            <family val="2"/>
          </rPr>
          <t xml:space="preserve">
Si la meta es de otro trimestre favor detallarlo.</t>
        </r>
      </text>
    </comment>
    <comment ref="V16" authorId="0" shapeId="0" xr:uid="{17D62F1F-6444-4E9C-9F7C-4716EE51A0E2}">
      <text>
        <r>
          <rPr>
            <b/>
            <sz val="9"/>
            <color indexed="81"/>
            <rFont val="Tahoma"/>
            <family val="2"/>
          </rPr>
          <t>Jorge Canales:</t>
        </r>
        <r>
          <rPr>
            <sz val="9"/>
            <color indexed="81"/>
            <rFont val="Tahoma"/>
            <family val="2"/>
          </rPr>
          <t xml:space="preserve">
Si la meta es de otro trimestre favor detallarlo.</t>
        </r>
      </text>
    </comment>
    <comment ref="W16" authorId="0" shapeId="0" xr:uid="{7193A7BD-74DE-4C66-815B-D20D1D7FA5BC}">
      <text>
        <r>
          <rPr>
            <b/>
            <sz val="9"/>
            <color indexed="81"/>
            <rFont val="Tahoma"/>
            <family val="2"/>
          </rPr>
          <t>Jorge Canales:</t>
        </r>
        <r>
          <rPr>
            <sz val="9"/>
            <color indexed="81"/>
            <rFont val="Tahoma"/>
            <family val="2"/>
          </rPr>
          <t xml:space="preserve">
Si la meta es de otro trimestre favor detallarlo.</t>
        </r>
      </text>
    </comment>
    <comment ref="X16" authorId="0" shapeId="0" xr:uid="{81824AB4-C8DE-4E5A-931A-F3B45513AEF4}">
      <text>
        <r>
          <rPr>
            <b/>
            <sz val="9"/>
            <color indexed="81"/>
            <rFont val="Tahoma"/>
            <family val="2"/>
          </rPr>
          <t>Jorge Canales:</t>
        </r>
        <r>
          <rPr>
            <sz val="9"/>
            <color indexed="81"/>
            <rFont val="Tahoma"/>
            <family val="2"/>
          </rPr>
          <t xml:space="preserve">
Si la meta es de otro trimestre favor detallarlo.</t>
        </r>
      </text>
    </comment>
    <comment ref="Y16" authorId="0" shapeId="0" xr:uid="{FA7C5134-5D89-47A8-8A24-2EEC84A6653D}">
      <text>
        <r>
          <rPr>
            <b/>
            <sz val="9"/>
            <color indexed="81"/>
            <rFont val="Tahoma"/>
            <family val="2"/>
          </rPr>
          <t>Jorge Canales:</t>
        </r>
        <r>
          <rPr>
            <sz val="9"/>
            <color indexed="81"/>
            <rFont val="Tahoma"/>
            <family val="2"/>
          </rPr>
          <t xml:space="preserve">
Si la meta es de otro trimestre favor detallarlo.</t>
        </r>
      </text>
    </comment>
    <comment ref="Z16" authorId="0" shapeId="0" xr:uid="{A1CFDC80-CC8D-4E92-B3FC-9A50BD25AA6C}">
      <text>
        <r>
          <rPr>
            <b/>
            <sz val="9"/>
            <color indexed="81"/>
            <rFont val="Tahoma"/>
            <family val="2"/>
          </rPr>
          <t>Jorge Canales:</t>
        </r>
        <r>
          <rPr>
            <sz val="9"/>
            <color indexed="81"/>
            <rFont val="Tahoma"/>
            <family val="2"/>
          </rPr>
          <t xml:space="preserve">
Si la meta es de otro trimestre favor detallarlo.</t>
        </r>
      </text>
    </comment>
    <comment ref="V18" authorId="0" shapeId="0" xr:uid="{A6A4D631-3DD1-4D98-956C-7FA06C8BE75F}">
      <text>
        <r>
          <rPr>
            <b/>
            <sz val="9"/>
            <color indexed="81"/>
            <rFont val="Tahoma"/>
            <family val="2"/>
          </rPr>
          <t>Jorge Canales:</t>
        </r>
        <r>
          <rPr>
            <sz val="9"/>
            <color indexed="81"/>
            <rFont val="Tahoma"/>
            <family val="2"/>
          </rPr>
          <t xml:space="preserve">
Si la meta es de otro trimestre favor detallarlo.</t>
        </r>
      </text>
    </comment>
    <comment ref="W18" authorId="0" shapeId="0" xr:uid="{098FF0C6-CB5C-4F6C-A6A3-FF8E3E9BA25B}">
      <text>
        <r>
          <rPr>
            <b/>
            <sz val="9"/>
            <color indexed="81"/>
            <rFont val="Tahoma"/>
            <family val="2"/>
          </rPr>
          <t>Jorge Canales:</t>
        </r>
        <r>
          <rPr>
            <sz val="9"/>
            <color indexed="81"/>
            <rFont val="Tahoma"/>
            <family val="2"/>
          </rPr>
          <t xml:space="preserve">
Si la meta es de otro trimestre favor detallarlo.</t>
        </r>
      </text>
    </comment>
    <comment ref="X18" authorId="0" shapeId="0" xr:uid="{DBD235F3-89E6-4EEE-9A14-37E54D2B709A}">
      <text>
        <r>
          <rPr>
            <b/>
            <sz val="9"/>
            <color indexed="81"/>
            <rFont val="Tahoma"/>
            <family val="2"/>
          </rPr>
          <t>Jorge Canales:</t>
        </r>
        <r>
          <rPr>
            <sz val="9"/>
            <color indexed="81"/>
            <rFont val="Tahoma"/>
            <family val="2"/>
          </rPr>
          <t xml:space="preserve">
Si la meta es de otro trimestre favor detallarlo.</t>
        </r>
      </text>
    </comment>
    <comment ref="Y18" authorId="0" shapeId="0" xr:uid="{76DC2ECB-8D06-44E2-B76D-0E84C980B0A8}">
      <text>
        <r>
          <rPr>
            <b/>
            <sz val="9"/>
            <color indexed="81"/>
            <rFont val="Tahoma"/>
            <family val="2"/>
          </rPr>
          <t>Jorge Canales:</t>
        </r>
        <r>
          <rPr>
            <sz val="9"/>
            <color indexed="81"/>
            <rFont val="Tahoma"/>
            <family val="2"/>
          </rPr>
          <t xml:space="preserve">
Si la meta es de otro trimestre favor detallarlo.</t>
        </r>
      </text>
    </comment>
    <comment ref="Z18" authorId="0" shapeId="0" xr:uid="{B3271C0D-5C6A-4490-BF5F-0C8273E481FA}">
      <text>
        <r>
          <rPr>
            <b/>
            <sz val="9"/>
            <color indexed="81"/>
            <rFont val="Tahoma"/>
            <family val="2"/>
          </rPr>
          <t>Jorge Canales:</t>
        </r>
        <r>
          <rPr>
            <sz val="9"/>
            <color indexed="81"/>
            <rFont val="Tahoma"/>
            <family val="2"/>
          </rPr>
          <t xml:space="preserve">
Si la meta es de otro trimestre favor detallarlo.</t>
        </r>
      </text>
    </comment>
    <comment ref="V19" authorId="0" shapeId="0" xr:uid="{1DF00B83-D64E-4B1C-9085-88E436343F33}">
      <text>
        <r>
          <rPr>
            <b/>
            <sz val="9"/>
            <color indexed="81"/>
            <rFont val="Tahoma"/>
            <family val="2"/>
          </rPr>
          <t>Jorge Canales:</t>
        </r>
        <r>
          <rPr>
            <sz val="9"/>
            <color indexed="81"/>
            <rFont val="Tahoma"/>
            <family val="2"/>
          </rPr>
          <t xml:space="preserve">
Si la meta es de otro trimestre favor detallarlo.</t>
        </r>
      </text>
    </comment>
    <comment ref="W19" authorId="0" shapeId="0" xr:uid="{9B53A230-E08F-4697-A837-D9229B2D4B40}">
      <text>
        <r>
          <rPr>
            <b/>
            <sz val="9"/>
            <color indexed="81"/>
            <rFont val="Tahoma"/>
            <family val="2"/>
          </rPr>
          <t>Jorge Canales:</t>
        </r>
        <r>
          <rPr>
            <sz val="9"/>
            <color indexed="81"/>
            <rFont val="Tahoma"/>
            <family val="2"/>
          </rPr>
          <t xml:space="preserve">
Si la meta es de otro trimestre favor detallarlo.</t>
        </r>
      </text>
    </comment>
    <comment ref="X19" authorId="0" shapeId="0" xr:uid="{F78A0361-437E-4871-85E2-7EBBEEA54570}">
      <text>
        <r>
          <rPr>
            <b/>
            <sz val="9"/>
            <color indexed="81"/>
            <rFont val="Tahoma"/>
            <family val="2"/>
          </rPr>
          <t>Jorge Canales:</t>
        </r>
        <r>
          <rPr>
            <sz val="9"/>
            <color indexed="81"/>
            <rFont val="Tahoma"/>
            <family val="2"/>
          </rPr>
          <t xml:space="preserve">
Si la meta es de otro trimestre favor detallarlo.</t>
        </r>
      </text>
    </comment>
    <comment ref="Y19" authorId="0" shapeId="0" xr:uid="{272DA01C-151B-4EC5-B343-013E26ECE9F3}">
      <text>
        <r>
          <rPr>
            <b/>
            <sz val="9"/>
            <color indexed="81"/>
            <rFont val="Tahoma"/>
            <family val="2"/>
          </rPr>
          <t>Jorge Canales:</t>
        </r>
        <r>
          <rPr>
            <sz val="9"/>
            <color indexed="81"/>
            <rFont val="Tahoma"/>
            <family val="2"/>
          </rPr>
          <t xml:space="preserve">
Si la meta es de otro trimestre favor detallarlo.</t>
        </r>
      </text>
    </comment>
    <comment ref="Z19" authorId="0" shapeId="0" xr:uid="{2BC31CDE-5FFE-47FF-B602-45C1C15F400C}">
      <text>
        <r>
          <rPr>
            <b/>
            <sz val="9"/>
            <color indexed="81"/>
            <rFont val="Tahoma"/>
            <family val="2"/>
          </rPr>
          <t>Jorge Canales:</t>
        </r>
        <r>
          <rPr>
            <sz val="9"/>
            <color indexed="81"/>
            <rFont val="Tahoma"/>
            <family val="2"/>
          </rPr>
          <t xml:space="preserve">
Si la meta es de otro trimestre favor detallarlo.</t>
        </r>
      </text>
    </comment>
    <comment ref="V20" authorId="0" shapeId="0" xr:uid="{C2B53910-09BF-453F-95C1-65E46755D4EC}">
      <text>
        <r>
          <rPr>
            <b/>
            <sz val="9"/>
            <color indexed="81"/>
            <rFont val="Tahoma"/>
            <family val="2"/>
          </rPr>
          <t>Jorge Canales:</t>
        </r>
        <r>
          <rPr>
            <sz val="9"/>
            <color indexed="81"/>
            <rFont val="Tahoma"/>
            <family val="2"/>
          </rPr>
          <t xml:space="preserve">
Si la meta es de otro trimestre favor detallarlo.</t>
        </r>
      </text>
    </comment>
    <comment ref="W20" authorId="0" shapeId="0" xr:uid="{CDD3AA2B-81B5-4062-B236-4530A445F384}">
      <text>
        <r>
          <rPr>
            <b/>
            <sz val="9"/>
            <color indexed="81"/>
            <rFont val="Tahoma"/>
            <family val="2"/>
          </rPr>
          <t>Jorge Canales:</t>
        </r>
        <r>
          <rPr>
            <sz val="9"/>
            <color indexed="81"/>
            <rFont val="Tahoma"/>
            <family val="2"/>
          </rPr>
          <t xml:space="preserve">
Si la meta es de otro trimestre favor detallarlo.</t>
        </r>
      </text>
    </comment>
    <comment ref="X20" authorId="0" shapeId="0" xr:uid="{61B1C78D-2D87-414D-A5C6-B70B4A50D287}">
      <text>
        <r>
          <rPr>
            <b/>
            <sz val="9"/>
            <color indexed="81"/>
            <rFont val="Tahoma"/>
            <family val="2"/>
          </rPr>
          <t>Jorge Canales:</t>
        </r>
        <r>
          <rPr>
            <sz val="9"/>
            <color indexed="81"/>
            <rFont val="Tahoma"/>
            <family val="2"/>
          </rPr>
          <t xml:space="preserve">
Si la meta es de otro trimestre favor detallarlo.</t>
        </r>
      </text>
    </comment>
    <comment ref="Y20" authorId="0" shapeId="0" xr:uid="{2F628F87-9249-411C-A0C9-F86E84C3F03D}">
      <text>
        <r>
          <rPr>
            <b/>
            <sz val="9"/>
            <color indexed="81"/>
            <rFont val="Tahoma"/>
            <family val="2"/>
          </rPr>
          <t>Jorge Canales:</t>
        </r>
        <r>
          <rPr>
            <sz val="9"/>
            <color indexed="81"/>
            <rFont val="Tahoma"/>
            <family val="2"/>
          </rPr>
          <t xml:space="preserve">
Si la meta es de otro trimestre favor detallarlo.</t>
        </r>
      </text>
    </comment>
    <comment ref="Z20" authorId="0" shapeId="0" xr:uid="{3162F315-B70F-4C82-8F68-6FC2897CDD30}">
      <text>
        <r>
          <rPr>
            <b/>
            <sz val="9"/>
            <color indexed="81"/>
            <rFont val="Tahoma"/>
            <family val="2"/>
          </rPr>
          <t>Jorge Canales:</t>
        </r>
        <r>
          <rPr>
            <sz val="9"/>
            <color indexed="81"/>
            <rFont val="Tahoma"/>
            <family val="2"/>
          </rPr>
          <t xml:space="preserve">
Si la meta es de otro trimestre favor detallarlo.</t>
        </r>
      </text>
    </comment>
    <comment ref="V21" authorId="0" shapeId="0" xr:uid="{78C2F333-151F-4F4A-8A77-E877658E953C}">
      <text>
        <r>
          <rPr>
            <b/>
            <sz val="9"/>
            <color indexed="81"/>
            <rFont val="Tahoma"/>
            <family val="2"/>
          </rPr>
          <t>Jorge Canales:</t>
        </r>
        <r>
          <rPr>
            <sz val="9"/>
            <color indexed="81"/>
            <rFont val="Tahoma"/>
            <family val="2"/>
          </rPr>
          <t xml:space="preserve">
Si la meta es de otro trimestre favor detallarlo.</t>
        </r>
      </text>
    </comment>
    <comment ref="W21" authorId="0" shapeId="0" xr:uid="{A97D0158-2BCC-4B8B-8B0E-BB06EAAF2D83}">
      <text>
        <r>
          <rPr>
            <b/>
            <sz val="9"/>
            <color indexed="81"/>
            <rFont val="Tahoma"/>
            <family val="2"/>
          </rPr>
          <t>Jorge Canales:</t>
        </r>
        <r>
          <rPr>
            <sz val="9"/>
            <color indexed="81"/>
            <rFont val="Tahoma"/>
            <family val="2"/>
          </rPr>
          <t xml:space="preserve">
Si la meta es de otro trimestre favor detallarlo.</t>
        </r>
      </text>
    </comment>
    <comment ref="X21" authorId="0" shapeId="0" xr:uid="{7F601B32-89AB-4EAC-BAD2-9087FEF2E4E8}">
      <text>
        <r>
          <rPr>
            <b/>
            <sz val="9"/>
            <color indexed="81"/>
            <rFont val="Tahoma"/>
            <family val="2"/>
          </rPr>
          <t>Jorge Canales:</t>
        </r>
        <r>
          <rPr>
            <sz val="9"/>
            <color indexed="81"/>
            <rFont val="Tahoma"/>
            <family val="2"/>
          </rPr>
          <t xml:space="preserve">
Si la meta es de otro trimestre favor detallarlo.</t>
        </r>
      </text>
    </comment>
    <comment ref="Y21" authorId="0" shapeId="0" xr:uid="{ECD50371-D520-42ED-B380-9EE8F2EDC0FF}">
      <text>
        <r>
          <rPr>
            <b/>
            <sz val="9"/>
            <color indexed="81"/>
            <rFont val="Tahoma"/>
            <family val="2"/>
          </rPr>
          <t>Jorge Canales:</t>
        </r>
        <r>
          <rPr>
            <sz val="9"/>
            <color indexed="81"/>
            <rFont val="Tahoma"/>
            <family val="2"/>
          </rPr>
          <t xml:space="preserve">
Si la meta es de otro trimestre favor detallarlo.</t>
        </r>
      </text>
    </comment>
    <comment ref="Z21" authorId="0" shapeId="0" xr:uid="{E29F1486-0646-4DA7-8388-57FEC5DDE041}">
      <text>
        <r>
          <rPr>
            <b/>
            <sz val="9"/>
            <color indexed="81"/>
            <rFont val="Tahoma"/>
            <family val="2"/>
          </rPr>
          <t>Jorge Canales:</t>
        </r>
        <r>
          <rPr>
            <sz val="9"/>
            <color indexed="81"/>
            <rFont val="Tahoma"/>
            <family val="2"/>
          </rPr>
          <t xml:space="preserve">
Si la meta es de otro trimestre favor detallarlo.</t>
        </r>
      </text>
    </comment>
    <comment ref="V22" authorId="0" shapeId="0" xr:uid="{53787D1D-D79F-4FCD-ADD3-770F84C9A151}">
      <text>
        <r>
          <rPr>
            <b/>
            <sz val="9"/>
            <color indexed="81"/>
            <rFont val="Tahoma"/>
            <family val="2"/>
          </rPr>
          <t>Jorge Canales:</t>
        </r>
        <r>
          <rPr>
            <sz val="9"/>
            <color indexed="81"/>
            <rFont val="Tahoma"/>
            <family val="2"/>
          </rPr>
          <t xml:space="preserve">
Si la meta es de otro trimestre favor detallarlo.</t>
        </r>
      </text>
    </comment>
    <comment ref="W22" authorId="0" shapeId="0" xr:uid="{A54EC44F-19AF-4CA5-82AE-25C91ACAE5DF}">
      <text>
        <r>
          <rPr>
            <b/>
            <sz val="9"/>
            <color indexed="81"/>
            <rFont val="Tahoma"/>
            <family val="2"/>
          </rPr>
          <t>Jorge Canales:</t>
        </r>
        <r>
          <rPr>
            <sz val="9"/>
            <color indexed="81"/>
            <rFont val="Tahoma"/>
            <family val="2"/>
          </rPr>
          <t xml:space="preserve">
Si la meta es de otro trimestre favor detallarlo.</t>
        </r>
      </text>
    </comment>
    <comment ref="X22" authorId="0" shapeId="0" xr:uid="{A7A442AE-FA3D-4F8E-ADD3-8CE585E5B1B9}">
      <text>
        <r>
          <rPr>
            <b/>
            <sz val="9"/>
            <color indexed="81"/>
            <rFont val="Tahoma"/>
            <family val="2"/>
          </rPr>
          <t>Jorge Canales:</t>
        </r>
        <r>
          <rPr>
            <sz val="9"/>
            <color indexed="81"/>
            <rFont val="Tahoma"/>
            <family val="2"/>
          </rPr>
          <t xml:space="preserve">
Si la meta es de otro trimestre favor detallarlo.</t>
        </r>
      </text>
    </comment>
    <comment ref="Y22" authorId="0" shapeId="0" xr:uid="{BF44B3DF-89BE-41D0-979A-8BD78B1375A1}">
      <text>
        <r>
          <rPr>
            <b/>
            <sz val="9"/>
            <color indexed="81"/>
            <rFont val="Tahoma"/>
            <family val="2"/>
          </rPr>
          <t>Jorge Canales:</t>
        </r>
        <r>
          <rPr>
            <sz val="9"/>
            <color indexed="81"/>
            <rFont val="Tahoma"/>
            <family val="2"/>
          </rPr>
          <t xml:space="preserve">
Si la meta es de otro trimestre favor detallarlo.</t>
        </r>
      </text>
    </comment>
    <comment ref="Z22" authorId="0" shapeId="0" xr:uid="{A45B45FD-77AA-4B55-BD60-6993DAFB40F7}">
      <text>
        <r>
          <rPr>
            <b/>
            <sz val="9"/>
            <color indexed="81"/>
            <rFont val="Tahoma"/>
            <family val="2"/>
          </rPr>
          <t>Jorge Canales:</t>
        </r>
        <r>
          <rPr>
            <sz val="9"/>
            <color indexed="81"/>
            <rFont val="Tahoma"/>
            <family val="2"/>
          </rPr>
          <t xml:space="preserve">
Si la meta es de otro trimestre favor detallarlo.</t>
        </r>
      </text>
    </comment>
    <comment ref="V24" authorId="0" shapeId="0" xr:uid="{B38B260F-933C-4A4A-BBE8-44F8F6ABA59C}">
      <text>
        <r>
          <rPr>
            <b/>
            <sz val="9"/>
            <color indexed="81"/>
            <rFont val="Tahoma"/>
            <family val="2"/>
          </rPr>
          <t>Jorge Canales:</t>
        </r>
        <r>
          <rPr>
            <sz val="9"/>
            <color indexed="81"/>
            <rFont val="Tahoma"/>
            <family val="2"/>
          </rPr>
          <t xml:space="preserve">
Si la meta es de otro trimestre favor detallarlo.</t>
        </r>
      </text>
    </comment>
    <comment ref="W24" authorId="0" shapeId="0" xr:uid="{DA9066B5-4FC8-458E-A50B-79490F777CCE}">
      <text>
        <r>
          <rPr>
            <b/>
            <sz val="9"/>
            <color indexed="81"/>
            <rFont val="Tahoma"/>
            <family val="2"/>
          </rPr>
          <t>Jorge Canales:</t>
        </r>
        <r>
          <rPr>
            <sz val="9"/>
            <color indexed="81"/>
            <rFont val="Tahoma"/>
            <family val="2"/>
          </rPr>
          <t xml:space="preserve">
Si la meta es de otro trimestre favor detallarlo.</t>
        </r>
      </text>
    </comment>
    <comment ref="X24" authorId="0" shapeId="0" xr:uid="{FC08DD22-169F-456C-993F-5645E74A5233}">
      <text>
        <r>
          <rPr>
            <b/>
            <sz val="9"/>
            <color indexed="81"/>
            <rFont val="Tahoma"/>
            <family val="2"/>
          </rPr>
          <t>Jorge Canales:</t>
        </r>
        <r>
          <rPr>
            <sz val="9"/>
            <color indexed="81"/>
            <rFont val="Tahoma"/>
            <family val="2"/>
          </rPr>
          <t xml:space="preserve">
Si la meta es de otro trimestre favor detallarlo.</t>
        </r>
      </text>
    </comment>
    <comment ref="Y24" authorId="0" shapeId="0" xr:uid="{604C4832-CF64-4E76-8244-292DC4E8E9EE}">
      <text>
        <r>
          <rPr>
            <b/>
            <sz val="9"/>
            <color indexed="81"/>
            <rFont val="Tahoma"/>
            <family val="2"/>
          </rPr>
          <t>Jorge Canales:</t>
        </r>
        <r>
          <rPr>
            <sz val="9"/>
            <color indexed="81"/>
            <rFont val="Tahoma"/>
            <family val="2"/>
          </rPr>
          <t xml:space="preserve">
Si la meta es de otro trimestre favor detallarlo.</t>
        </r>
      </text>
    </comment>
    <comment ref="Z24" authorId="0" shapeId="0" xr:uid="{B79F7DD8-6412-474D-A93E-6FF2EB17663A}">
      <text>
        <r>
          <rPr>
            <b/>
            <sz val="9"/>
            <color indexed="81"/>
            <rFont val="Tahoma"/>
            <family val="2"/>
          </rPr>
          <t>Jorge Canales:</t>
        </r>
        <r>
          <rPr>
            <sz val="9"/>
            <color indexed="81"/>
            <rFont val="Tahoma"/>
            <family val="2"/>
          </rPr>
          <t xml:space="preserve">
Si la meta es de otro trimestre favor detallarlo.</t>
        </r>
      </text>
    </comment>
    <comment ref="V25" authorId="0" shapeId="0" xr:uid="{61FC7A35-B491-4994-A886-D961B955610D}">
      <text>
        <r>
          <rPr>
            <b/>
            <sz val="9"/>
            <color indexed="81"/>
            <rFont val="Tahoma"/>
            <family val="2"/>
          </rPr>
          <t>Jorge Canales:</t>
        </r>
        <r>
          <rPr>
            <sz val="9"/>
            <color indexed="81"/>
            <rFont val="Tahoma"/>
            <family val="2"/>
          </rPr>
          <t xml:space="preserve">
Si la meta es de otro trimestre favor detallarlo.</t>
        </r>
      </text>
    </comment>
    <comment ref="W25" authorId="0" shapeId="0" xr:uid="{A30B4A08-B6CB-4CE8-B5C6-C5A0BEA935ED}">
      <text>
        <r>
          <rPr>
            <b/>
            <sz val="9"/>
            <color indexed="81"/>
            <rFont val="Tahoma"/>
            <family val="2"/>
          </rPr>
          <t>Jorge Canales:</t>
        </r>
        <r>
          <rPr>
            <sz val="9"/>
            <color indexed="81"/>
            <rFont val="Tahoma"/>
            <family val="2"/>
          </rPr>
          <t xml:space="preserve">
Si la meta es de otro trimestre favor detallarlo.</t>
        </r>
      </text>
    </comment>
    <comment ref="X25" authorId="0" shapeId="0" xr:uid="{EBF593D3-4C1C-49F1-AAD0-3B27FF52219B}">
      <text>
        <r>
          <rPr>
            <b/>
            <sz val="9"/>
            <color indexed="81"/>
            <rFont val="Tahoma"/>
            <family val="2"/>
          </rPr>
          <t>Jorge Canales:</t>
        </r>
        <r>
          <rPr>
            <sz val="9"/>
            <color indexed="81"/>
            <rFont val="Tahoma"/>
            <family val="2"/>
          </rPr>
          <t xml:space="preserve">
Si la meta es de otro trimestre favor detallarlo.</t>
        </r>
      </text>
    </comment>
    <comment ref="Y25" authorId="0" shapeId="0" xr:uid="{59124778-D815-49CA-B64C-761692932529}">
      <text>
        <r>
          <rPr>
            <b/>
            <sz val="9"/>
            <color indexed="81"/>
            <rFont val="Tahoma"/>
            <family val="2"/>
          </rPr>
          <t>Jorge Canales:</t>
        </r>
        <r>
          <rPr>
            <sz val="9"/>
            <color indexed="81"/>
            <rFont val="Tahoma"/>
            <family val="2"/>
          </rPr>
          <t xml:space="preserve">
Si la meta es de otro trimestre favor detallarlo.</t>
        </r>
      </text>
    </comment>
    <comment ref="Z25" authorId="0" shapeId="0" xr:uid="{5D3C3674-4E53-45FF-A32B-12F8BCB56E33}">
      <text>
        <r>
          <rPr>
            <b/>
            <sz val="9"/>
            <color indexed="81"/>
            <rFont val="Tahoma"/>
            <family val="2"/>
          </rPr>
          <t>Jorge Canales:</t>
        </r>
        <r>
          <rPr>
            <sz val="9"/>
            <color indexed="81"/>
            <rFont val="Tahoma"/>
            <family val="2"/>
          </rPr>
          <t xml:space="preserve">
Si la meta es de otro trimestre favor detallarlo.</t>
        </r>
      </text>
    </comment>
    <comment ref="V26" authorId="0" shapeId="0" xr:uid="{D31A631B-D7EF-4265-A052-7E9FF2B3C87E}">
      <text>
        <r>
          <rPr>
            <b/>
            <sz val="9"/>
            <color indexed="81"/>
            <rFont val="Tahoma"/>
            <family val="2"/>
          </rPr>
          <t>Jorge Canales:</t>
        </r>
        <r>
          <rPr>
            <sz val="9"/>
            <color indexed="81"/>
            <rFont val="Tahoma"/>
            <family val="2"/>
          </rPr>
          <t xml:space="preserve">
Si la meta es de otro trimestre favor detallarlo.</t>
        </r>
      </text>
    </comment>
    <comment ref="W26" authorId="0" shapeId="0" xr:uid="{BDEB8BFA-459F-46A6-95EC-7D6870DB45EE}">
      <text>
        <r>
          <rPr>
            <b/>
            <sz val="9"/>
            <color indexed="81"/>
            <rFont val="Tahoma"/>
            <family val="2"/>
          </rPr>
          <t>Jorge Canales:</t>
        </r>
        <r>
          <rPr>
            <sz val="9"/>
            <color indexed="81"/>
            <rFont val="Tahoma"/>
            <family val="2"/>
          </rPr>
          <t xml:space="preserve">
Si la meta es de otro trimestre favor detallarlo.</t>
        </r>
      </text>
    </comment>
    <comment ref="X26" authorId="0" shapeId="0" xr:uid="{3DCAFF99-BE34-478B-9556-4FD85FEDBE9B}">
      <text>
        <r>
          <rPr>
            <b/>
            <sz val="9"/>
            <color indexed="81"/>
            <rFont val="Tahoma"/>
            <family val="2"/>
          </rPr>
          <t>Jorge Canales:</t>
        </r>
        <r>
          <rPr>
            <sz val="9"/>
            <color indexed="81"/>
            <rFont val="Tahoma"/>
            <family val="2"/>
          </rPr>
          <t xml:space="preserve">
Si la meta es de otro trimestre favor detallarlo.</t>
        </r>
      </text>
    </comment>
    <comment ref="Y26" authorId="0" shapeId="0" xr:uid="{BC91BC28-E058-4FBE-9D2C-19E2DB1D7963}">
      <text>
        <r>
          <rPr>
            <b/>
            <sz val="9"/>
            <color indexed="81"/>
            <rFont val="Tahoma"/>
            <family val="2"/>
          </rPr>
          <t>Jorge Canales:</t>
        </r>
        <r>
          <rPr>
            <sz val="9"/>
            <color indexed="81"/>
            <rFont val="Tahoma"/>
            <family val="2"/>
          </rPr>
          <t xml:space="preserve">
Si la meta es de otro trimestre favor detallarlo.</t>
        </r>
      </text>
    </comment>
    <comment ref="Z26" authorId="0" shapeId="0" xr:uid="{8508FDA8-7C8E-4959-9FD4-5F225A518CB8}">
      <text>
        <r>
          <rPr>
            <b/>
            <sz val="9"/>
            <color indexed="81"/>
            <rFont val="Tahoma"/>
            <family val="2"/>
          </rPr>
          <t>Jorge Canales:</t>
        </r>
        <r>
          <rPr>
            <sz val="9"/>
            <color indexed="81"/>
            <rFont val="Tahoma"/>
            <family val="2"/>
          </rPr>
          <t xml:space="preserve">
Si la meta es de otro trimestre favor detallarlo.</t>
        </r>
      </text>
    </comment>
    <comment ref="V27" authorId="0" shapeId="0" xr:uid="{D1B1D35B-2A89-48A2-BBD6-DAC06227844B}">
      <text>
        <r>
          <rPr>
            <b/>
            <sz val="9"/>
            <color indexed="81"/>
            <rFont val="Tahoma"/>
            <family val="2"/>
          </rPr>
          <t>Jorge Canales:</t>
        </r>
        <r>
          <rPr>
            <sz val="9"/>
            <color indexed="81"/>
            <rFont val="Tahoma"/>
            <family val="2"/>
          </rPr>
          <t xml:space="preserve">
Si la meta es de otro trimestre favor detallarlo.</t>
        </r>
      </text>
    </comment>
    <comment ref="W27" authorId="0" shapeId="0" xr:uid="{AAAAFDDA-B909-42E9-B123-4EE860678859}">
      <text>
        <r>
          <rPr>
            <b/>
            <sz val="9"/>
            <color indexed="81"/>
            <rFont val="Tahoma"/>
            <family val="2"/>
          </rPr>
          <t>Jorge Canales:</t>
        </r>
        <r>
          <rPr>
            <sz val="9"/>
            <color indexed="81"/>
            <rFont val="Tahoma"/>
            <family val="2"/>
          </rPr>
          <t xml:space="preserve">
Si la meta es de otro trimestre favor detallarlo.</t>
        </r>
      </text>
    </comment>
    <comment ref="X27" authorId="0" shapeId="0" xr:uid="{07C39C7D-CC2C-464D-AF82-6C32CD092E36}">
      <text>
        <r>
          <rPr>
            <b/>
            <sz val="9"/>
            <color indexed="81"/>
            <rFont val="Tahoma"/>
            <family val="2"/>
          </rPr>
          <t>Jorge Canales:</t>
        </r>
        <r>
          <rPr>
            <sz val="9"/>
            <color indexed="81"/>
            <rFont val="Tahoma"/>
            <family val="2"/>
          </rPr>
          <t xml:space="preserve">
Si la meta es de otro trimestre favor detallarlo.</t>
        </r>
      </text>
    </comment>
    <comment ref="Y27" authorId="0" shapeId="0" xr:uid="{60AEC3EE-9DFD-48E7-9BAF-E1C2A39138F2}">
      <text>
        <r>
          <rPr>
            <b/>
            <sz val="9"/>
            <color indexed="81"/>
            <rFont val="Tahoma"/>
            <family val="2"/>
          </rPr>
          <t>Jorge Canales:</t>
        </r>
        <r>
          <rPr>
            <sz val="9"/>
            <color indexed="81"/>
            <rFont val="Tahoma"/>
            <family val="2"/>
          </rPr>
          <t xml:space="preserve">
Si la meta es de otro trimestre favor detallarlo.</t>
        </r>
      </text>
    </comment>
    <comment ref="Z27" authorId="0" shapeId="0" xr:uid="{E2EBD409-9CB7-4322-8260-6F888BBE6F4B}">
      <text>
        <r>
          <rPr>
            <b/>
            <sz val="9"/>
            <color indexed="81"/>
            <rFont val="Tahoma"/>
            <family val="2"/>
          </rPr>
          <t>Jorge Canales:</t>
        </r>
        <r>
          <rPr>
            <sz val="9"/>
            <color indexed="81"/>
            <rFont val="Tahoma"/>
            <family val="2"/>
          </rPr>
          <t xml:space="preserve">
Si la meta es de otro trimestre favor detallarlo.</t>
        </r>
      </text>
    </comment>
    <comment ref="V28" authorId="0" shapeId="0" xr:uid="{CA982FF0-5E3E-43E3-815D-32C5B15853DF}">
      <text>
        <r>
          <rPr>
            <b/>
            <sz val="9"/>
            <color indexed="81"/>
            <rFont val="Tahoma"/>
            <family val="2"/>
          </rPr>
          <t>Jorge Canales:</t>
        </r>
        <r>
          <rPr>
            <sz val="9"/>
            <color indexed="81"/>
            <rFont val="Tahoma"/>
            <family val="2"/>
          </rPr>
          <t xml:space="preserve">
Si la meta es de otro trimestre favor detallarlo.</t>
        </r>
      </text>
    </comment>
    <comment ref="W28" authorId="0" shapeId="0" xr:uid="{F8E480E5-CB82-445B-9DBF-75CFDA7CF4D4}">
      <text>
        <r>
          <rPr>
            <b/>
            <sz val="9"/>
            <color indexed="81"/>
            <rFont val="Tahoma"/>
            <family val="2"/>
          </rPr>
          <t>Jorge Canales:</t>
        </r>
        <r>
          <rPr>
            <sz val="9"/>
            <color indexed="81"/>
            <rFont val="Tahoma"/>
            <family val="2"/>
          </rPr>
          <t xml:space="preserve">
Si la meta es de otro trimestre favor detallarlo.</t>
        </r>
      </text>
    </comment>
    <comment ref="X28" authorId="0" shapeId="0" xr:uid="{B4441A6C-0604-4143-B4D6-7B03EFBB83F2}">
      <text>
        <r>
          <rPr>
            <b/>
            <sz val="9"/>
            <color indexed="81"/>
            <rFont val="Tahoma"/>
            <family val="2"/>
          </rPr>
          <t>Jorge Canales:</t>
        </r>
        <r>
          <rPr>
            <sz val="9"/>
            <color indexed="81"/>
            <rFont val="Tahoma"/>
            <family val="2"/>
          </rPr>
          <t xml:space="preserve">
Si la meta es de otro trimestre favor detallarlo.</t>
        </r>
      </text>
    </comment>
    <comment ref="Y28" authorId="0" shapeId="0" xr:uid="{5A2148BB-B902-4733-96F4-F3EFF231BC4F}">
      <text>
        <r>
          <rPr>
            <b/>
            <sz val="9"/>
            <color indexed="81"/>
            <rFont val="Tahoma"/>
            <family val="2"/>
          </rPr>
          <t>Jorge Canales:</t>
        </r>
        <r>
          <rPr>
            <sz val="9"/>
            <color indexed="81"/>
            <rFont val="Tahoma"/>
            <family val="2"/>
          </rPr>
          <t xml:space="preserve">
Si la meta es de otro trimestre favor detallarlo.</t>
        </r>
      </text>
    </comment>
    <comment ref="Z28" authorId="0" shapeId="0" xr:uid="{32E82B0C-D2B6-4AE6-B010-2F028FAF871C}">
      <text>
        <r>
          <rPr>
            <b/>
            <sz val="9"/>
            <color indexed="81"/>
            <rFont val="Tahoma"/>
            <family val="2"/>
          </rPr>
          <t>Jorge Canales:</t>
        </r>
        <r>
          <rPr>
            <sz val="9"/>
            <color indexed="81"/>
            <rFont val="Tahoma"/>
            <family val="2"/>
          </rPr>
          <t xml:space="preserve">
Si la meta es de otro trimestre favor detallarlo.</t>
        </r>
      </text>
    </comment>
    <comment ref="V30" authorId="0" shapeId="0" xr:uid="{257360F6-0798-4923-9A20-3817F7347AA3}">
      <text>
        <r>
          <rPr>
            <b/>
            <sz val="9"/>
            <color indexed="81"/>
            <rFont val="Tahoma"/>
            <family val="2"/>
          </rPr>
          <t>Jorge Canales:</t>
        </r>
        <r>
          <rPr>
            <sz val="9"/>
            <color indexed="81"/>
            <rFont val="Tahoma"/>
            <family val="2"/>
          </rPr>
          <t xml:space="preserve">
Si la meta es de otro trimestre favor detallarlo.</t>
        </r>
      </text>
    </comment>
    <comment ref="W30" authorId="0" shapeId="0" xr:uid="{58FF77F6-04C8-4E19-9486-7C943CF6779F}">
      <text>
        <r>
          <rPr>
            <b/>
            <sz val="9"/>
            <color indexed="81"/>
            <rFont val="Tahoma"/>
            <family val="2"/>
          </rPr>
          <t>Jorge Canales:</t>
        </r>
        <r>
          <rPr>
            <sz val="9"/>
            <color indexed="81"/>
            <rFont val="Tahoma"/>
            <family val="2"/>
          </rPr>
          <t xml:space="preserve">
Si la meta es de otro trimestre favor detallarlo.</t>
        </r>
      </text>
    </comment>
    <comment ref="X30" authorId="0" shapeId="0" xr:uid="{CE822C26-F6E0-44D3-93A2-A2CAE8F11C89}">
      <text>
        <r>
          <rPr>
            <b/>
            <sz val="9"/>
            <color indexed="81"/>
            <rFont val="Tahoma"/>
            <family val="2"/>
          </rPr>
          <t>Jorge Canales:</t>
        </r>
        <r>
          <rPr>
            <sz val="9"/>
            <color indexed="81"/>
            <rFont val="Tahoma"/>
            <family val="2"/>
          </rPr>
          <t xml:space="preserve">
Si la meta es de otro trimestre favor detallarlo.</t>
        </r>
      </text>
    </comment>
    <comment ref="Y30" authorId="0" shapeId="0" xr:uid="{91659DDF-BD2B-46C0-858A-C345CE1C670B}">
      <text>
        <r>
          <rPr>
            <b/>
            <sz val="9"/>
            <color indexed="81"/>
            <rFont val="Tahoma"/>
            <family val="2"/>
          </rPr>
          <t>Jorge Canales:</t>
        </r>
        <r>
          <rPr>
            <sz val="9"/>
            <color indexed="81"/>
            <rFont val="Tahoma"/>
            <family val="2"/>
          </rPr>
          <t xml:space="preserve">
Si la meta es de otro trimestre favor detallarlo.</t>
        </r>
      </text>
    </comment>
    <comment ref="Z30" authorId="0" shapeId="0" xr:uid="{2024D783-A1F7-4D90-8766-43AD9AA107C6}">
      <text>
        <r>
          <rPr>
            <b/>
            <sz val="9"/>
            <color indexed="81"/>
            <rFont val="Tahoma"/>
            <family val="2"/>
          </rPr>
          <t>Jorge Canales:</t>
        </r>
        <r>
          <rPr>
            <sz val="9"/>
            <color indexed="81"/>
            <rFont val="Tahoma"/>
            <family val="2"/>
          </rPr>
          <t xml:space="preserve">
Si la meta es de otro trimestre favor detallarlo.</t>
        </r>
      </text>
    </comment>
    <comment ref="V31" authorId="0" shapeId="0" xr:uid="{B9B2B57F-EC76-4565-9BD6-F0E97ED09E68}">
      <text>
        <r>
          <rPr>
            <b/>
            <sz val="9"/>
            <color indexed="81"/>
            <rFont val="Tahoma"/>
            <family val="2"/>
          </rPr>
          <t>Jorge Canales:</t>
        </r>
        <r>
          <rPr>
            <sz val="9"/>
            <color indexed="81"/>
            <rFont val="Tahoma"/>
            <family val="2"/>
          </rPr>
          <t xml:space="preserve">
Si la meta es de otro trimestre favor detallarlo.</t>
        </r>
      </text>
    </comment>
    <comment ref="W31" authorId="0" shapeId="0" xr:uid="{79343E56-C992-4C56-A892-54E0059FF07A}">
      <text>
        <r>
          <rPr>
            <b/>
            <sz val="9"/>
            <color indexed="81"/>
            <rFont val="Tahoma"/>
            <family val="2"/>
          </rPr>
          <t>Jorge Canales:</t>
        </r>
        <r>
          <rPr>
            <sz val="9"/>
            <color indexed="81"/>
            <rFont val="Tahoma"/>
            <family val="2"/>
          </rPr>
          <t xml:space="preserve">
Si la meta es de otro trimestre favor detallarlo.</t>
        </r>
      </text>
    </comment>
    <comment ref="X31" authorId="0" shapeId="0" xr:uid="{267EFD5F-AB92-4AF1-98E1-78CA0DFA9A04}">
      <text>
        <r>
          <rPr>
            <b/>
            <sz val="9"/>
            <color indexed="81"/>
            <rFont val="Tahoma"/>
            <family val="2"/>
          </rPr>
          <t>Jorge Canales:</t>
        </r>
        <r>
          <rPr>
            <sz val="9"/>
            <color indexed="81"/>
            <rFont val="Tahoma"/>
            <family val="2"/>
          </rPr>
          <t xml:space="preserve">
Si la meta es de otro trimestre favor detallarlo.</t>
        </r>
      </text>
    </comment>
    <comment ref="Y31" authorId="0" shapeId="0" xr:uid="{6904053C-8947-48A7-B7CA-EBD191AC1FA6}">
      <text>
        <r>
          <rPr>
            <b/>
            <sz val="9"/>
            <color indexed="81"/>
            <rFont val="Tahoma"/>
            <family val="2"/>
          </rPr>
          <t>Jorge Canales:</t>
        </r>
        <r>
          <rPr>
            <sz val="9"/>
            <color indexed="81"/>
            <rFont val="Tahoma"/>
            <family val="2"/>
          </rPr>
          <t xml:space="preserve">
Si la meta es de otro trimestre favor detallarlo.</t>
        </r>
      </text>
    </comment>
    <comment ref="Z31" authorId="0" shapeId="0" xr:uid="{D64FDE25-1763-43A5-99BA-71E91E8ED02D}">
      <text>
        <r>
          <rPr>
            <b/>
            <sz val="9"/>
            <color indexed="81"/>
            <rFont val="Tahoma"/>
            <family val="2"/>
          </rPr>
          <t>Jorge Canales:</t>
        </r>
        <r>
          <rPr>
            <sz val="9"/>
            <color indexed="81"/>
            <rFont val="Tahoma"/>
            <family val="2"/>
          </rPr>
          <t xml:space="preserve">
Si la meta es de otro trimestre favor detallarlo.</t>
        </r>
      </text>
    </comment>
    <comment ref="V32" authorId="0" shapeId="0" xr:uid="{268AE5E7-DB73-443A-8ADD-EB134BC5F56E}">
      <text>
        <r>
          <rPr>
            <b/>
            <sz val="9"/>
            <color indexed="81"/>
            <rFont val="Tahoma"/>
            <family val="2"/>
          </rPr>
          <t>Jorge Canales:</t>
        </r>
        <r>
          <rPr>
            <sz val="9"/>
            <color indexed="81"/>
            <rFont val="Tahoma"/>
            <family val="2"/>
          </rPr>
          <t xml:space="preserve">
Si la meta es de otro trimestre favor detallarlo.</t>
        </r>
      </text>
    </comment>
    <comment ref="W32" authorId="0" shapeId="0" xr:uid="{CEBDA450-ADC4-4998-A94C-D68A32D4162B}">
      <text>
        <r>
          <rPr>
            <b/>
            <sz val="9"/>
            <color indexed="81"/>
            <rFont val="Tahoma"/>
            <family val="2"/>
          </rPr>
          <t>Jorge Canales:</t>
        </r>
        <r>
          <rPr>
            <sz val="9"/>
            <color indexed="81"/>
            <rFont val="Tahoma"/>
            <family val="2"/>
          </rPr>
          <t xml:space="preserve">
Si la meta es de otro trimestre favor detallarlo.</t>
        </r>
      </text>
    </comment>
    <comment ref="X32" authorId="0" shapeId="0" xr:uid="{E8837C7A-CAE1-4F50-85E2-8C381871973F}">
      <text>
        <r>
          <rPr>
            <b/>
            <sz val="9"/>
            <color indexed="81"/>
            <rFont val="Tahoma"/>
            <family val="2"/>
          </rPr>
          <t>Jorge Canales:</t>
        </r>
        <r>
          <rPr>
            <sz val="9"/>
            <color indexed="81"/>
            <rFont val="Tahoma"/>
            <family val="2"/>
          </rPr>
          <t xml:space="preserve">
Si la meta es de otro trimestre favor detallarlo.</t>
        </r>
      </text>
    </comment>
    <comment ref="Y32" authorId="0" shapeId="0" xr:uid="{DBB68C53-A577-41B1-872A-778D8ADDE898}">
      <text>
        <r>
          <rPr>
            <b/>
            <sz val="9"/>
            <color indexed="81"/>
            <rFont val="Tahoma"/>
            <family val="2"/>
          </rPr>
          <t>Jorge Canales:</t>
        </r>
        <r>
          <rPr>
            <sz val="9"/>
            <color indexed="81"/>
            <rFont val="Tahoma"/>
            <family val="2"/>
          </rPr>
          <t xml:space="preserve">
Si la meta es de otro trimestre favor detallarlo.</t>
        </r>
      </text>
    </comment>
    <comment ref="Z32" authorId="0" shapeId="0" xr:uid="{75EE3CF0-9CFF-4A48-B1AC-55C34B145A09}">
      <text>
        <r>
          <rPr>
            <b/>
            <sz val="9"/>
            <color indexed="81"/>
            <rFont val="Tahoma"/>
            <family val="2"/>
          </rPr>
          <t>Jorge Canales:</t>
        </r>
        <r>
          <rPr>
            <sz val="9"/>
            <color indexed="81"/>
            <rFont val="Tahoma"/>
            <family val="2"/>
          </rPr>
          <t xml:space="preserve">
Si la meta es de otro trimestre favor detallarlo.</t>
        </r>
      </text>
    </comment>
    <comment ref="V33" authorId="0" shapeId="0" xr:uid="{2B0FFA02-469B-4754-94D4-34C97D7F6FF2}">
      <text>
        <r>
          <rPr>
            <b/>
            <sz val="9"/>
            <color indexed="81"/>
            <rFont val="Tahoma"/>
            <family val="2"/>
          </rPr>
          <t>Jorge Canales:</t>
        </r>
        <r>
          <rPr>
            <sz val="9"/>
            <color indexed="81"/>
            <rFont val="Tahoma"/>
            <family val="2"/>
          </rPr>
          <t xml:space="preserve">
Si la meta es de otro trimestre favor detallarlo.</t>
        </r>
      </text>
    </comment>
    <comment ref="W33" authorId="0" shapeId="0" xr:uid="{8CA8209D-8918-446C-88AF-BDF5A618058F}">
      <text>
        <r>
          <rPr>
            <b/>
            <sz val="9"/>
            <color indexed="81"/>
            <rFont val="Tahoma"/>
            <family val="2"/>
          </rPr>
          <t>Jorge Canales:</t>
        </r>
        <r>
          <rPr>
            <sz val="9"/>
            <color indexed="81"/>
            <rFont val="Tahoma"/>
            <family val="2"/>
          </rPr>
          <t xml:space="preserve">
Si la meta es de otro trimestre favor detallarlo.</t>
        </r>
      </text>
    </comment>
    <comment ref="X33" authorId="0" shapeId="0" xr:uid="{1B34CADB-C385-4443-924F-3DEE870F84E7}">
      <text>
        <r>
          <rPr>
            <b/>
            <sz val="9"/>
            <color indexed="81"/>
            <rFont val="Tahoma"/>
            <family val="2"/>
          </rPr>
          <t>Jorge Canales:</t>
        </r>
        <r>
          <rPr>
            <sz val="9"/>
            <color indexed="81"/>
            <rFont val="Tahoma"/>
            <family val="2"/>
          </rPr>
          <t xml:space="preserve">
Si la meta es de otro trimestre favor detallarlo.</t>
        </r>
      </text>
    </comment>
    <comment ref="Y33" authorId="0" shapeId="0" xr:uid="{6AE8B52A-195D-4791-BE43-1B3A7AB06721}">
      <text>
        <r>
          <rPr>
            <b/>
            <sz val="9"/>
            <color indexed="81"/>
            <rFont val="Tahoma"/>
            <family val="2"/>
          </rPr>
          <t>Jorge Canales:</t>
        </r>
        <r>
          <rPr>
            <sz val="9"/>
            <color indexed="81"/>
            <rFont val="Tahoma"/>
            <family val="2"/>
          </rPr>
          <t xml:space="preserve">
Si la meta es de otro trimestre favor detallarlo.</t>
        </r>
      </text>
    </comment>
    <comment ref="Z33" authorId="0" shapeId="0" xr:uid="{F17081E9-9374-4F74-9C87-5079FC77EB1F}">
      <text>
        <r>
          <rPr>
            <b/>
            <sz val="9"/>
            <color indexed="81"/>
            <rFont val="Tahoma"/>
            <family val="2"/>
          </rPr>
          <t>Jorge Canales:</t>
        </r>
        <r>
          <rPr>
            <sz val="9"/>
            <color indexed="81"/>
            <rFont val="Tahoma"/>
            <family val="2"/>
          </rPr>
          <t xml:space="preserve">
Si la meta es de otro trimestre favor detallarlo.</t>
        </r>
      </text>
    </comment>
    <comment ref="V34" authorId="0" shapeId="0" xr:uid="{F28DDA66-0466-49D3-855E-83348FC582FD}">
      <text>
        <r>
          <rPr>
            <b/>
            <sz val="9"/>
            <color indexed="81"/>
            <rFont val="Tahoma"/>
            <family val="2"/>
          </rPr>
          <t>Jorge Canales:</t>
        </r>
        <r>
          <rPr>
            <sz val="9"/>
            <color indexed="81"/>
            <rFont val="Tahoma"/>
            <family val="2"/>
          </rPr>
          <t xml:space="preserve">
Si la meta es de otro trimestre favor detallarlo.</t>
        </r>
      </text>
    </comment>
    <comment ref="W34" authorId="0" shapeId="0" xr:uid="{E45D5BF4-8265-4EF2-807D-9E16F661A77D}">
      <text>
        <r>
          <rPr>
            <b/>
            <sz val="9"/>
            <color indexed="81"/>
            <rFont val="Tahoma"/>
            <family val="2"/>
          </rPr>
          <t>Jorge Canales:</t>
        </r>
        <r>
          <rPr>
            <sz val="9"/>
            <color indexed="81"/>
            <rFont val="Tahoma"/>
            <family val="2"/>
          </rPr>
          <t xml:space="preserve">
Si la meta es de otro trimestre favor detallarlo.</t>
        </r>
      </text>
    </comment>
    <comment ref="X34" authorId="0" shapeId="0" xr:uid="{5E62A04E-EFD4-4C57-BF51-84A9047C3240}">
      <text>
        <r>
          <rPr>
            <b/>
            <sz val="9"/>
            <color indexed="81"/>
            <rFont val="Tahoma"/>
            <family val="2"/>
          </rPr>
          <t>Jorge Canales:</t>
        </r>
        <r>
          <rPr>
            <sz val="9"/>
            <color indexed="81"/>
            <rFont val="Tahoma"/>
            <family val="2"/>
          </rPr>
          <t xml:space="preserve">
Si la meta es de otro trimestre favor detallarlo.</t>
        </r>
      </text>
    </comment>
    <comment ref="Y34" authorId="0" shapeId="0" xr:uid="{6CF3F2AD-32DA-412F-A397-96972705A561}">
      <text>
        <r>
          <rPr>
            <b/>
            <sz val="9"/>
            <color indexed="81"/>
            <rFont val="Tahoma"/>
            <family val="2"/>
          </rPr>
          <t>Jorge Canales:</t>
        </r>
        <r>
          <rPr>
            <sz val="9"/>
            <color indexed="81"/>
            <rFont val="Tahoma"/>
            <family val="2"/>
          </rPr>
          <t xml:space="preserve">
Si la meta es de otro trimestre favor detallarlo.</t>
        </r>
      </text>
    </comment>
    <comment ref="Z34" authorId="0" shapeId="0" xr:uid="{D9A6A971-15AA-45ED-A65C-5EA906E13C64}">
      <text>
        <r>
          <rPr>
            <b/>
            <sz val="9"/>
            <color indexed="81"/>
            <rFont val="Tahoma"/>
            <family val="2"/>
          </rPr>
          <t>Jorge Canales:</t>
        </r>
        <r>
          <rPr>
            <sz val="9"/>
            <color indexed="81"/>
            <rFont val="Tahoma"/>
            <family val="2"/>
          </rPr>
          <t xml:space="preserve">
Si la meta es de otro trimestre favor detallarlo.</t>
        </r>
      </text>
    </comment>
    <comment ref="V36" authorId="0" shapeId="0" xr:uid="{8A2C295F-20DC-4F5F-B978-7CB8797FF983}">
      <text>
        <r>
          <rPr>
            <b/>
            <sz val="9"/>
            <color indexed="81"/>
            <rFont val="Tahoma"/>
            <family val="2"/>
          </rPr>
          <t>Jorge Canales:</t>
        </r>
        <r>
          <rPr>
            <sz val="9"/>
            <color indexed="81"/>
            <rFont val="Tahoma"/>
            <family val="2"/>
          </rPr>
          <t xml:space="preserve">
Justifique la meta</t>
        </r>
      </text>
    </comment>
    <comment ref="W36" authorId="0" shapeId="0" xr:uid="{42A8B3F2-1EC7-4108-8838-F703D87EC91B}">
      <text>
        <r>
          <rPr>
            <b/>
            <sz val="9"/>
            <color indexed="81"/>
            <rFont val="Tahoma"/>
            <family val="2"/>
          </rPr>
          <t>Jorge Canales:</t>
        </r>
        <r>
          <rPr>
            <sz val="9"/>
            <color indexed="81"/>
            <rFont val="Tahoma"/>
            <family val="2"/>
          </rPr>
          <t xml:space="preserve">
Si la meta es de otro trimestre favor detallarlo.</t>
        </r>
      </text>
    </comment>
    <comment ref="X36" authorId="0" shapeId="0" xr:uid="{55DB3A12-264E-41E9-B60C-7DB6FEDB9BA6}">
      <text>
        <r>
          <rPr>
            <b/>
            <sz val="9"/>
            <color indexed="81"/>
            <rFont val="Tahoma"/>
            <family val="2"/>
          </rPr>
          <t>Jorge Canales:</t>
        </r>
        <r>
          <rPr>
            <sz val="9"/>
            <color indexed="81"/>
            <rFont val="Tahoma"/>
            <family val="2"/>
          </rPr>
          <t xml:space="preserve">
Si la meta es de otro trimestre favor detallarlo.</t>
        </r>
      </text>
    </comment>
    <comment ref="Y36" authorId="0" shapeId="0" xr:uid="{0280A6C8-EFAA-491A-B8AE-C401680F6A06}">
      <text>
        <r>
          <rPr>
            <b/>
            <sz val="9"/>
            <color indexed="81"/>
            <rFont val="Tahoma"/>
            <family val="2"/>
          </rPr>
          <t>Jorge Canales:</t>
        </r>
        <r>
          <rPr>
            <sz val="9"/>
            <color indexed="81"/>
            <rFont val="Tahoma"/>
            <family val="2"/>
          </rPr>
          <t xml:space="preserve">
Si la meta es de otro trimestre favor detallarlo.</t>
        </r>
      </text>
    </comment>
    <comment ref="Z36" authorId="0" shapeId="0" xr:uid="{819AF6D8-2911-4143-BE52-64BDA128641E}">
      <text>
        <r>
          <rPr>
            <b/>
            <sz val="9"/>
            <color indexed="81"/>
            <rFont val="Tahoma"/>
            <family val="2"/>
          </rPr>
          <t>Jorge Canales:</t>
        </r>
        <r>
          <rPr>
            <sz val="9"/>
            <color indexed="81"/>
            <rFont val="Tahoma"/>
            <family val="2"/>
          </rPr>
          <t xml:space="preserve">
Si la meta es de otro trimestre favor detallarlo.</t>
        </r>
      </text>
    </comment>
    <comment ref="V37" authorId="0" shapeId="0" xr:uid="{72CF6BA5-7208-4F24-BBE4-8F0656C539C3}">
      <text>
        <r>
          <rPr>
            <b/>
            <sz val="9"/>
            <color indexed="81"/>
            <rFont val="Tahoma"/>
            <family val="2"/>
          </rPr>
          <t>Jorge Canales:</t>
        </r>
        <r>
          <rPr>
            <sz val="9"/>
            <color indexed="81"/>
            <rFont val="Tahoma"/>
            <family val="2"/>
          </rPr>
          <t xml:space="preserve">
Justifique la meta</t>
        </r>
      </text>
    </comment>
    <comment ref="W37" authorId="0" shapeId="0" xr:uid="{50C6173F-EDFB-4151-990B-F53DBAF88013}">
      <text>
        <r>
          <rPr>
            <b/>
            <sz val="9"/>
            <color indexed="81"/>
            <rFont val="Tahoma"/>
            <family val="2"/>
          </rPr>
          <t>Jorge Canales:</t>
        </r>
        <r>
          <rPr>
            <sz val="9"/>
            <color indexed="81"/>
            <rFont val="Tahoma"/>
            <family val="2"/>
          </rPr>
          <t xml:space="preserve">
Si la meta es de otro trimestre favor detallarlo.</t>
        </r>
      </text>
    </comment>
    <comment ref="X37" authorId="0" shapeId="0" xr:uid="{CDEF8C33-0D13-4EDA-8985-E146E69DC581}">
      <text>
        <r>
          <rPr>
            <b/>
            <sz val="9"/>
            <color indexed="81"/>
            <rFont val="Tahoma"/>
            <family val="2"/>
          </rPr>
          <t>Jorge Canales:</t>
        </r>
        <r>
          <rPr>
            <sz val="9"/>
            <color indexed="81"/>
            <rFont val="Tahoma"/>
            <family val="2"/>
          </rPr>
          <t xml:space="preserve">
Si la meta es de otro trimestre favor detallarlo.</t>
        </r>
      </text>
    </comment>
    <comment ref="Y37" authorId="0" shapeId="0" xr:uid="{8D83CBAB-C085-4176-B503-CE96370FE16E}">
      <text>
        <r>
          <rPr>
            <b/>
            <sz val="9"/>
            <color indexed="81"/>
            <rFont val="Tahoma"/>
            <family val="2"/>
          </rPr>
          <t>Jorge Canales:</t>
        </r>
        <r>
          <rPr>
            <sz val="9"/>
            <color indexed="81"/>
            <rFont val="Tahoma"/>
            <family val="2"/>
          </rPr>
          <t xml:space="preserve">
Si la meta es de otro trimestre favor detallarlo.</t>
        </r>
      </text>
    </comment>
    <comment ref="Z37" authorId="0" shapeId="0" xr:uid="{811717BD-A1E0-401A-BA1E-4D8C8C7DE0BE}">
      <text>
        <r>
          <rPr>
            <b/>
            <sz val="9"/>
            <color indexed="81"/>
            <rFont val="Tahoma"/>
            <family val="2"/>
          </rPr>
          <t>Jorge Canales:</t>
        </r>
        <r>
          <rPr>
            <sz val="9"/>
            <color indexed="81"/>
            <rFont val="Tahoma"/>
            <family val="2"/>
          </rPr>
          <t xml:space="preserve">
Si la meta es de otro trimestre favor detallarlo.</t>
        </r>
      </text>
    </comment>
    <comment ref="V38" authorId="0" shapeId="0" xr:uid="{544856B2-9206-4EEE-997F-ABB30103D67E}">
      <text>
        <r>
          <rPr>
            <b/>
            <sz val="9"/>
            <color indexed="81"/>
            <rFont val="Tahoma"/>
            <family val="2"/>
          </rPr>
          <t>Jorge Canales:</t>
        </r>
        <r>
          <rPr>
            <sz val="9"/>
            <color indexed="81"/>
            <rFont val="Tahoma"/>
            <family val="2"/>
          </rPr>
          <t xml:space="preserve">
Justifique la meta</t>
        </r>
      </text>
    </comment>
    <comment ref="W38" authorId="0" shapeId="0" xr:uid="{3E5CBBC0-859A-45A8-AEF6-CF09E59E9BC1}">
      <text>
        <r>
          <rPr>
            <b/>
            <sz val="9"/>
            <color indexed="81"/>
            <rFont val="Tahoma"/>
            <family val="2"/>
          </rPr>
          <t>Jorge Canales:</t>
        </r>
        <r>
          <rPr>
            <sz val="9"/>
            <color indexed="81"/>
            <rFont val="Tahoma"/>
            <family val="2"/>
          </rPr>
          <t xml:space="preserve">
Si la meta es de otro trimestre favor detallarlo.</t>
        </r>
      </text>
    </comment>
    <comment ref="X38" authorId="0" shapeId="0" xr:uid="{34B17105-29ED-4DA3-BEDD-C4B1760F8771}">
      <text>
        <r>
          <rPr>
            <b/>
            <sz val="9"/>
            <color indexed="81"/>
            <rFont val="Tahoma"/>
            <family val="2"/>
          </rPr>
          <t>Jorge Canales:</t>
        </r>
        <r>
          <rPr>
            <sz val="9"/>
            <color indexed="81"/>
            <rFont val="Tahoma"/>
            <family val="2"/>
          </rPr>
          <t xml:space="preserve">
Si la meta es de otro trimestre favor detallarlo.</t>
        </r>
      </text>
    </comment>
    <comment ref="Y38" authorId="0" shapeId="0" xr:uid="{8D36F9BA-AE67-4B54-BAE2-E09186451C76}">
      <text>
        <r>
          <rPr>
            <b/>
            <sz val="9"/>
            <color indexed="81"/>
            <rFont val="Tahoma"/>
            <family val="2"/>
          </rPr>
          <t>Jorge Canales:</t>
        </r>
        <r>
          <rPr>
            <sz val="9"/>
            <color indexed="81"/>
            <rFont val="Tahoma"/>
            <family val="2"/>
          </rPr>
          <t xml:space="preserve">
Si la meta es de otro trimestre favor detallarlo.</t>
        </r>
      </text>
    </comment>
    <comment ref="Z38" authorId="0" shapeId="0" xr:uid="{6BD9E0DA-7A46-482B-A7C0-EE91EF129D71}">
      <text>
        <r>
          <rPr>
            <b/>
            <sz val="9"/>
            <color indexed="81"/>
            <rFont val="Tahoma"/>
            <family val="2"/>
          </rPr>
          <t>Jorge Canales:</t>
        </r>
        <r>
          <rPr>
            <sz val="9"/>
            <color indexed="81"/>
            <rFont val="Tahoma"/>
            <family val="2"/>
          </rPr>
          <t xml:space="preserve">
Si la meta es de otro trimestre favor detallarlo.</t>
        </r>
      </text>
    </comment>
    <comment ref="V39" authorId="0" shapeId="0" xr:uid="{3DCD9FDB-179D-4E88-9818-4F9BB0B3C724}">
      <text>
        <r>
          <rPr>
            <b/>
            <sz val="9"/>
            <color indexed="81"/>
            <rFont val="Tahoma"/>
            <family val="2"/>
          </rPr>
          <t>Jorge Canales:</t>
        </r>
        <r>
          <rPr>
            <sz val="9"/>
            <color indexed="81"/>
            <rFont val="Tahoma"/>
            <family val="2"/>
          </rPr>
          <t xml:space="preserve">
Justifique la meta</t>
        </r>
      </text>
    </comment>
    <comment ref="W39" authorId="0" shapeId="0" xr:uid="{415324E7-518D-4669-BA47-1F91E5CA7297}">
      <text>
        <r>
          <rPr>
            <b/>
            <sz val="9"/>
            <color indexed="81"/>
            <rFont val="Tahoma"/>
            <family val="2"/>
          </rPr>
          <t>Jorge Canales:</t>
        </r>
        <r>
          <rPr>
            <sz val="9"/>
            <color indexed="81"/>
            <rFont val="Tahoma"/>
            <family val="2"/>
          </rPr>
          <t xml:space="preserve">
Si la meta es de otro trimestre favor detallarlo.</t>
        </r>
      </text>
    </comment>
    <comment ref="X39" authorId="0" shapeId="0" xr:uid="{C03C6ACF-0756-4843-8960-37B044BBF197}">
      <text>
        <r>
          <rPr>
            <b/>
            <sz val="9"/>
            <color indexed="81"/>
            <rFont val="Tahoma"/>
            <family val="2"/>
          </rPr>
          <t>Jorge Canales:</t>
        </r>
        <r>
          <rPr>
            <sz val="9"/>
            <color indexed="81"/>
            <rFont val="Tahoma"/>
            <family val="2"/>
          </rPr>
          <t xml:space="preserve">
Si la meta es de otro trimestre favor detallarlo.</t>
        </r>
      </text>
    </comment>
    <comment ref="Y39" authorId="0" shapeId="0" xr:uid="{4E5167C0-716C-4DE7-84EE-FA549AF920CF}">
      <text>
        <r>
          <rPr>
            <b/>
            <sz val="9"/>
            <color indexed="81"/>
            <rFont val="Tahoma"/>
            <family val="2"/>
          </rPr>
          <t>Jorge Canales:</t>
        </r>
        <r>
          <rPr>
            <sz val="9"/>
            <color indexed="81"/>
            <rFont val="Tahoma"/>
            <family val="2"/>
          </rPr>
          <t xml:space="preserve">
Si la meta es de otro trimestre favor detallarlo.</t>
        </r>
      </text>
    </comment>
    <comment ref="Z39" authorId="0" shapeId="0" xr:uid="{709AD804-7DCE-4872-8146-F7CA7733E4A3}">
      <text>
        <r>
          <rPr>
            <b/>
            <sz val="9"/>
            <color indexed="81"/>
            <rFont val="Tahoma"/>
            <family val="2"/>
          </rPr>
          <t>Jorge Canales:</t>
        </r>
        <r>
          <rPr>
            <sz val="9"/>
            <color indexed="81"/>
            <rFont val="Tahoma"/>
            <family val="2"/>
          </rPr>
          <t xml:space="preserve">
Si la meta es de otro trimestre favor detallarlo.</t>
        </r>
      </text>
    </comment>
    <comment ref="V40" authorId="0" shapeId="0" xr:uid="{B8E262B3-6B74-4551-94E3-B9127C87D913}">
      <text>
        <r>
          <rPr>
            <b/>
            <sz val="9"/>
            <color indexed="81"/>
            <rFont val="Tahoma"/>
            <family val="2"/>
          </rPr>
          <t>Jorge Canales:</t>
        </r>
        <r>
          <rPr>
            <sz val="9"/>
            <color indexed="81"/>
            <rFont val="Tahoma"/>
            <family val="2"/>
          </rPr>
          <t xml:space="preserve">
Justifique la meta</t>
        </r>
      </text>
    </comment>
    <comment ref="W40" authorId="0" shapeId="0" xr:uid="{3E95814A-FF7D-4135-B54F-966E295D3E94}">
      <text>
        <r>
          <rPr>
            <b/>
            <sz val="9"/>
            <color indexed="81"/>
            <rFont val="Tahoma"/>
            <family val="2"/>
          </rPr>
          <t>Jorge Canales:</t>
        </r>
        <r>
          <rPr>
            <sz val="9"/>
            <color indexed="81"/>
            <rFont val="Tahoma"/>
            <family val="2"/>
          </rPr>
          <t xml:space="preserve">
Si la meta es de otro trimestre favor detallarlo.</t>
        </r>
      </text>
    </comment>
    <comment ref="X40" authorId="0" shapeId="0" xr:uid="{C04D1B40-F27C-4CDA-A915-D1D471A92986}">
      <text>
        <r>
          <rPr>
            <b/>
            <sz val="9"/>
            <color indexed="81"/>
            <rFont val="Tahoma"/>
            <family val="2"/>
          </rPr>
          <t>Jorge Canales:</t>
        </r>
        <r>
          <rPr>
            <sz val="9"/>
            <color indexed="81"/>
            <rFont val="Tahoma"/>
            <family val="2"/>
          </rPr>
          <t xml:space="preserve">
Si la meta es de otro trimestre favor detallarlo.</t>
        </r>
      </text>
    </comment>
    <comment ref="Y40" authorId="0" shapeId="0" xr:uid="{80055461-7DA1-4030-9C82-C1E3A7CC8CA3}">
      <text>
        <r>
          <rPr>
            <b/>
            <sz val="9"/>
            <color indexed="81"/>
            <rFont val="Tahoma"/>
            <family val="2"/>
          </rPr>
          <t>Jorge Canales:</t>
        </r>
        <r>
          <rPr>
            <sz val="9"/>
            <color indexed="81"/>
            <rFont val="Tahoma"/>
            <family val="2"/>
          </rPr>
          <t xml:space="preserve">
Si la meta es de otro trimestre favor detallarlo.</t>
        </r>
      </text>
    </comment>
    <comment ref="Z40" authorId="0" shapeId="0" xr:uid="{55CC873E-B59B-4434-B55C-369D781092CC}">
      <text>
        <r>
          <rPr>
            <b/>
            <sz val="9"/>
            <color indexed="81"/>
            <rFont val="Tahoma"/>
            <family val="2"/>
          </rPr>
          <t>Jorge Canales:</t>
        </r>
        <r>
          <rPr>
            <sz val="9"/>
            <color indexed="81"/>
            <rFont val="Tahoma"/>
            <family val="2"/>
          </rPr>
          <t xml:space="preserve">
Si la meta es de otro trimestre favor detallarlo.</t>
        </r>
      </text>
    </comment>
    <comment ref="V41" authorId="0" shapeId="0" xr:uid="{B677E833-E47A-4721-9407-F2412C290818}">
      <text>
        <r>
          <rPr>
            <b/>
            <sz val="9"/>
            <color indexed="81"/>
            <rFont val="Tahoma"/>
            <family val="2"/>
          </rPr>
          <t>Jorge Canales:</t>
        </r>
        <r>
          <rPr>
            <sz val="9"/>
            <color indexed="81"/>
            <rFont val="Tahoma"/>
            <family val="2"/>
          </rPr>
          <t xml:space="preserve">
Justifique la meta</t>
        </r>
      </text>
    </comment>
    <comment ref="W41" authorId="0" shapeId="0" xr:uid="{AF167466-00A0-43E3-A9FF-4DF43174A18A}">
      <text>
        <r>
          <rPr>
            <b/>
            <sz val="9"/>
            <color indexed="81"/>
            <rFont val="Tahoma"/>
            <family val="2"/>
          </rPr>
          <t>Jorge Canales:</t>
        </r>
        <r>
          <rPr>
            <sz val="9"/>
            <color indexed="81"/>
            <rFont val="Tahoma"/>
            <family val="2"/>
          </rPr>
          <t xml:space="preserve">
Si la meta es de otro trimestre favor detallarlo.</t>
        </r>
      </text>
    </comment>
    <comment ref="X41" authorId="0" shapeId="0" xr:uid="{E6AD8384-E427-42DE-BF84-60496033C408}">
      <text>
        <r>
          <rPr>
            <b/>
            <sz val="9"/>
            <color indexed="81"/>
            <rFont val="Tahoma"/>
            <family val="2"/>
          </rPr>
          <t>Jorge Canales:</t>
        </r>
        <r>
          <rPr>
            <sz val="9"/>
            <color indexed="81"/>
            <rFont val="Tahoma"/>
            <family val="2"/>
          </rPr>
          <t xml:space="preserve">
Si la meta es de otro trimestre favor detallarlo.</t>
        </r>
      </text>
    </comment>
    <comment ref="Y41" authorId="0" shapeId="0" xr:uid="{E266995F-F711-406E-BD6D-359078EF18E8}">
      <text>
        <r>
          <rPr>
            <b/>
            <sz val="9"/>
            <color indexed="81"/>
            <rFont val="Tahoma"/>
            <family val="2"/>
          </rPr>
          <t>Jorge Canales:</t>
        </r>
        <r>
          <rPr>
            <sz val="9"/>
            <color indexed="81"/>
            <rFont val="Tahoma"/>
            <family val="2"/>
          </rPr>
          <t xml:space="preserve">
Si la meta es de otro trimestre favor detallarlo.</t>
        </r>
      </text>
    </comment>
    <comment ref="Z41" authorId="0" shapeId="0" xr:uid="{8C2D7B27-24F5-4C33-AADF-FD384FBA771B}">
      <text>
        <r>
          <rPr>
            <b/>
            <sz val="9"/>
            <color indexed="81"/>
            <rFont val="Tahoma"/>
            <family val="2"/>
          </rPr>
          <t>Jorge Canales:</t>
        </r>
        <r>
          <rPr>
            <sz val="9"/>
            <color indexed="81"/>
            <rFont val="Tahoma"/>
            <family val="2"/>
          </rPr>
          <t xml:space="preserve">
Si la meta es de otro trimestre favor detallarlo.</t>
        </r>
      </text>
    </comment>
    <comment ref="V42" authorId="0" shapeId="0" xr:uid="{2CE7AE2C-0222-4F6E-8BE0-2FB7F23B9943}">
      <text>
        <r>
          <rPr>
            <b/>
            <sz val="9"/>
            <color indexed="81"/>
            <rFont val="Tahoma"/>
            <family val="2"/>
          </rPr>
          <t>Jorge Canales:</t>
        </r>
        <r>
          <rPr>
            <sz val="9"/>
            <color indexed="81"/>
            <rFont val="Tahoma"/>
            <family val="2"/>
          </rPr>
          <t xml:space="preserve">
Justifique la meta</t>
        </r>
      </text>
    </comment>
    <comment ref="W42" authorId="0" shapeId="0" xr:uid="{ED626283-F693-408A-A1BE-E9ED3FEF41DE}">
      <text>
        <r>
          <rPr>
            <b/>
            <sz val="9"/>
            <color indexed="81"/>
            <rFont val="Tahoma"/>
            <family val="2"/>
          </rPr>
          <t>Jorge Canales:</t>
        </r>
        <r>
          <rPr>
            <sz val="9"/>
            <color indexed="81"/>
            <rFont val="Tahoma"/>
            <family val="2"/>
          </rPr>
          <t xml:space="preserve">
Si la meta es de otro trimestre favor detallarlo.</t>
        </r>
      </text>
    </comment>
    <comment ref="X42" authorId="0" shapeId="0" xr:uid="{A283AC86-792F-40E6-AFF5-DFA3399B190C}">
      <text>
        <r>
          <rPr>
            <b/>
            <sz val="9"/>
            <color indexed="81"/>
            <rFont val="Tahoma"/>
            <family val="2"/>
          </rPr>
          <t>Jorge Canales:</t>
        </r>
        <r>
          <rPr>
            <sz val="9"/>
            <color indexed="81"/>
            <rFont val="Tahoma"/>
            <family val="2"/>
          </rPr>
          <t xml:space="preserve">
Si la meta es de otro trimestre favor detallarlo.</t>
        </r>
      </text>
    </comment>
    <comment ref="Y42" authorId="0" shapeId="0" xr:uid="{4795FA10-2ABA-4915-BB72-2A2355625417}">
      <text>
        <r>
          <rPr>
            <b/>
            <sz val="9"/>
            <color indexed="81"/>
            <rFont val="Tahoma"/>
            <family val="2"/>
          </rPr>
          <t>Jorge Canales:</t>
        </r>
        <r>
          <rPr>
            <sz val="9"/>
            <color indexed="81"/>
            <rFont val="Tahoma"/>
            <family val="2"/>
          </rPr>
          <t xml:space="preserve">
Si la meta es de otro trimestre favor detallarlo.</t>
        </r>
      </text>
    </comment>
    <comment ref="Z42" authorId="0" shapeId="0" xr:uid="{7DD4095D-2428-4699-86E8-96D43D0D63EB}">
      <text>
        <r>
          <rPr>
            <b/>
            <sz val="9"/>
            <color indexed="81"/>
            <rFont val="Tahoma"/>
            <family val="2"/>
          </rPr>
          <t>Jorge Canales:</t>
        </r>
        <r>
          <rPr>
            <sz val="9"/>
            <color indexed="81"/>
            <rFont val="Tahoma"/>
            <family val="2"/>
          </rPr>
          <t xml:space="preserve">
Si la meta es de otro trimestre favor detallarlo.</t>
        </r>
      </text>
    </comment>
    <comment ref="V43" authorId="0" shapeId="0" xr:uid="{A995CA1E-E888-46CF-9885-F4925B24E084}">
      <text>
        <r>
          <rPr>
            <b/>
            <sz val="9"/>
            <color indexed="81"/>
            <rFont val="Tahoma"/>
            <family val="2"/>
          </rPr>
          <t>Jorge Canales:</t>
        </r>
        <r>
          <rPr>
            <sz val="9"/>
            <color indexed="81"/>
            <rFont val="Tahoma"/>
            <family val="2"/>
          </rPr>
          <t xml:space="preserve">
Justifique la meta</t>
        </r>
      </text>
    </comment>
    <comment ref="W43" authorId="0" shapeId="0" xr:uid="{7EB99A79-BD00-4726-92D2-B03A5B8EC690}">
      <text>
        <r>
          <rPr>
            <b/>
            <sz val="9"/>
            <color indexed="81"/>
            <rFont val="Tahoma"/>
            <family val="2"/>
          </rPr>
          <t>Jorge Canales:</t>
        </r>
        <r>
          <rPr>
            <sz val="9"/>
            <color indexed="81"/>
            <rFont val="Tahoma"/>
            <family val="2"/>
          </rPr>
          <t xml:space="preserve">
Si la meta es de otro trimestre favor detallarlo.</t>
        </r>
      </text>
    </comment>
    <comment ref="X43" authorId="0" shapeId="0" xr:uid="{4B1DF159-120D-479A-8235-873655E3A5AB}">
      <text>
        <r>
          <rPr>
            <b/>
            <sz val="9"/>
            <color indexed="81"/>
            <rFont val="Tahoma"/>
            <family val="2"/>
          </rPr>
          <t>Jorge Canales:</t>
        </r>
        <r>
          <rPr>
            <sz val="9"/>
            <color indexed="81"/>
            <rFont val="Tahoma"/>
            <family val="2"/>
          </rPr>
          <t xml:space="preserve">
Si la meta es de otro trimestre favor detallarlo.</t>
        </r>
      </text>
    </comment>
    <comment ref="Y43" authorId="0" shapeId="0" xr:uid="{5D4B9A05-FE69-49D6-B015-D199186A14FC}">
      <text>
        <r>
          <rPr>
            <b/>
            <sz val="9"/>
            <color indexed="81"/>
            <rFont val="Tahoma"/>
            <family val="2"/>
          </rPr>
          <t>Jorge Canales:</t>
        </r>
        <r>
          <rPr>
            <sz val="9"/>
            <color indexed="81"/>
            <rFont val="Tahoma"/>
            <family val="2"/>
          </rPr>
          <t xml:space="preserve">
Si la meta es de otro trimestre favor detallarlo.</t>
        </r>
      </text>
    </comment>
    <comment ref="Z43" authorId="0" shapeId="0" xr:uid="{4E324A93-D433-44E5-924F-43DC6CC77512}">
      <text>
        <r>
          <rPr>
            <b/>
            <sz val="9"/>
            <color indexed="81"/>
            <rFont val="Tahoma"/>
            <family val="2"/>
          </rPr>
          <t>Jorge Canales:</t>
        </r>
        <r>
          <rPr>
            <sz val="9"/>
            <color indexed="81"/>
            <rFont val="Tahoma"/>
            <family val="2"/>
          </rPr>
          <t xml:space="preserve">
Si la meta es de otro trimestre favor detallarlo.</t>
        </r>
      </text>
    </comment>
    <comment ref="V44" authorId="0" shapeId="0" xr:uid="{00A1C4DB-C6F1-45ED-9C10-6C2FDB1FBDB1}">
      <text>
        <r>
          <rPr>
            <b/>
            <sz val="9"/>
            <color indexed="81"/>
            <rFont val="Tahoma"/>
            <family val="2"/>
          </rPr>
          <t>Jorge Canales:</t>
        </r>
        <r>
          <rPr>
            <sz val="9"/>
            <color indexed="81"/>
            <rFont val="Tahoma"/>
            <family val="2"/>
          </rPr>
          <t xml:space="preserve">
Justifique la meta</t>
        </r>
      </text>
    </comment>
    <comment ref="W44" authorId="0" shapeId="0" xr:uid="{DBDA5BA1-A279-4BC0-91A2-4D6E857D0AC2}">
      <text>
        <r>
          <rPr>
            <b/>
            <sz val="9"/>
            <color indexed="81"/>
            <rFont val="Tahoma"/>
            <family val="2"/>
          </rPr>
          <t>Jorge Canales:</t>
        </r>
        <r>
          <rPr>
            <sz val="9"/>
            <color indexed="81"/>
            <rFont val="Tahoma"/>
            <family val="2"/>
          </rPr>
          <t xml:space="preserve">
Si la meta es de otro trimestre favor detallarlo.</t>
        </r>
      </text>
    </comment>
    <comment ref="X44" authorId="0" shapeId="0" xr:uid="{5F62D0ED-B491-4B9D-A335-43AC9249ECAD}">
      <text>
        <r>
          <rPr>
            <b/>
            <sz val="9"/>
            <color indexed="81"/>
            <rFont val="Tahoma"/>
            <family val="2"/>
          </rPr>
          <t>Jorge Canales:</t>
        </r>
        <r>
          <rPr>
            <sz val="9"/>
            <color indexed="81"/>
            <rFont val="Tahoma"/>
            <family val="2"/>
          </rPr>
          <t xml:space="preserve">
Si la meta es de otro trimestre favor detallarlo.</t>
        </r>
      </text>
    </comment>
    <comment ref="Y44" authorId="0" shapeId="0" xr:uid="{B7022D99-9150-48BC-BF93-BA120E939AF3}">
      <text>
        <r>
          <rPr>
            <b/>
            <sz val="9"/>
            <color indexed="81"/>
            <rFont val="Tahoma"/>
            <family val="2"/>
          </rPr>
          <t>Jorge Canales:</t>
        </r>
        <r>
          <rPr>
            <sz val="9"/>
            <color indexed="81"/>
            <rFont val="Tahoma"/>
            <family val="2"/>
          </rPr>
          <t xml:space="preserve">
Si la meta es de otro trimestre favor detallarlo.</t>
        </r>
      </text>
    </comment>
    <comment ref="Z44" authorId="0" shapeId="0" xr:uid="{49936803-5F79-4290-B24D-DFA25FCD7137}">
      <text>
        <r>
          <rPr>
            <b/>
            <sz val="9"/>
            <color indexed="81"/>
            <rFont val="Tahoma"/>
            <family val="2"/>
          </rPr>
          <t>Jorge Canales:</t>
        </r>
        <r>
          <rPr>
            <sz val="9"/>
            <color indexed="81"/>
            <rFont val="Tahoma"/>
            <family val="2"/>
          </rPr>
          <t xml:space="preserve">
Si la meta es de otro trimestre favor detallarlo.</t>
        </r>
      </text>
    </comment>
    <comment ref="V45" authorId="0" shapeId="0" xr:uid="{40D0F9CD-5B98-48AB-9902-AF573435F94A}">
      <text>
        <r>
          <rPr>
            <b/>
            <sz val="9"/>
            <color indexed="81"/>
            <rFont val="Tahoma"/>
            <family val="2"/>
          </rPr>
          <t>Jorge Canales:</t>
        </r>
        <r>
          <rPr>
            <sz val="9"/>
            <color indexed="81"/>
            <rFont val="Tahoma"/>
            <family val="2"/>
          </rPr>
          <t xml:space="preserve">
Justifique la meta</t>
        </r>
      </text>
    </comment>
    <comment ref="W45" authorId="0" shapeId="0" xr:uid="{3463FEC9-595B-470B-BA66-E546430E3ECE}">
      <text>
        <r>
          <rPr>
            <b/>
            <sz val="9"/>
            <color indexed="81"/>
            <rFont val="Tahoma"/>
            <family val="2"/>
          </rPr>
          <t>Jorge Canales:</t>
        </r>
        <r>
          <rPr>
            <sz val="9"/>
            <color indexed="81"/>
            <rFont val="Tahoma"/>
            <family val="2"/>
          </rPr>
          <t xml:space="preserve">
Si la meta es de otro trimestre favor detallarlo.</t>
        </r>
      </text>
    </comment>
    <comment ref="X45" authorId="0" shapeId="0" xr:uid="{811D9449-9098-4237-9D87-352B1242D2DB}">
      <text>
        <r>
          <rPr>
            <b/>
            <sz val="9"/>
            <color indexed="81"/>
            <rFont val="Tahoma"/>
            <family val="2"/>
          </rPr>
          <t>Jorge Canales:</t>
        </r>
        <r>
          <rPr>
            <sz val="9"/>
            <color indexed="81"/>
            <rFont val="Tahoma"/>
            <family val="2"/>
          </rPr>
          <t xml:space="preserve">
Si la meta es de otro trimestre favor detallarlo.</t>
        </r>
      </text>
    </comment>
    <comment ref="Y45" authorId="0" shapeId="0" xr:uid="{9BD69E3D-71BD-4C2F-BD01-4CC446F6DC09}">
      <text>
        <r>
          <rPr>
            <b/>
            <sz val="9"/>
            <color indexed="81"/>
            <rFont val="Tahoma"/>
            <family val="2"/>
          </rPr>
          <t>Jorge Canales:</t>
        </r>
        <r>
          <rPr>
            <sz val="9"/>
            <color indexed="81"/>
            <rFont val="Tahoma"/>
            <family val="2"/>
          </rPr>
          <t xml:space="preserve">
Si la meta es de otro trimestre favor detallarlo.</t>
        </r>
      </text>
    </comment>
    <comment ref="Z45" authorId="0" shapeId="0" xr:uid="{8C263B49-39D2-4AC9-87ED-1E6B8FC5912B}">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D00-000001000000}">
      <text>
        <r>
          <rPr>
            <b/>
            <sz val="9"/>
            <color indexed="81"/>
            <rFont val="Tahoma"/>
            <family val="2"/>
          </rPr>
          <t>Jorge Canales:</t>
        </r>
        <r>
          <rPr>
            <sz val="9"/>
            <color indexed="81"/>
            <rFont val="Tahoma"/>
            <family val="2"/>
          </rPr>
          <t xml:space="preserve">
OBJETIVO ESTRATÉGICO</t>
        </r>
      </text>
    </comment>
    <comment ref="C3" authorId="0" shapeId="0" xr:uid="{BF1C122D-FD82-456D-94D6-B35DDDFAD7A8}">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7D73D497-705E-4295-9C06-95DC8C16983E}">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593282DF-714B-4651-AAAF-78FA9E8C4474}">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D654CD58-6DCB-4CEC-B37D-E7A9E01242DB}">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5A7C096A-AEEB-4CA7-90B9-678A5C20B6EC}">
      <text>
        <r>
          <rPr>
            <b/>
            <sz val="10"/>
            <color indexed="81"/>
            <rFont val="Tahoma"/>
            <family val="2"/>
          </rPr>
          <t xml:space="preserve">Jorge Canales:
</t>
        </r>
        <r>
          <rPr>
            <sz val="10"/>
            <color indexed="81"/>
            <rFont val="Tahoma"/>
            <family val="2"/>
          </rPr>
          <t>Instrumento donde se puede comprobarl los datos reales.</t>
        </r>
      </text>
    </comment>
    <comment ref="I3" authorId="0" shapeId="0" xr:uid="{510110B3-1656-4FC9-B350-DF1E51F6DFEA}">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6AB41BCF-3C6C-4C9F-9D5C-1D40F2439C8C}">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B1F0D6C2-8B2B-4199-BE3D-97B5EECAD513}">
      <text>
        <r>
          <rPr>
            <b/>
            <sz val="9"/>
            <color indexed="81"/>
            <rFont val="Tahoma"/>
            <family val="2"/>
          </rPr>
          <t>Jorge Canales:</t>
        </r>
        <r>
          <rPr>
            <sz val="9"/>
            <color indexed="81"/>
            <rFont val="Tahoma"/>
            <family val="2"/>
          </rPr>
          <t xml:space="preserve">
Si la meta es de otro trimestre favor detallarlo.</t>
        </r>
      </text>
    </comment>
    <comment ref="W6" authorId="0" shapeId="0" xr:uid="{177A9F81-BF71-4A83-A9C4-F1F823232701}">
      <text>
        <r>
          <rPr>
            <b/>
            <sz val="9"/>
            <color indexed="81"/>
            <rFont val="Tahoma"/>
            <family val="2"/>
          </rPr>
          <t>Jorge Canales:</t>
        </r>
        <r>
          <rPr>
            <sz val="9"/>
            <color indexed="81"/>
            <rFont val="Tahoma"/>
            <family val="2"/>
          </rPr>
          <t xml:space="preserve">
Si la meta es de otro trimestre favor detallarlo.</t>
        </r>
      </text>
    </comment>
    <comment ref="X6" authorId="0" shapeId="0" xr:uid="{2EA88B6C-4337-47FE-8663-CD5AD16C1115}">
      <text>
        <r>
          <rPr>
            <b/>
            <sz val="9"/>
            <color indexed="81"/>
            <rFont val="Tahoma"/>
            <family val="2"/>
          </rPr>
          <t>Jorge Canales:</t>
        </r>
        <r>
          <rPr>
            <sz val="9"/>
            <color indexed="81"/>
            <rFont val="Tahoma"/>
            <family val="2"/>
          </rPr>
          <t xml:space="preserve">
Si la meta es de otro trimestre favor detallarlo.</t>
        </r>
      </text>
    </comment>
    <comment ref="Y6" authorId="0" shapeId="0" xr:uid="{FE164B54-7548-4E97-8A8C-AE0E88080848}">
      <text>
        <r>
          <rPr>
            <b/>
            <sz val="9"/>
            <color indexed="81"/>
            <rFont val="Tahoma"/>
            <family val="2"/>
          </rPr>
          <t>Jorge Canales:</t>
        </r>
        <r>
          <rPr>
            <sz val="9"/>
            <color indexed="81"/>
            <rFont val="Tahoma"/>
            <family val="2"/>
          </rPr>
          <t xml:space="preserve">
Si la meta es de otro trimestre favor detallarlo.</t>
        </r>
      </text>
    </comment>
    <comment ref="Z6" authorId="0" shapeId="0" xr:uid="{3663557C-609F-4E2D-B9F3-261FAA68E1E8}">
      <text>
        <r>
          <rPr>
            <b/>
            <sz val="9"/>
            <color indexed="81"/>
            <rFont val="Tahoma"/>
            <family val="2"/>
          </rPr>
          <t>Jorge Canales:</t>
        </r>
        <r>
          <rPr>
            <sz val="9"/>
            <color indexed="81"/>
            <rFont val="Tahoma"/>
            <family val="2"/>
          </rPr>
          <t xml:space="preserve">
Si la meta es de otro trimestre favor detallarlo.</t>
        </r>
      </text>
    </comment>
    <comment ref="V7" authorId="0" shapeId="0" xr:uid="{9E66F684-96F9-4696-8368-1B11FB3274D6}">
      <text>
        <r>
          <rPr>
            <b/>
            <sz val="9"/>
            <color indexed="81"/>
            <rFont val="Tahoma"/>
            <family val="2"/>
          </rPr>
          <t>Jorge Canales:</t>
        </r>
        <r>
          <rPr>
            <sz val="9"/>
            <color indexed="81"/>
            <rFont val="Tahoma"/>
            <family val="2"/>
          </rPr>
          <t xml:space="preserve">
Si la meta es de otro trimestre favor detallarlo.</t>
        </r>
      </text>
    </comment>
    <comment ref="W7" authorId="0" shapeId="0" xr:uid="{52994E23-FA0E-411B-B7F7-1F31A10DF0DA}">
      <text>
        <r>
          <rPr>
            <b/>
            <sz val="9"/>
            <color indexed="81"/>
            <rFont val="Tahoma"/>
            <family val="2"/>
          </rPr>
          <t>Jorge Canales:</t>
        </r>
        <r>
          <rPr>
            <sz val="9"/>
            <color indexed="81"/>
            <rFont val="Tahoma"/>
            <family val="2"/>
          </rPr>
          <t xml:space="preserve">
Si la meta es de otro trimestre favor detallarlo.</t>
        </r>
      </text>
    </comment>
    <comment ref="X7" authorId="0" shapeId="0" xr:uid="{8F43C43F-EDBC-4772-9F01-C402CBC15504}">
      <text>
        <r>
          <rPr>
            <b/>
            <sz val="9"/>
            <color indexed="81"/>
            <rFont val="Tahoma"/>
            <family val="2"/>
          </rPr>
          <t>Jorge Canales:</t>
        </r>
        <r>
          <rPr>
            <sz val="9"/>
            <color indexed="81"/>
            <rFont val="Tahoma"/>
            <family val="2"/>
          </rPr>
          <t xml:space="preserve">
Si la meta es de otro trimestre favor detallarlo.</t>
        </r>
      </text>
    </comment>
    <comment ref="Y7" authorId="0" shapeId="0" xr:uid="{1F80B071-5FC4-41DD-8A73-2B8FB93E1838}">
      <text>
        <r>
          <rPr>
            <b/>
            <sz val="9"/>
            <color indexed="81"/>
            <rFont val="Tahoma"/>
            <family val="2"/>
          </rPr>
          <t>Jorge Canales:</t>
        </r>
        <r>
          <rPr>
            <sz val="9"/>
            <color indexed="81"/>
            <rFont val="Tahoma"/>
            <family val="2"/>
          </rPr>
          <t xml:space="preserve">
Si la meta es de otro trimestre favor detallarlo.</t>
        </r>
      </text>
    </comment>
    <comment ref="Z7" authorId="0" shapeId="0" xr:uid="{DD54671F-5CA9-4C43-AAE6-B576314EC3A9}">
      <text>
        <r>
          <rPr>
            <b/>
            <sz val="9"/>
            <color indexed="81"/>
            <rFont val="Tahoma"/>
            <family val="2"/>
          </rPr>
          <t>Jorge Canales:</t>
        </r>
        <r>
          <rPr>
            <sz val="9"/>
            <color indexed="81"/>
            <rFont val="Tahoma"/>
            <family val="2"/>
          </rPr>
          <t xml:space="preserve">
Si la meta es de otro trimestre favor detallarlo.</t>
        </r>
      </text>
    </comment>
    <comment ref="V8" authorId="0" shapeId="0" xr:uid="{975581FA-C96B-45CE-AFFC-882409F9D0CD}">
      <text>
        <r>
          <rPr>
            <b/>
            <sz val="9"/>
            <color indexed="81"/>
            <rFont val="Tahoma"/>
            <family val="2"/>
          </rPr>
          <t>Jorge Canales:</t>
        </r>
        <r>
          <rPr>
            <sz val="9"/>
            <color indexed="81"/>
            <rFont val="Tahoma"/>
            <family val="2"/>
          </rPr>
          <t xml:space="preserve">
Si la meta es de otro trimestre favor detallarlo.</t>
        </r>
      </text>
    </comment>
    <comment ref="W8" authorId="0" shapeId="0" xr:uid="{DFF01928-D8BD-412F-A809-A631C69DCC67}">
      <text>
        <r>
          <rPr>
            <b/>
            <sz val="9"/>
            <color indexed="81"/>
            <rFont val="Tahoma"/>
            <family val="2"/>
          </rPr>
          <t>Jorge Canales:</t>
        </r>
        <r>
          <rPr>
            <sz val="9"/>
            <color indexed="81"/>
            <rFont val="Tahoma"/>
            <family val="2"/>
          </rPr>
          <t xml:space="preserve">
Si la meta es de otro trimestre favor detallarlo.</t>
        </r>
      </text>
    </comment>
    <comment ref="X8" authorId="0" shapeId="0" xr:uid="{8C9B3BF3-160A-4756-A653-971B9B8927C6}">
      <text>
        <r>
          <rPr>
            <b/>
            <sz val="9"/>
            <color indexed="81"/>
            <rFont val="Tahoma"/>
            <family val="2"/>
          </rPr>
          <t>Jorge Canales:</t>
        </r>
        <r>
          <rPr>
            <sz val="9"/>
            <color indexed="81"/>
            <rFont val="Tahoma"/>
            <family val="2"/>
          </rPr>
          <t xml:space="preserve">
Si la meta es de otro trimestre favor detallarlo.</t>
        </r>
      </text>
    </comment>
    <comment ref="Y8" authorId="0" shapeId="0" xr:uid="{FC23E19F-CB15-4FCE-BA6F-6FDEC0EC6628}">
      <text>
        <r>
          <rPr>
            <b/>
            <sz val="9"/>
            <color indexed="81"/>
            <rFont val="Tahoma"/>
            <family val="2"/>
          </rPr>
          <t>Jorge Canales:</t>
        </r>
        <r>
          <rPr>
            <sz val="9"/>
            <color indexed="81"/>
            <rFont val="Tahoma"/>
            <family val="2"/>
          </rPr>
          <t xml:space="preserve">
Si la meta es de otro trimestre favor detallarlo.</t>
        </r>
      </text>
    </comment>
    <comment ref="Z8" authorId="0" shapeId="0" xr:uid="{4456922E-69BE-4BBF-9FC6-4F3617B91B00}">
      <text>
        <r>
          <rPr>
            <b/>
            <sz val="9"/>
            <color indexed="81"/>
            <rFont val="Tahoma"/>
            <family val="2"/>
          </rPr>
          <t>Jorge Canales:</t>
        </r>
        <r>
          <rPr>
            <sz val="9"/>
            <color indexed="81"/>
            <rFont val="Tahoma"/>
            <family val="2"/>
          </rPr>
          <t xml:space="preserve">
Si la meta es de otro trimestre favor detallarlo.</t>
        </r>
      </text>
    </comment>
    <comment ref="V9" authorId="0" shapeId="0" xr:uid="{C021E7B1-77DB-4EAA-B477-53D124A7A72E}">
      <text>
        <r>
          <rPr>
            <b/>
            <sz val="9"/>
            <color indexed="81"/>
            <rFont val="Tahoma"/>
            <family val="2"/>
          </rPr>
          <t>Jorge Canales:</t>
        </r>
        <r>
          <rPr>
            <sz val="9"/>
            <color indexed="81"/>
            <rFont val="Tahoma"/>
            <family val="2"/>
          </rPr>
          <t xml:space="preserve">
Si la meta es de otro trimestre favor detallarlo.</t>
        </r>
      </text>
    </comment>
    <comment ref="W9" authorId="0" shapeId="0" xr:uid="{2D09AD19-409E-4C48-B8BB-E236ED2205E8}">
      <text>
        <r>
          <rPr>
            <b/>
            <sz val="9"/>
            <color indexed="81"/>
            <rFont val="Tahoma"/>
            <family val="2"/>
          </rPr>
          <t>Jorge Canales:</t>
        </r>
        <r>
          <rPr>
            <sz val="9"/>
            <color indexed="81"/>
            <rFont val="Tahoma"/>
            <family val="2"/>
          </rPr>
          <t xml:space="preserve">
Si la meta es de otro trimestre favor detallarlo.</t>
        </r>
      </text>
    </comment>
    <comment ref="X9" authorId="0" shapeId="0" xr:uid="{65F26B83-2E79-42D7-A6A0-A19D192F5F19}">
      <text>
        <r>
          <rPr>
            <b/>
            <sz val="9"/>
            <color indexed="81"/>
            <rFont val="Tahoma"/>
            <family val="2"/>
          </rPr>
          <t>Jorge Canales:</t>
        </r>
        <r>
          <rPr>
            <sz val="9"/>
            <color indexed="81"/>
            <rFont val="Tahoma"/>
            <family val="2"/>
          </rPr>
          <t xml:space="preserve">
Si la meta es de otro trimestre favor detallarlo.</t>
        </r>
      </text>
    </comment>
    <comment ref="Y9" authorId="0" shapeId="0" xr:uid="{BF7442F7-4C18-42F6-A4B4-F5869A3C25AA}">
      <text>
        <r>
          <rPr>
            <b/>
            <sz val="9"/>
            <color indexed="81"/>
            <rFont val="Tahoma"/>
            <family val="2"/>
          </rPr>
          <t>Jorge Canales:</t>
        </r>
        <r>
          <rPr>
            <sz val="9"/>
            <color indexed="81"/>
            <rFont val="Tahoma"/>
            <family val="2"/>
          </rPr>
          <t xml:space="preserve">
Si la meta es de otro trimestre favor detallarlo.</t>
        </r>
      </text>
    </comment>
    <comment ref="Z9" authorId="0" shapeId="0" xr:uid="{98E7CB32-8DFA-426A-A33F-9D79CA7B655E}">
      <text>
        <r>
          <rPr>
            <b/>
            <sz val="9"/>
            <color indexed="81"/>
            <rFont val="Tahoma"/>
            <family val="2"/>
          </rPr>
          <t>Jorge Canales:</t>
        </r>
        <r>
          <rPr>
            <sz val="9"/>
            <color indexed="81"/>
            <rFont val="Tahoma"/>
            <family val="2"/>
          </rPr>
          <t xml:space="preserve">
Si la meta es de otro trimestre favor detallarlo.</t>
        </r>
      </text>
    </comment>
    <comment ref="V10" authorId="0" shapeId="0" xr:uid="{6B9B0067-64BD-417B-A37F-E546225DE31E}">
      <text>
        <r>
          <rPr>
            <b/>
            <sz val="9"/>
            <color indexed="81"/>
            <rFont val="Tahoma"/>
            <family val="2"/>
          </rPr>
          <t>Jorge Canales:</t>
        </r>
        <r>
          <rPr>
            <sz val="9"/>
            <color indexed="81"/>
            <rFont val="Tahoma"/>
            <family val="2"/>
          </rPr>
          <t xml:space="preserve">
Si la meta es de otro trimestre favor detallarlo.</t>
        </r>
      </text>
    </comment>
    <comment ref="W10" authorId="0" shapeId="0" xr:uid="{62D3A879-8CF7-40D6-8A7C-1A397A7EF35B}">
      <text>
        <r>
          <rPr>
            <b/>
            <sz val="9"/>
            <color indexed="81"/>
            <rFont val="Tahoma"/>
            <family val="2"/>
          </rPr>
          <t>Jorge Canales:</t>
        </r>
        <r>
          <rPr>
            <sz val="9"/>
            <color indexed="81"/>
            <rFont val="Tahoma"/>
            <family val="2"/>
          </rPr>
          <t xml:space="preserve">
Si la meta es de otro trimestre favor detallarlo.</t>
        </r>
      </text>
    </comment>
    <comment ref="X10" authorId="0" shapeId="0" xr:uid="{846B29AB-74F2-4366-BE97-5636E14E5471}">
      <text>
        <r>
          <rPr>
            <b/>
            <sz val="9"/>
            <color indexed="81"/>
            <rFont val="Tahoma"/>
            <family val="2"/>
          </rPr>
          <t>Jorge Canales:</t>
        </r>
        <r>
          <rPr>
            <sz val="9"/>
            <color indexed="81"/>
            <rFont val="Tahoma"/>
            <family val="2"/>
          </rPr>
          <t xml:space="preserve">
Si la meta es de otro trimestre favor detallarlo.</t>
        </r>
      </text>
    </comment>
    <comment ref="Y10" authorId="0" shapeId="0" xr:uid="{4D6C4943-3129-4FC5-B2C5-5EC9DB060416}">
      <text>
        <r>
          <rPr>
            <b/>
            <sz val="9"/>
            <color indexed="81"/>
            <rFont val="Tahoma"/>
            <family val="2"/>
          </rPr>
          <t>Jorge Canales:</t>
        </r>
        <r>
          <rPr>
            <sz val="9"/>
            <color indexed="81"/>
            <rFont val="Tahoma"/>
            <family val="2"/>
          </rPr>
          <t xml:space="preserve">
Si la meta es de otro trimestre favor detallarlo.</t>
        </r>
      </text>
    </comment>
    <comment ref="Z10" authorId="0" shapeId="0" xr:uid="{00FC2255-5437-4795-A0B3-8A0A95CD06F2}">
      <text>
        <r>
          <rPr>
            <b/>
            <sz val="9"/>
            <color indexed="81"/>
            <rFont val="Tahoma"/>
            <family val="2"/>
          </rPr>
          <t>Jorge Canales:</t>
        </r>
        <r>
          <rPr>
            <sz val="9"/>
            <color indexed="81"/>
            <rFont val="Tahoma"/>
            <family val="2"/>
          </rPr>
          <t xml:space="preserve">
Si la meta es de otro trimestre favor detallarlo.</t>
        </r>
      </text>
    </comment>
    <comment ref="V12" authorId="0" shapeId="0" xr:uid="{17C8CB82-6011-4039-B32D-6CBF1E0F5BF8}">
      <text>
        <r>
          <rPr>
            <b/>
            <sz val="9"/>
            <color indexed="81"/>
            <rFont val="Tahoma"/>
            <family val="2"/>
          </rPr>
          <t>Jorge Canales:</t>
        </r>
        <r>
          <rPr>
            <sz val="9"/>
            <color indexed="81"/>
            <rFont val="Tahoma"/>
            <family val="2"/>
          </rPr>
          <t xml:space="preserve">
Si la meta es de otro trimestre favor detallarlo.</t>
        </r>
      </text>
    </comment>
    <comment ref="W12" authorId="0" shapeId="0" xr:uid="{4ECD42E6-AD7D-4A80-9BBB-07EB2C719153}">
      <text>
        <r>
          <rPr>
            <b/>
            <sz val="9"/>
            <color indexed="81"/>
            <rFont val="Tahoma"/>
            <family val="2"/>
          </rPr>
          <t>Jorge Canales:</t>
        </r>
        <r>
          <rPr>
            <sz val="9"/>
            <color indexed="81"/>
            <rFont val="Tahoma"/>
            <family val="2"/>
          </rPr>
          <t xml:space="preserve">
Si la meta es de otro trimestre favor detallarlo.</t>
        </r>
      </text>
    </comment>
    <comment ref="X12" authorId="0" shapeId="0" xr:uid="{26EC6676-EFB8-48FD-8DAE-977062B84C1E}">
      <text>
        <r>
          <rPr>
            <b/>
            <sz val="9"/>
            <color indexed="81"/>
            <rFont val="Tahoma"/>
            <family val="2"/>
          </rPr>
          <t>Jorge Canales:</t>
        </r>
        <r>
          <rPr>
            <sz val="9"/>
            <color indexed="81"/>
            <rFont val="Tahoma"/>
            <family val="2"/>
          </rPr>
          <t xml:space="preserve">
Si la meta es de otro trimestre favor detallarlo.</t>
        </r>
      </text>
    </comment>
    <comment ref="Y12" authorId="0" shapeId="0" xr:uid="{67FD541D-B694-465F-BAE2-3C82A76932F1}">
      <text>
        <r>
          <rPr>
            <b/>
            <sz val="9"/>
            <color indexed="81"/>
            <rFont val="Tahoma"/>
            <family val="2"/>
          </rPr>
          <t>Jorge Canales:</t>
        </r>
        <r>
          <rPr>
            <sz val="9"/>
            <color indexed="81"/>
            <rFont val="Tahoma"/>
            <family val="2"/>
          </rPr>
          <t xml:space="preserve">
Si la meta es de otro trimestre favor detallarlo.</t>
        </r>
      </text>
    </comment>
    <comment ref="Z12" authorId="0" shapeId="0" xr:uid="{D91DA958-E795-4202-8D2B-1D7457CC1F73}">
      <text>
        <r>
          <rPr>
            <b/>
            <sz val="9"/>
            <color indexed="81"/>
            <rFont val="Tahoma"/>
            <family val="2"/>
          </rPr>
          <t>Jorge Canales:</t>
        </r>
        <r>
          <rPr>
            <sz val="9"/>
            <color indexed="81"/>
            <rFont val="Tahoma"/>
            <family val="2"/>
          </rPr>
          <t xml:space="preserve">
Si la meta es de otro trimestre favor detallarlo.</t>
        </r>
      </text>
    </comment>
    <comment ref="V13" authorId="0" shapeId="0" xr:uid="{F1625D1C-76D4-4B16-85C8-8B8ABBF780E6}">
      <text>
        <r>
          <rPr>
            <b/>
            <sz val="9"/>
            <color indexed="81"/>
            <rFont val="Tahoma"/>
            <family val="2"/>
          </rPr>
          <t>Jorge Canales:</t>
        </r>
        <r>
          <rPr>
            <sz val="9"/>
            <color indexed="81"/>
            <rFont val="Tahoma"/>
            <family val="2"/>
          </rPr>
          <t xml:space="preserve">
Si la meta es de otro trimestre favor detallarlo.</t>
        </r>
      </text>
    </comment>
    <comment ref="W13" authorId="0" shapeId="0" xr:uid="{2CDF15D1-0E7C-45D3-A34A-77E151F01261}">
      <text>
        <r>
          <rPr>
            <b/>
            <sz val="9"/>
            <color indexed="81"/>
            <rFont val="Tahoma"/>
            <family val="2"/>
          </rPr>
          <t>Jorge Canales:</t>
        </r>
        <r>
          <rPr>
            <sz val="9"/>
            <color indexed="81"/>
            <rFont val="Tahoma"/>
            <family val="2"/>
          </rPr>
          <t xml:space="preserve">
Si la meta es de otro trimestre favor detallarlo.</t>
        </r>
      </text>
    </comment>
    <comment ref="X13" authorId="0" shapeId="0" xr:uid="{2EACD59B-D8AE-4FF1-8FE1-50FDC907213A}">
      <text>
        <r>
          <rPr>
            <b/>
            <sz val="9"/>
            <color indexed="81"/>
            <rFont val="Tahoma"/>
            <family val="2"/>
          </rPr>
          <t>Jorge Canales:</t>
        </r>
        <r>
          <rPr>
            <sz val="9"/>
            <color indexed="81"/>
            <rFont val="Tahoma"/>
            <family val="2"/>
          </rPr>
          <t xml:space="preserve">
Si la meta es de otro trimestre favor detallarlo.</t>
        </r>
      </text>
    </comment>
    <comment ref="Y13" authorId="0" shapeId="0" xr:uid="{151385BC-5FC5-40AA-B1FE-ED4337DB113D}">
      <text>
        <r>
          <rPr>
            <b/>
            <sz val="9"/>
            <color indexed="81"/>
            <rFont val="Tahoma"/>
            <family val="2"/>
          </rPr>
          <t>Jorge Canales:</t>
        </r>
        <r>
          <rPr>
            <sz val="9"/>
            <color indexed="81"/>
            <rFont val="Tahoma"/>
            <family val="2"/>
          </rPr>
          <t xml:space="preserve">
Si la meta es de otro trimestre favor detallarlo.</t>
        </r>
      </text>
    </comment>
    <comment ref="Z13" authorId="0" shapeId="0" xr:uid="{88954DEF-AA60-42E6-B085-2C7D836596CF}">
      <text>
        <r>
          <rPr>
            <b/>
            <sz val="9"/>
            <color indexed="81"/>
            <rFont val="Tahoma"/>
            <family val="2"/>
          </rPr>
          <t>Jorge Canales:</t>
        </r>
        <r>
          <rPr>
            <sz val="9"/>
            <color indexed="81"/>
            <rFont val="Tahoma"/>
            <family val="2"/>
          </rPr>
          <t xml:space="preserve">
Si la meta es de otro trimestre favor detallarlo.</t>
        </r>
      </text>
    </comment>
    <comment ref="V14" authorId="0" shapeId="0" xr:uid="{6518AFB2-B0B4-4F5B-9BEB-7D930CF139C4}">
      <text>
        <r>
          <rPr>
            <b/>
            <sz val="9"/>
            <color indexed="81"/>
            <rFont val="Tahoma"/>
            <family val="2"/>
          </rPr>
          <t>Jorge Canales:</t>
        </r>
        <r>
          <rPr>
            <sz val="9"/>
            <color indexed="81"/>
            <rFont val="Tahoma"/>
            <family val="2"/>
          </rPr>
          <t xml:space="preserve">
Si la meta es de otro trimestre favor detallarlo.</t>
        </r>
      </text>
    </comment>
    <comment ref="W14" authorId="0" shapeId="0" xr:uid="{A7D4BEA6-7513-46CF-9F1A-F86262E85521}">
      <text>
        <r>
          <rPr>
            <b/>
            <sz val="9"/>
            <color indexed="81"/>
            <rFont val="Tahoma"/>
            <family val="2"/>
          </rPr>
          <t>Jorge Canales:</t>
        </r>
        <r>
          <rPr>
            <sz val="9"/>
            <color indexed="81"/>
            <rFont val="Tahoma"/>
            <family val="2"/>
          </rPr>
          <t xml:space="preserve">
Si la meta es de otro trimestre favor detallarlo.</t>
        </r>
      </text>
    </comment>
    <comment ref="X14" authorId="0" shapeId="0" xr:uid="{DD38379D-B54B-4B41-BF70-1D24755F1755}">
      <text>
        <r>
          <rPr>
            <b/>
            <sz val="9"/>
            <color indexed="81"/>
            <rFont val="Tahoma"/>
            <family val="2"/>
          </rPr>
          <t>Jorge Canales:</t>
        </r>
        <r>
          <rPr>
            <sz val="9"/>
            <color indexed="81"/>
            <rFont val="Tahoma"/>
            <family val="2"/>
          </rPr>
          <t xml:space="preserve">
Si la meta es de otro trimestre favor detallarlo.</t>
        </r>
      </text>
    </comment>
    <comment ref="Y14" authorId="0" shapeId="0" xr:uid="{EF664D80-5C6D-4A1E-B786-99A7550913B4}">
      <text>
        <r>
          <rPr>
            <b/>
            <sz val="9"/>
            <color indexed="81"/>
            <rFont val="Tahoma"/>
            <family val="2"/>
          </rPr>
          <t>Jorge Canales:</t>
        </r>
        <r>
          <rPr>
            <sz val="9"/>
            <color indexed="81"/>
            <rFont val="Tahoma"/>
            <family val="2"/>
          </rPr>
          <t xml:space="preserve">
Si la meta es de otro trimestre favor detallarlo.</t>
        </r>
      </text>
    </comment>
    <comment ref="Z14" authorId="0" shapeId="0" xr:uid="{69A2AC42-C4BA-43B5-8557-A6646E827C67}">
      <text>
        <r>
          <rPr>
            <b/>
            <sz val="9"/>
            <color indexed="81"/>
            <rFont val="Tahoma"/>
            <family val="2"/>
          </rPr>
          <t>Jorge Canales:</t>
        </r>
        <r>
          <rPr>
            <sz val="9"/>
            <color indexed="81"/>
            <rFont val="Tahoma"/>
            <family val="2"/>
          </rPr>
          <t xml:space="preserve">
Si la meta es de otro trimestre favor detallarlo.</t>
        </r>
      </text>
    </comment>
    <comment ref="V15" authorId="0" shapeId="0" xr:uid="{0DF2E7FA-5417-4026-AA32-1DD0A4EC7C2A}">
      <text>
        <r>
          <rPr>
            <b/>
            <sz val="9"/>
            <color indexed="81"/>
            <rFont val="Tahoma"/>
            <family val="2"/>
          </rPr>
          <t>Jorge Canales:</t>
        </r>
        <r>
          <rPr>
            <sz val="9"/>
            <color indexed="81"/>
            <rFont val="Tahoma"/>
            <family val="2"/>
          </rPr>
          <t xml:space="preserve">
Si la meta es de otro trimestre favor detallarlo.</t>
        </r>
      </text>
    </comment>
    <comment ref="W15" authorId="0" shapeId="0" xr:uid="{1EAFF109-CFDE-43C5-8D03-76DA204FF9AD}">
      <text>
        <r>
          <rPr>
            <b/>
            <sz val="9"/>
            <color indexed="81"/>
            <rFont val="Tahoma"/>
            <family val="2"/>
          </rPr>
          <t>Jorge Canales:</t>
        </r>
        <r>
          <rPr>
            <sz val="9"/>
            <color indexed="81"/>
            <rFont val="Tahoma"/>
            <family val="2"/>
          </rPr>
          <t xml:space="preserve">
Si la meta es de otro trimestre favor detallarlo.</t>
        </r>
      </text>
    </comment>
    <comment ref="X15" authorId="0" shapeId="0" xr:uid="{FF55B257-FAF2-454E-95E7-6B37372A628B}">
      <text>
        <r>
          <rPr>
            <b/>
            <sz val="9"/>
            <color indexed="81"/>
            <rFont val="Tahoma"/>
            <family val="2"/>
          </rPr>
          <t>Jorge Canales:</t>
        </r>
        <r>
          <rPr>
            <sz val="9"/>
            <color indexed="81"/>
            <rFont val="Tahoma"/>
            <family val="2"/>
          </rPr>
          <t xml:space="preserve">
Si la meta es de otro trimestre favor detallarlo.</t>
        </r>
      </text>
    </comment>
    <comment ref="Y15" authorId="0" shapeId="0" xr:uid="{B49E8A15-1B97-45EA-9C57-85991C6A8F41}">
      <text>
        <r>
          <rPr>
            <b/>
            <sz val="9"/>
            <color indexed="81"/>
            <rFont val="Tahoma"/>
            <family val="2"/>
          </rPr>
          <t>Jorge Canales:</t>
        </r>
        <r>
          <rPr>
            <sz val="9"/>
            <color indexed="81"/>
            <rFont val="Tahoma"/>
            <family val="2"/>
          </rPr>
          <t xml:space="preserve">
Si la meta es de otro trimestre favor detallarlo.</t>
        </r>
      </text>
    </comment>
    <comment ref="Z15" authorId="0" shapeId="0" xr:uid="{2C3C40DD-3C86-4C0A-9E5E-86158D6DD0CB}">
      <text>
        <r>
          <rPr>
            <b/>
            <sz val="9"/>
            <color indexed="81"/>
            <rFont val="Tahoma"/>
            <family val="2"/>
          </rPr>
          <t>Jorge Canales:</t>
        </r>
        <r>
          <rPr>
            <sz val="9"/>
            <color indexed="81"/>
            <rFont val="Tahoma"/>
            <family val="2"/>
          </rPr>
          <t xml:space="preserve">
Si la meta es de otro trimestre favor detallarlo.</t>
        </r>
      </text>
    </comment>
    <comment ref="V16" authorId="0" shapeId="0" xr:uid="{B749A8E1-5158-415C-B9CE-29F69D92055E}">
      <text>
        <r>
          <rPr>
            <b/>
            <sz val="9"/>
            <color indexed="81"/>
            <rFont val="Tahoma"/>
            <family val="2"/>
          </rPr>
          <t>Jorge Canales:</t>
        </r>
        <r>
          <rPr>
            <sz val="9"/>
            <color indexed="81"/>
            <rFont val="Tahoma"/>
            <family val="2"/>
          </rPr>
          <t xml:space="preserve">
Si la meta es de otro trimestre favor detallarlo.</t>
        </r>
      </text>
    </comment>
    <comment ref="W16" authorId="0" shapeId="0" xr:uid="{C37E7960-0D80-4C56-A373-3BD65E1A1F58}">
      <text>
        <r>
          <rPr>
            <b/>
            <sz val="9"/>
            <color indexed="81"/>
            <rFont val="Tahoma"/>
            <family val="2"/>
          </rPr>
          <t>Jorge Canales:</t>
        </r>
        <r>
          <rPr>
            <sz val="9"/>
            <color indexed="81"/>
            <rFont val="Tahoma"/>
            <family val="2"/>
          </rPr>
          <t xml:space="preserve">
Si la meta es de otro trimestre favor detallarlo.</t>
        </r>
      </text>
    </comment>
    <comment ref="X16" authorId="0" shapeId="0" xr:uid="{491E76B3-CFAE-4E2B-AF36-36D96AC69EFF}">
      <text>
        <r>
          <rPr>
            <b/>
            <sz val="9"/>
            <color indexed="81"/>
            <rFont val="Tahoma"/>
            <family val="2"/>
          </rPr>
          <t>Jorge Canales:</t>
        </r>
        <r>
          <rPr>
            <sz val="9"/>
            <color indexed="81"/>
            <rFont val="Tahoma"/>
            <family val="2"/>
          </rPr>
          <t xml:space="preserve">
Si la meta es de otro trimestre favor detallarlo.</t>
        </r>
      </text>
    </comment>
    <comment ref="Y16" authorId="0" shapeId="0" xr:uid="{73AA2705-4D0C-4ED4-9533-1AB8B0FF2C7C}">
      <text>
        <r>
          <rPr>
            <b/>
            <sz val="9"/>
            <color indexed="81"/>
            <rFont val="Tahoma"/>
            <family val="2"/>
          </rPr>
          <t>Jorge Canales:</t>
        </r>
        <r>
          <rPr>
            <sz val="9"/>
            <color indexed="81"/>
            <rFont val="Tahoma"/>
            <family val="2"/>
          </rPr>
          <t xml:space="preserve">
Si la meta es de otro trimestre favor detallarlo.</t>
        </r>
      </text>
    </comment>
    <comment ref="Z16" authorId="0" shapeId="0" xr:uid="{6F40B09E-0712-45D9-8E23-8EE1A7EF7D8F}">
      <text>
        <r>
          <rPr>
            <b/>
            <sz val="9"/>
            <color indexed="81"/>
            <rFont val="Tahoma"/>
            <family val="2"/>
          </rPr>
          <t>Jorge Canales:</t>
        </r>
        <r>
          <rPr>
            <sz val="9"/>
            <color indexed="81"/>
            <rFont val="Tahoma"/>
            <family val="2"/>
          </rPr>
          <t xml:space="preserve">
Si la meta es de otro trimestre favor detallarlo.</t>
        </r>
      </text>
    </comment>
    <comment ref="V18" authorId="0" shapeId="0" xr:uid="{57A71961-2984-46F2-831B-EC87787328B6}">
      <text>
        <r>
          <rPr>
            <b/>
            <sz val="9"/>
            <color indexed="81"/>
            <rFont val="Tahoma"/>
            <family val="2"/>
          </rPr>
          <t>Jorge Canales:</t>
        </r>
        <r>
          <rPr>
            <sz val="9"/>
            <color indexed="81"/>
            <rFont val="Tahoma"/>
            <family val="2"/>
          </rPr>
          <t xml:space="preserve">
Si la meta es de otro trimestre favor detallarlo.</t>
        </r>
      </text>
    </comment>
    <comment ref="W18" authorId="0" shapeId="0" xr:uid="{D52BF5B5-A82F-474D-9B70-EC3A81B77A6E}">
      <text>
        <r>
          <rPr>
            <b/>
            <sz val="9"/>
            <color indexed="81"/>
            <rFont val="Tahoma"/>
            <family val="2"/>
          </rPr>
          <t>Jorge Canales:</t>
        </r>
        <r>
          <rPr>
            <sz val="9"/>
            <color indexed="81"/>
            <rFont val="Tahoma"/>
            <family val="2"/>
          </rPr>
          <t xml:space="preserve">
Si la meta es de otro trimestre favor detallarlo.</t>
        </r>
      </text>
    </comment>
    <comment ref="X18" authorId="0" shapeId="0" xr:uid="{0E60C7DF-95CB-44EE-A7B0-0877DB2166DF}">
      <text>
        <r>
          <rPr>
            <b/>
            <sz val="9"/>
            <color indexed="81"/>
            <rFont val="Tahoma"/>
            <family val="2"/>
          </rPr>
          <t>Jorge Canales:</t>
        </r>
        <r>
          <rPr>
            <sz val="9"/>
            <color indexed="81"/>
            <rFont val="Tahoma"/>
            <family val="2"/>
          </rPr>
          <t xml:space="preserve">
Si la meta es de otro trimestre favor detallarlo.</t>
        </r>
      </text>
    </comment>
    <comment ref="Y18" authorId="0" shapeId="0" xr:uid="{CB0DF8FB-DE48-4A95-8F3B-632A52348254}">
      <text>
        <r>
          <rPr>
            <b/>
            <sz val="9"/>
            <color indexed="81"/>
            <rFont val="Tahoma"/>
            <family val="2"/>
          </rPr>
          <t>Jorge Canales:</t>
        </r>
        <r>
          <rPr>
            <sz val="9"/>
            <color indexed="81"/>
            <rFont val="Tahoma"/>
            <family val="2"/>
          </rPr>
          <t xml:space="preserve">
Si la meta es de otro trimestre favor detallarlo.</t>
        </r>
      </text>
    </comment>
    <comment ref="Z18" authorId="0" shapeId="0" xr:uid="{4F538B7C-B994-4F5F-82F2-6FE78D74021E}">
      <text>
        <r>
          <rPr>
            <b/>
            <sz val="9"/>
            <color indexed="81"/>
            <rFont val="Tahoma"/>
            <family val="2"/>
          </rPr>
          <t>Jorge Canales:</t>
        </r>
        <r>
          <rPr>
            <sz val="9"/>
            <color indexed="81"/>
            <rFont val="Tahoma"/>
            <family val="2"/>
          </rPr>
          <t xml:space="preserve">
Si la meta es de otro trimestre favor detallarlo.</t>
        </r>
      </text>
    </comment>
    <comment ref="V19" authorId="0" shapeId="0" xr:uid="{33FBD672-26FF-464E-B676-EA23DA2A9C33}">
      <text>
        <r>
          <rPr>
            <b/>
            <sz val="9"/>
            <color indexed="81"/>
            <rFont val="Tahoma"/>
            <family val="2"/>
          </rPr>
          <t>Jorge Canales:</t>
        </r>
        <r>
          <rPr>
            <sz val="9"/>
            <color indexed="81"/>
            <rFont val="Tahoma"/>
            <family val="2"/>
          </rPr>
          <t xml:space="preserve">
Si la meta es de otro trimestre favor detallarlo.</t>
        </r>
      </text>
    </comment>
    <comment ref="W19" authorId="0" shapeId="0" xr:uid="{5313E869-03C5-438F-A195-054D0F59CF68}">
      <text>
        <r>
          <rPr>
            <b/>
            <sz val="9"/>
            <color indexed="81"/>
            <rFont val="Tahoma"/>
            <family val="2"/>
          </rPr>
          <t>Jorge Canales:</t>
        </r>
        <r>
          <rPr>
            <sz val="9"/>
            <color indexed="81"/>
            <rFont val="Tahoma"/>
            <family val="2"/>
          </rPr>
          <t xml:space="preserve">
Si la meta es de otro trimestre favor detallarlo.</t>
        </r>
      </text>
    </comment>
    <comment ref="X19" authorId="0" shapeId="0" xr:uid="{A99F1E6B-C2BF-4499-91E3-DD1CE5BFE8C4}">
      <text>
        <r>
          <rPr>
            <b/>
            <sz val="9"/>
            <color indexed="81"/>
            <rFont val="Tahoma"/>
            <family val="2"/>
          </rPr>
          <t>Jorge Canales:</t>
        </r>
        <r>
          <rPr>
            <sz val="9"/>
            <color indexed="81"/>
            <rFont val="Tahoma"/>
            <family val="2"/>
          </rPr>
          <t xml:space="preserve">
Si la meta es de otro trimestre favor detallarlo.</t>
        </r>
      </text>
    </comment>
    <comment ref="Y19" authorId="0" shapeId="0" xr:uid="{4CDAFAD6-F392-4042-ADAF-E52CA20DBE22}">
      <text>
        <r>
          <rPr>
            <b/>
            <sz val="9"/>
            <color indexed="81"/>
            <rFont val="Tahoma"/>
            <family val="2"/>
          </rPr>
          <t>Jorge Canales:</t>
        </r>
        <r>
          <rPr>
            <sz val="9"/>
            <color indexed="81"/>
            <rFont val="Tahoma"/>
            <family val="2"/>
          </rPr>
          <t xml:space="preserve">
Si la meta es de otro trimestre favor detallarlo.</t>
        </r>
      </text>
    </comment>
    <comment ref="Z19" authorId="0" shapeId="0" xr:uid="{0CDC2345-35EA-425B-9148-B2AEBE16686F}">
      <text>
        <r>
          <rPr>
            <b/>
            <sz val="9"/>
            <color indexed="81"/>
            <rFont val="Tahoma"/>
            <family val="2"/>
          </rPr>
          <t>Jorge Canales:</t>
        </r>
        <r>
          <rPr>
            <sz val="9"/>
            <color indexed="81"/>
            <rFont val="Tahoma"/>
            <family val="2"/>
          </rPr>
          <t xml:space="preserve">
Si la meta es de otro trimestre favor detallarlo.</t>
        </r>
      </text>
    </comment>
    <comment ref="V20" authorId="0" shapeId="0" xr:uid="{A67F8DCD-D6A6-4033-8A58-C208E70A2F3A}">
      <text>
        <r>
          <rPr>
            <b/>
            <sz val="9"/>
            <color indexed="81"/>
            <rFont val="Tahoma"/>
            <family val="2"/>
          </rPr>
          <t>Jorge Canales:</t>
        </r>
        <r>
          <rPr>
            <sz val="9"/>
            <color indexed="81"/>
            <rFont val="Tahoma"/>
            <family val="2"/>
          </rPr>
          <t xml:space="preserve">
Si la meta es de otro trimestre favor detallarlo.</t>
        </r>
      </text>
    </comment>
    <comment ref="W20" authorId="0" shapeId="0" xr:uid="{002F527A-5D57-4EDD-994C-8828A43A3A1F}">
      <text>
        <r>
          <rPr>
            <b/>
            <sz val="9"/>
            <color indexed="81"/>
            <rFont val="Tahoma"/>
            <family val="2"/>
          </rPr>
          <t>Jorge Canales:</t>
        </r>
        <r>
          <rPr>
            <sz val="9"/>
            <color indexed="81"/>
            <rFont val="Tahoma"/>
            <family val="2"/>
          </rPr>
          <t xml:space="preserve">
Si la meta es de otro trimestre favor detallarlo.</t>
        </r>
      </text>
    </comment>
    <comment ref="X20" authorId="0" shapeId="0" xr:uid="{D2C780BC-51AE-4AC9-B76B-5FA4570FD643}">
      <text>
        <r>
          <rPr>
            <b/>
            <sz val="9"/>
            <color indexed="81"/>
            <rFont val="Tahoma"/>
            <family val="2"/>
          </rPr>
          <t>Jorge Canales:</t>
        </r>
        <r>
          <rPr>
            <sz val="9"/>
            <color indexed="81"/>
            <rFont val="Tahoma"/>
            <family val="2"/>
          </rPr>
          <t xml:space="preserve">
Si la meta es de otro trimestre favor detallarlo.</t>
        </r>
      </text>
    </comment>
    <comment ref="Y20" authorId="0" shapeId="0" xr:uid="{E684E12F-4CEB-4CCE-8117-7CB218F2D76F}">
      <text>
        <r>
          <rPr>
            <b/>
            <sz val="9"/>
            <color indexed="81"/>
            <rFont val="Tahoma"/>
            <family val="2"/>
          </rPr>
          <t>Jorge Canales:</t>
        </r>
        <r>
          <rPr>
            <sz val="9"/>
            <color indexed="81"/>
            <rFont val="Tahoma"/>
            <family val="2"/>
          </rPr>
          <t xml:space="preserve">
Si la meta es de otro trimestre favor detallarlo.</t>
        </r>
      </text>
    </comment>
    <comment ref="Z20" authorId="0" shapeId="0" xr:uid="{84F48F36-C525-4346-8DC2-CF1D30D51064}">
      <text>
        <r>
          <rPr>
            <b/>
            <sz val="9"/>
            <color indexed="81"/>
            <rFont val="Tahoma"/>
            <family val="2"/>
          </rPr>
          <t>Jorge Canales:</t>
        </r>
        <r>
          <rPr>
            <sz val="9"/>
            <color indexed="81"/>
            <rFont val="Tahoma"/>
            <family val="2"/>
          </rPr>
          <t xml:space="preserve">
Si la meta es de otro trimestre favor detallarlo.</t>
        </r>
      </text>
    </comment>
    <comment ref="V21" authorId="0" shapeId="0" xr:uid="{340C5FB0-C0E6-4B7B-AFA5-CBBAEAC4B146}">
      <text>
        <r>
          <rPr>
            <b/>
            <sz val="9"/>
            <color indexed="81"/>
            <rFont val="Tahoma"/>
            <family val="2"/>
          </rPr>
          <t>Jorge Canales:</t>
        </r>
        <r>
          <rPr>
            <sz val="9"/>
            <color indexed="81"/>
            <rFont val="Tahoma"/>
            <family val="2"/>
          </rPr>
          <t xml:space="preserve">
Si la meta es de otro trimestre favor detallarlo.</t>
        </r>
      </text>
    </comment>
    <comment ref="W21" authorId="0" shapeId="0" xr:uid="{AC7F2B24-9F63-47BC-BFEC-A6864FBEB84F}">
      <text>
        <r>
          <rPr>
            <b/>
            <sz val="9"/>
            <color indexed="81"/>
            <rFont val="Tahoma"/>
            <family val="2"/>
          </rPr>
          <t>Jorge Canales:</t>
        </r>
        <r>
          <rPr>
            <sz val="9"/>
            <color indexed="81"/>
            <rFont val="Tahoma"/>
            <family val="2"/>
          </rPr>
          <t xml:space="preserve">
Si la meta es de otro trimestre favor detallarlo.</t>
        </r>
      </text>
    </comment>
    <comment ref="X21" authorId="0" shapeId="0" xr:uid="{22DCDD54-8704-4B02-8EE5-D2B357CC2530}">
      <text>
        <r>
          <rPr>
            <b/>
            <sz val="9"/>
            <color indexed="81"/>
            <rFont val="Tahoma"/>
            <family val="2"/>
          </rPr>
          <t>Jorge Canales:</t>
        </r>
        <r>
          <rPr>
            <sz val="9"/>
            <color indexed="81"/>
            <rFont val="Tahoma"/>
            <family val="2"/>
          </rPr>
          <t xml:space="preserve">
Si la meta es de otro trimestre favor detallarlo.</t>
        </r>
      </text>
    </comment>
    <comment ref="Y21" authorId="0" shapeId="0" xr:uid="{2DDFA3F8-AC42-49EE-95DA-F6411C77B34A}">
      <text>
        <r>
          <rPr>
            <b/>
            <sz val="9"/>
            <color indexed="81"/>
            <rFont val="Tahoma"/>
            <family val="2"/>
          </rPr>
          <t>Jorge Canales:</t>
        </r>
        <r>
          <rPr>
            <sz val="9"/>
            <color indexed="81"/>
            <rFont val="Tahoma"/>
            <family val="2"/>
          </rPr>
          <t xml:space="preserve">
Si la meta es de otro trimestre favor detallarlo.</t>
        </r>
      </text>
    </comment>
    <comment ref="Z21" authorId="0" shapeId="0" xr:uid="{582AA9BE-CEC1-47C0-A1BA-DA7B6E82B4F3}">
      <text>
        <r>
          <rPr>
            <b/>
            <sz val="9"/>
            <color indexed="81"/>
            <rFont val="Tahoma"/>
            <family val="2"/>
          </rPr>
          <t>Jorge Canales:</t>
        </r>
        <r>
          <rPr>
            <sz val="9"/>
            <color indexed="81"/>
            <rFont val="Tahoma"/>
            <family val="2"/>
          </rPr>
          <t xml:space="preserve">
Si la meta es de otro trimestre favor detallarlo.</t>
        </r>
      </text>
    </comment>
    <comment ref="V22" authorId="0" shapeId="0" xr:uid="{82D3BD18-F36D-472E-A4A4-7C8A2F0C4BA2}">
      <text>
        <r>
          <rPr>
            <b/>
            <sz val="9"/>
            <color indexed="81"/>
            <rFont val="Tahoma"/>
            <family val="2"/>
          </rPr>
          <t>Jorge Canales:</t>
        </r>
        <r>
          <rPr>
            <sz val="9"/>
            <color indexed="81"/>
            <rFont val="Tahoma"/>
            <family val="2"/>
          </rPr>
          <t xml:space="preserve">
Si la meta es de otro trimestre favor detallarlo.</t>
        </r>
      </text>
    </comment>
    <comment ref="W22" authorId="0" shapeId="0" xr:uid="{AB6CEB97-53AC-41E9-92A0-6F84DC6B2A69}">
      <text>
        <r>
          <rPr>
            <b/>
            <sz val="9"/>
            <color indexed="81"/>
            <rFont val="Tahoma"/>
            <family val="2"/>
          </rPr>
          <t>Jorge Canales:</t>
        </r>
        <r>
          <rPr>
            <sz val="9"/>
            <color indexed="81"/>
            <rFont val="Tahoma"/>
            <family val="2"/>
          </rPr>
          <t xml:space="preserve">
Si la meta es de otro trimestre favor detallarlo.</t>
        </r>
      </text>
    </comment>
    <comment ref="X22" authorId="0" shapeId="0" xr:uid="{ECD041C0-D61A-408B-B326-E179E83DB6F6}">
      <text>
        <r>
          <rPr>
            <b/>
            <sz val="9"/>
            <color indexed="81"/>
            <rFont val="Tahoma"/>
            <family val="2"/>
          </rPr>
          <t>Jorge Canales:</t>
        </r>
        <r>
          <rPr>
            <sz val="9"/>
            <color indexed="81"/>
            <rFont val="Tahoma"/>
            <family val="2"/>
          </rPr>
          <t xml:space="preserve">
Si la meta es de otro trimestre favor detallarlo.</t>
        </r>
      </text>
    </comment>
    <comment ref="Y22" authorId="0" shapeId="0" xr:uid="{BF06E3DC-EEF2-4728-AEC1-B1C4A9900D28}">
      <text>
        <r>
          <rPr>
            <b/>
            <sz val="9"/>
            <color indexed="81"/>
            <rFont val="Tahoma"/>
            <family val="2"/>
          </rPr>
          <t>Jorge Canales:</t>
        </r>
        <r>
          <rPr>
            <sz val="9"/>
            <color indexed="81"/>
            <rFont val="Tahoma"/>
            <family val="2"/>
          </rPr>
          <t xml:space="preserve">
Si la meta es de otro trimestre favor detallarlo.</t>
        </r>
      </text>
    </comment>
    <comment ref="Z22" authorId="0" shapeId="0" xr:uid="{97735475-845D-473C-A684-777045B30810}">
      <text>
        <r>
          <rPr>
            <b/>
            <sz val="9"/>
            <color indexed="81"/>
            <rFont val="Tahoma"/>
            <family val="2"/>
          </rPr>
          <t>Jorge Canales:</t>
        </r>
        <r>
          <rPr>
            <sz val="9"/>
            <color indexed="81"/>
            <rFont val="Tahoma"/>
            <family val="2"/>
          </rPr>
          <t xml:space="preserve">
Si la meta es de otro trimestre favor detallarlo.</t>
        </r>
      </text>
    </comment>
    <comment ref="V24" authorId="0" shapeId="0" xr:uid="{A66B840E-DDF2-4AA0-BD16-64007847480F}">
      <text>
        <r>
          <rPr>
            <b/>
            <sz val="9"/>
            <color indexed="81"/>
            <rFont val="Tahoma"/>
            <family val="2"/>
          </rPr>
          <t>Jorge Canales:</t>
        </r>
        <r>
          <rPr>
            <sz val="9"/>
            <color indexed="81"/>
            <rFont val="Tahoma"/>
            <family val="2"/>
          </rPr>
          <t xml:space="preserve">
Si la meta es de otro trimestre favor detallarlo.</t>
        </r>
      </text>
    </comment>
    <comment ref="W24" authorId="0" shapeId="0" xr:uid="{70D70A93-3D23-4767-86B6-84443D90759E}">
      <text>
        <r>
          <rPr>
            <b/>
            <sz val="9"/>
            <color indexed="81"/>
            <rFont val="Tahoma"/>
            <family val="2"/>
          </rPr>
          <t>Jorge Canales:</t>
        </r>
        <r>
          <rPr>
            <sz val="9"/>
            <color indexed="81"/>
            <rFont val="Tahoma"/>
            <family val="2"/>
          </rPr>
          <t xml:space="preserve">
Si la meta es de otro trimestre favor detallarlo.</t>
        </r>
      </text>
    </comment>
    <comment ref="X24" authorId="0" shapeId="0" xr:uid="{2C5E8C42-3470-4C7B-B87E-D8E547EFF685}">
      <text>
        <r>
          <rPr>
            <b/>
            <sz val="9"/>
            <color indexed="81"/>
            <rFont val="Tahoma"/>
            <family val="2"/>
          </rPr>
          <t>Jorge Canales:</t>
        </r>
        <r>
          <rPr>
            <sz val="9"/>
            <color indexed="81"/>
            <rFont val="Tahoma"/>
            <family val="2"/>
          </rPr>
          <t xml:space="preserve">
Si la meta es de otro trimestre favor detallarlo.</t>
        </r>
      </text>
    </comment>
    <comment ref="Y24" authorId="0" shapeId="0" xr:uid="{3E90AD71-C920-44B8-8279-B040AF3766C5}">
      <text>
        <r>
          <rPr>
            <b/>
            <sz val="9"/>
            <color indexed="81"/>
            <rFont val="Tahoma"/>
            <family val="2"/>
          </rPr>
          <t>Jorge Canales:</t>
        </r>
        <r>
          <rPr>
            <sz val="9"/>
            <color indexed="81"/>
            <rFont val="Tahoma"/>
            <family val="2"/>
          </rPr>
          <t xml:space="preserve">
Si la meta es de otro trimestre favor detallarlo.</t>
        </r>
      </text>
    </comment>
    <comment ref="Z24" authorId="0" shapeId="0" xr:uid="{C5404760-FB99-4098-A6D4-0D76AA959C08}">
      <text>
        <r>
          <rPr>
            <b/>
            <sz val="9"/>
            <color indexed="81"/>
            <rFont val="Tahoma"/>
            <family val="2"/>
          </rPr>
          <t>Jorge Canales:</t>
        </r>
        <r>
          <rPr>
            <sz val="9"/>
            <color indexed="81"/>
            <rFont val="Tahoma"/>
            <family val="2"/>
          </rPr>
          <t xml:space="preserve">
Si la meta es de otro trimestre favor detallarlo.</t>
        </r>
      </text>
    </comment>
    <comment ref="V25" authorId="0" shapeId="0" xr:uid="{D39325EE-B3E3-4214-BC2D-27087B156BAF}">
      <text>
        <r>
          <rPr>
            <b/>
            <sz val="9"/>
            <color indexed="81"/>
            <rFont val="Tahoma"/>
            <family val="2"/>
          </rPr>
          <t>Jorge Canales:</t>
        </r>
        <r>
          <rPr>
            <sz val="9"/>
            <color indexed="81"/>
            <rFont val="Tahoma"/>
            <family val="2"/>
          </rPr>
          <t xml:space="preserve">
Si la meta es de otro trimestre favor detallarlo.</t>
        </r>
      </text>
    </comment>
    <comment ref="W25" authorId="0" shapeId="0" xr:uid="{2CD0CF24-19FD-4152-BB0D-ED2EB2FA4FE4}">
      <text>
        <r>
          <rPr>
            <b/>
            <sz val="9"/>
            <color indexed="81"/>
            <rFont val="Tahoma"/>
            <family val="2"/>
          </rPr>
          <t>Jorge Canales:</t>
        </r>
        <r>
          <rPr>
            <sz val="9"/>
            <color indexed="81"/>
            <rFont val="Tahoma"/>
            <family val="2"/>
          </rPr>
          <t xml:space="preserve">
Si la meta es de otro trimestre favor detallarlo.</t>
        </r>
      </text>
    </comment>
    <comment ref="X25" authorId="0" shapeId="0" xr:uid="{5D4B28A3-2436-4B34-BF0A-0087C9AD0F0D}">
      <text>
        <r>
          <rPr>
            <b/>
            <sz val="9"/>
            <color indexed="81"/>
            <rFont val="Tahoma"/>
            <family val="2"/>
          </rPr>
          <t>Jorge Canales:</t>
        </r>
        <r>
          <rPr>
            <sz val="9"/>
            <color indexed="81"/>
            <rFont val="Tahoma"/>
            <family val="2"/>
          </rPr>
          <t xml:space="preserve">
Si la meta es de otro trimestre favor detallarlo.</t>
        </r>
      </text>
    </comment>
    <comment ref="Y25" authorId="0" shapeId="0" xr:uid="{4A070934-314F-4E96-8A0E-3E70BEF38629}">
      <text>
        <r>
          <rPr>
            <b/>
            <sz val="9"/>
            <color indexed="81"/>
            <rFont val="Tahoma"/>
            <family val="2"/>
          </rPr>
          <t>Jorge Canales:</t>
        </r>
        <r>
          <rPr>
            <sz val="9"/>
            <color indexed="81"/>
            <rFont val="Tahoma"/>
            <family val="2"/>
          </rPr>
          <t xml:space="preserve">
Si la meta es de otro trimestre favor detallarlo.</t>
        </r>
      </text>
    </comment>
    <comment ref="Z25" authorId="0" shapeId="0" xr:uid="{8757C3F9-2896-4BD1-8145-7AA62E198C8B}">
      <text>
        <r>
          <rPr>
            <b/>
            <sz val="9"/>
            <color indexed="81"/>
            <rFont val="Tahoma"/>
            <family val="2"/>
          </rPr>
          <t>Jorge Canales:</t>
        </r>
        <r>
          <rPr>
            <sz val="9"/>
            <color indexed="81"/>
            <rFont val="Tahoma"/>
            <family val="2"/>
          </rPr>
          <t xml:space="preserve">
Si la meta es de otro trimestre favor detallarlo.</t>
        </r>
      </text>
    </comment>
    <comment ref="V26" authorId="0" shapeId="0" xr:uid="{6B85A801-A112-4338-9A93-65515AC560DF}">
      <text>
        <r>
          <rPr>
            <b/>
            <sz val="9"/>
            <color indexed="81"/>
            <rFont val="Tahoma"/>
            <family val="2"/>
          </rPr>
          <t>Jorge Canales:</t>
        </r>
        <r>
          <rPr>
            <sz val="9"/>
            <color indexed="81"/>
            <rFont val="Tahoma"/>
            <family val="2"/>
          </rPr>
          <t xml:space="preserve">
Si la meta es de otro trimestre favor detallarlo.</t>
        </r>
      </text>
    </comment>
    <comment ref="W26" authorId="0" shapeId="0" xr:uid="{E60520AB-E3C7-49C4-BB9E-2D01ADF6D06E}">
      <text>
        <r>
          <rPr>
            <b/>
            <sz val="9"/>
            <color indexed="81"/>
            <rFont val="Tahoma"/>
            <family val="2"/>
          </rPr>
          <t>Jorge Canales:</t>
        </r>
        <r>
          <rPr>
            <sz val="9"/>
            <color indexed="81"/>
            <rFont val="Tahoma"/>
            <family val="2"/>
          </rPr>
          <t xml:space="preserve">
Si la meta es de otro trimestre favor detallarlo.</t>
        </r>
      </text>
    </comment>
    <comment ref="X26" authorId="0" shapeId="0" xr:uid="{11C62AF2-EBD5-4694-BCF9-BD34736BD313}">
      <text>
        <r>
          <rPr>
            <b/>
            <sz val="9"/>
            <color indexed="81"/>
            <rFont val="Tahoma"/>
            <family val="2"/>
          </rPr>
          <t>Jorge Canales:</t>
        </r>
        <r>
          <rPr>
            <sz val="9"/>
            <color indexed="81"/>
            <rFont val="Tahoma"/>
            <family val="2"/>
          </rPr>
          <t xml:space="preserve">
Si la meta es de otro trimestre favor detallarlo.</t>
        </r>
      </text>
    </comment>
    <comment ref="Y26" authorId="0" shapeId="0" xr:uid="{2FC25B1A-B3FD-4B54-8B70-030597A9EF68}">
      <text>
        <r>
          <rPr>
            <b/>
            <sz val="9"/>
            <color indexed="81"/>
            <rFont val="Tahoma"/>
            <family val="2"/>
          </rPr>
          <t>Jorge Canales:</t>
        </r>
        <r>
          <rPr>
            <sz val="9"/>
            <color indexed="81"/>
            <rFont val="Tahoma"/>
            <family val="2"/>
          </rPr>
          <t xml:space="preserve">
Si la meta es de otro trimestre favor detallarlo.</t>
        </r>
      </text>
    </comment>
    <comment ref="Z26" authorId="0" shapeId="0" xr:uid="{CDC1CA62-510E-4F92-B0B9-18F8175069D0}">
      <text>
        <r>
          <rPr>
            <b/>
            <sz val="9"/>
            <color indexed="81"/>
            <rFont val="Tahoma"/>
            <family val="2"/>
          </rPr>
          <t>Jorge Canales:</t>
        </r>
        <r>
          <rPr>
            <sz val="9"/>
            <color indexed="81"/>
            <rFont val="Tahoma"/>
            <family val="2"/>
          </rPr>
          <t xml:space="preserve">
Si la meta es de otro trimestre favor detallarlo.</t>
        </r>
      </text>
    </comment>
    <comment ref="V27" authorId="0" shapeId="0" xr:uid="{05F36F46-22C2-44FB-9E29-A5C1E395F508}">
      <text>
        <r>
          <rPr>
            <b/>
            <sz val="9"/>
            <color indexed="81"/>
            <rFont val="Tahoma"/>
            <family val="2"/>
          </rPr>
          <t>Jorge Canales:</t>
        </r>
        <r>
          <rPr>
            <sz val="9"/>
            <color indexed="81"/>
            <rFont val="Tahoma"/>
            <family val="2"/>
          </rPr>
          <t xml:space="preserve">
Si la meta es de otro trimestre favor detallarlo.</t>
        </r>
      </text>
    </comment>
    <comment ref="W27" authorId="0" shapeId="0" xr:uid="{E2FF16F7-0089-4FEB-9A5C-CBCBDFCDBA82}">
      <text>
        <r>
          <rPr>
            <b/>
            <sz val="9"/>
            <color indexed="81"/>
            <rFont val="Tahoma"/>
            <family val="2"/>
          </rPr>
          <t>Jorge Canales:</t>
        </r>
        <r>
          <rPr>
            <sz val="9"/>
            <color indexed="81"/>
            <rFont val="Tahoma"/>
            <family val="2"/>
          </rPr>
          <t xml:space="preserve">
Si la meta es de otro trimestre favor detallarlo.</t>
        </r>
      </text>
    </comment>
    <comment ref="X27" authorId="0" shapeId="0" xr:uid="{6CEF841F-36C0-411D-BAF8-A88254A584EC}">
      <text>
        <r>
          <rPr>
            <b/>
            <sz val="9"/>
            <color indexed="81"/>
            <rFont val="Tahoma"/>
            <family val="2"/>
          </rPr>
          <t>Jorge Canales:</t>
        </r>
        <r>
          <rPr>
            <sz val="9"/>
            <color indexed="81"/>
            <rFont val="Tahoma"/>
            <family val="2"/>
          </rPr>
          <t xml:space="preserve">
Si la meta es de otro trimestre favor detallarlo.</t>
        </r>
      </text>
    </comment>
    <comment ref="Y27" authorId="0" shapeId="0" xr:uid="{9DB6CABB-D9D8-47F8-9A92-E0317D1F6841}">
      <text>
        <r>
          <rPr>
            <b/>
            <sz val="9"/>
            <color indexed="81"/>
            <rFont val="Tahoma"/>
            <family val="2"/>
          </rPr>
          <t>Jorge Canales:</t>
        </r>
        <r>
          <rPr>
            <sz val="9"/>
            <color indexed="81"/>
            <rFont val="Tahoma"/>
            <family val="2"/>
          </rPr>
          <t xml:space="preserve">
Si la meta es de otro trimestre favor detallarlo.</t>
        </r>
      </text>
    </comment>
    <comment ref="Z27" authorId="0" shapeId="0" xr:uid="{3F0FCEC7-6603-4528-B25B-4652DB48C8FE}">
      <text>
        <r>
          <rPr>
            <b/>
            <sz val="9"/>
            <color indexed="81"/>
            <rFont val="Tahoma"/>
            <family val="2"/>
          </rPr>
          <t>Jorge Canales:</t>
        </r>
        <r>
          <rPr>
            <sz val="9"/>
            <color indexed="81"/>
            <rFont val="Tahoma"/>
            <family val="2"/>
          </rPr>
          <t xml:space="preserve">
Si la meta es de otro trimestre favor detallarlo.</t>
        </r>
      </text>
    </comment>
    <comment ref="V28" authorId="0" shapeId="0" xr:uid="{CAFE5352-AE38-44CC-A0A1-A3E6A775DF15}">
      <text>
        <r>
          <rPr>
            <b/>
            <sz val="9"/>
            <color indexed="81"/>
            <rFont val="Tahoma"/>
            <family val="2"/>
          </rPr>
          <t>Jorge Canales:</t>
        </r>
        <r>
          <rPr>
            <sz val="9"/>
            <color indexed="81"/>
            <rFont val="Tahoma"/>
            <family val="2"/>
          </rPr>
          <t xml:space="preserve">
Si la meta es de otro trimestre favor detallarlo.</t>
        </r>
      </text>
    </comment>
    <comment ref="W28" authorId="0" shapeId="0" xr:uid="{F49652BB-6292-4731-8A87-607747A22E34}">
      <text>
        <r>
          <rPr>
            <b/>
            <sz val="9"/>
            <color indexed="81"/>
            <rFont val="Tahoma"/>
            <family val="2"/>
          </rPr>
          <t>Jorge Canales:</t>
        </r>
        <r>
          <rPr>
            <sz val="9"/>
            <color indexed="81"/>
            <rFont val="Tahoma"/>
            <family val="2"/>
          </rPr>
          <t xml:space="preserve">
Si la meta es de otro trimestre favor detallarlo.</t>
        </r>
      </text>
    </comment>
    <comment ref="X28" authorId="0" shapeId="0" xr:uid="{57853080-5ADB-41FC-98D6-2639A5F82F18}">
      <text>
        <r>
          <rPr>
            <b/>
            <sz val="9"/>
            <color indexed="81"/>
            <rFont val="Tahoma"/>
            <family val="2"/>
          </rPr>
          <t>Jorge Canales:</t>
        </r>
        <r>
          <rPr>
            <sz val="9"/>
            <color indexed="81"/>
            <rFont val="Tahoma"/>
            <family val="2"/>
          </rPr>
          <t xml:space="preserve">
Si la meta es de otro trimestre favor detallarlo.</t>
        </r>
      </text>
    </comment>
    <comment ref="Y28" authorId="0" shapeId="0" xr:uid="{92BB299B-5F90-43A0-8C6C-623EAAE7B15B}">
      <text>
        <r>
          <rPr>
            <b/>
            <sz val="9"/>
            <color indexed="81"/>
            <rFont val="Tahoma"/>
            <family val="2"/>
          </rPr>
          <t>Jorge Canales:</t>
        </r>
        <r>
          <rPr>
            <sz val="9"/>
            <color indexed="81"/>
            <rFont val="Tahoma"/>
            <family val="2"/>
          </rPr>
          <t xml:space="preserve">
Si la meta es de otro trimestre favor detallarlo.</t>
        </r>
      </text>
    </comment>
    <comment ref="Z28" authorId="0" shapeId="0" xr:uid="{735FC593-FD25-4AF8-B831-7A10A0E42674}">
      <text>
        <r>
          <rPr>
            <b/>
            <sz val="9"/>
            <color indexed="81"/>
            <rFont val="Tahoma"/>
            <family val="2"/>
          </rPr>
          <t>Jorge Canales:</t>
        </r>
        <r>
          <rPr>
            <sz val="9"/>
            <color indexed="81"/>
            <rFont val="Tahoma"/>
            <family val="2"/>
          </rPr>
          <t xml:space="preserve">
Si la meta es de otro trimestre favor detallarlo.</t>
        </r>
      </text>
    </comment>
    <comment ref="V30" authorId="0" shapeId="0" xr:uid="{27428767-5FA1-4BF5-A3D4-9E687D93CF58}">
      <text>
        <r>
          <rPr>
            <b/>
            <sz val="9"/>
            <color indexed="81"/>
            <rFont val="Tahoma"/>
            <family val="2"/>
          </rPr>
          <t>Jorge Canales:</t>
        </r>
        <r>
          <rPr>
            <sz val="9"/>
            <color indexed="81"/>
            <rFont val="Tahoma"/>
            <family val="2"/>
          </rPr>
          <t xml:space="preserve">
Si la meta es de otro trimestre favor detallarlo.</t>
        </r>
      </text>
    </comment>
    <comment ref="W30" authorId="0" shapeId="0" xr:uid="{68E68283-885C-4307-8AA8-C3B4AD65D984}">
      <text>
        <r>
          <rPr>
            <b/>
            <sz val="9"/>
            <color indexed="81"/>
            <rFont val="Tahoma"/>
            <family val="2"/>
          </rPr>
          <t>Jorge Canales:</t>
        </r>
        <r>
          <rPr>
            <sz val="9"/>
            <color indexed="81"/>
            <rFont val="Tahoma"/>
            <family val="2"/>
          </rPr>
          <t xml:space="preserve">
Si la meta es de otro trimestre favor detallarlo.</t>
        </r>
      </text>
    </comment>
    <comment ref="X30" authorId="0" shapeId="0" xr:uid="{5181209C-CFBE-4DED-A977-0A6D437BD4D8}">
      <text>
        <r>
          <rPr>
            <b/>
            <sz val="9"/>
            <color indexed="81"/>
            <rFont val="Tahoma"/>
            <family val="2"/>
          </rPr>
          <t>Jorge Canales:</t>
        </r>
        <r>
          <rPr>
            <sz val="9"/>
            <color indexed="81"/>
            <rFont val="Tahoma"/>
            <family val="2"/>
          </rPr>
          <t xml:space="preserve">
Si la meta es de otro trimestre favor detallarlo.</t>
        </r>
      </text>
    </comment>
    <comment ref="Y30" authorId="0" shapeId="0" xr:uid="{82924954-4E2D-4322-BB6E-3502C1313BB6}">
      <text>
        <r>
          <rPr>
            <b/>
            <sz val="9"/>
            <color indexed="81"/>
            <rFont val="Tahoma"/>
            <family val="2"/>
          </rPr>
          <t>Jorge Canales:</t>
        </r>
        <r>
          <rPr>
            <sz val="9"/>
            <color indexed="81"/>
            <rFont val="Tahoma"/>
            <family val="2"/>
          </rPr>
          <t xml:space="preserve">
Si la meta es de otro trimestre favor detallarlo.</t>
        </r>
      </text>
    </comment>
    <comment ref="Z30" authorId="0" shapeId="0" xr:uid="{915604E6-8E52-4639-B5AD-D8A2324AF06C}">
      <text>
        <r>
          <rPr>
            <b/>
            <sz val="9"/>
            <color indexed="81"/>
            <rFont val="Tahoma"/>
            <family val="2"/>
          </rPr>
          <t>Jorge Canales:</t>
        </r>
        <r>
          <rPr>
            <sz val="9"/>
            <color indexed="81"/>
            <rFont val="Tahoma"/>
            <family val="2"/>
          </rPr>
          <t xml:space="preserve">
Si la meta es de otro trimestre favor detallarlo.</t>
        </r>
      </text>
    </comment>
    <comment ref="V31" authorId="0" shapeId="0" xr:uid="{A2360ED5-DCD7-4909-912E-36F0E117B145}">
      <text>
        <r>
          <rPr>
            <b/>
            <sz val="9"/>
            <color indexed="81"/>
            <rFont val="Tahoma"/>
            <family val="2"/>
          </rPr>
          <t>Jorge Canales:</t>
        </r>
        <r>
          <rPr>
            <sz val="9"/>
            <color indexed="81"/>
            <rFont val="Tahoma"/>
            <family val="2"/>
          </rPr>
          <t xml:space="preserve">
Si la meta es de otro trimestre favor detallarlo.</t>
        </r>
      </text>
    </comment>
    <comment ref="W31" authorId="0" shapeId="0" xr:uid="{6FD8849F-70A9-44FD-81D0-B7A7EFE02D47}">
      <text>
        <r>
          <rPr>
            <b/>
            <sz val="9"/>
            <color indexed="81"/>
            <rFont val="Tahoma"/>
            <family val="2"/>
          </rPr>
          <t>Jorge Canales:</t>
        </r>
        <r>
          <rPr>
            <sz val="9"/>
            <color indexed="81"/>
            <rFont val="Tahoma"/>
            <family val="2"/>
          </rPr>
          <t xml:space="preserve">
Si la meta es de otro trimestre favor detallarlo.</t>
        </r>
      </text>
    </comment>
    <comment ref="X31" authorId="0" shapeId="0" xr:uid="{FD666AE2-6B7D-4403-B26F-BD0DB2783633}">
      <text>
        <r>
          <rPr>
            <b/>
            <sz val="9"/>
            <color indexed="81"/>
            <rFont val="Tahoma"/>
            <family val="2"/>
          </rPr>
          <t>Jorge Canales:</t>
        </r>
        <r>
          <rPr>
            <sz val="9"/>
            <color indexed="81"/>
            <rFont val="Tahoma"/>
            <family val="2"/>
          </rPr>
          <t xml:space="preserve">
Si la meta es de otro trimestre favor detallarlo.</t>
        </r>
      </text>
    </comment>
    <comment ref="Y31" authorId="0" shapeId="0" xr:uid="{E162AEB0-DEFD-4DDC-B3A5-7F0DC043AC75}">
      <text>
        <r>
          <rPr>
            <b/>
            <sz val="9"/>
            <color indexed="81"/>
            <rFont val="Tahoma"/>
            <family val="2"/>
          </rPr>
          <t>Jorge Canales:</t>
        </r>
        <r>
          <rPr>
            <sz val="9"/>
            <color indexed="81"/>
            <rFont val="Tahoma"/>
            <family val="2"/>
          </rPr>
          <t xml:space="preserve">
Si la meta es de otro trimestre favor detallarlo.</t>
        </r>
      </text>
    </comment>
    <comment ref="Z31" authorId="0" shapeId="0" xr:uid="{9DB527FA-63DA-4F42-94F8-13D03F171853}">
      <text>
        <r>
          <rPr>
            <b/>
            <sz val="9"/>
            <color indexed="81"/>
            <rFont val="Tahoma"/>
            <family val="2"/>
          </rPr>
          <t>Jorge Canales:</t>
        </r>
        <r>
          <rPr>
            <sz val="9"/>
            <color indexed="81"/>
            <rFont val="Tahoma"/>
            <family val="2"/>
          </rPr>
          <t xml:space="preserve">
Si la meta es de otro trimestre favor detallarlo.</t>
        </r>
      </text>
    </comment>
    <comment ref="V32" authorId="0" shapeId="0" xr:uid="{873FD5E9-05E8-470A-8C68-D952F62439DE}">
      <text>
        <r>
          <rPr>
            <b/>
            <sz val="9"/>
            <color indexed="81"/>
            <rFont val="Tahoma"/>
            <family val="2"/>
          </rPr>
          <t>Jorge Canales:</t>
        </r>
        <r>
          <rPr>
            <sz val="9"/>
            <color indexed="81"/>
            <rFont val="Tahoma"/>
            <family val="2"/>
          </rPr>
          <t xml:space="preserve">
Si la meta es de otro trimestre favor detallarlo.</t>
        </r>
      </text>
    </comment>
    <comment ref="W32" authorId="0" shapeId="0" xr:uid="{92BB4BE0-FF43-4F87-9D9C-8070915650DC}">
      <text>
        <r>
          <rPr>
            <b/>
            <sz val="9"/>
            <color indexed="81"/>
            <rFont val="Tahoma"/>
            <family val="2"/>
          </rPr>
          <t>Jorge Canales:</t>
        </r>
        <r>
          <rPr>
            <sz val="9"/>
            <color indexed="81"/>
            <rFont val="Tahoma"/>
            <family val="2"/>
          </rPr>
          <t xml:space="preserve">
Si la meta es de otro trimestre favor detallarlo.</t>
        </r>
      </text>
    </comment>
    <comment ref="X32" authorId="0" shapeId="0" xr:uid="{E55F8618-4DF2-4A6C-B125-10D30FC99D83}">
      <text>
        <r>
          <rPr>
            <b/>
            <sz val="9"/>
            <color indexed="81"/>
            <rFont val="Tahoma"/>
            <family val="2"/>
          </rPr>
          <t>Jorge Canales:</t>
        </r>
        <r>
          <rPr>
            <sz val="9"/>
            <color indexed="81"/>
            <rFont val="Tahoma"/>
            <family val="2"/>
          </rPr>
          <t xml:space="preserve">
Si la meta es de otro trimestre favor detallarlo.</t>
        </r>
      </text>
    </comment>
    <comment ref="Y32" authorId="0" shapeId="0" xr:uid="{D91A72ED-2279-4010-9F4D-6462A85501C8}">
      <text>
        <r>
          <rPr>
            <b/>
            <sz val="9"/>
            <color indexed="81"/>
            <rFont val="Tahoma"/>
            <family val="2"/>
          </rPr>
          <t>Jorge Canales:</t>
        </r>
        <r>
          <rPr>
            <sz val="9"/>
            <color indexed="81"/>
            <rFont val="Tahoma"/>
            <family val="2"/>
          </rPr>
          <t xml:space="preserve">
Si la meta es de otro trimestre favor detallarlo.</t>
        </r>
      </text>
    </comment>
    <comment ref="Z32" authorId="0" shapeId="0" xr:uid="{15E009A3-6863-4301-B55D-EE478D1907DA}">
      <text>
        <r>
          <rPr>
            <b/>
            <sz val="9"/>
            <color indexed="81"/>
            <rFont val="Tahoma"/>
            <family val="2"/>
          </rPr>
          <t>Jorge Canales:</t>
        </r>
        <r>
          <rPr>
            <sz val="9"/>
            <color indexed="81"/>
            <rFont val="Tahoma"/>
            <family val="2"/>
          </rPr>
          <t xml:space="preserve">
Si la meta es de otro trimestre favor detallarlo.</t>
        </r>
      </text>
    </comment>
    <comment ref="V33" authorId="0" shapeId="0" xr:uid="{A3BB2493-5F78-4C02-AD78-82121872BFE4}">
      <text>
        <r>
          <rPr>
            <b/>
            <sz val="9"/>
            <color indexed="81"/>
            <rFont val="Tahoma"/>
            <family val="2"/>
          </rPr>
          <t>Jorge Canales:</t>
        </r>
        <r>
          <rPr>
            <sz val="9"/>
            <color indexed="81"/>
            <rFont val="Tahoma"/>
            <family val="2"/>
          </rPr>
          <t xml:space="preserve">
Si la meta es de otro trimestre favor detallarlo.</t>
        </r>
      </text>
    </comment>
    <comment ref="W33" authorId="0" shapeId="0" xr:uid="{CC13A261-3845-4A5B-8E36-1CA2693C3C6B}">
      <text>
        <r>
          <rPr>
            <b/>
            <sz val="9"/>
            <color indexed="81"/>
            <rFont val="Tahoma"/>
            <family val="2"/>
          </rPr>
          <t>Jorge Canales:</t>
        </r>
        <r>
          <rPr>
            <sz val="9"/>
            <color indexed="81"/>
            <rFont val="Tahoma"/>
            <family val="2"/>
          </rPr>
          <t xml:space="preserve">
Si la meta es de otro trimestre favor detallarlo.</t>
        </r>
      </text>
    </comment>
    <comment ref="X33" authorId="0" shapeId="0" xr:uid="{9BA1B32C-5D0C-4841-9334-CF90355FB7F4}">
      <text>
        <r>
          <rPr>
            <b/>
            <sz val="9"/>
            <color indexed="81"/>
            <rFont val="Tahoma"/>
            <family val="2"/>
          </rPr>
          <t>Jorge Canales:</t>
        </r>
        <r>
          <rPr>
            <sz val="9"/>
            <color indexed="81"/>
            <rFont val="Tahoma"/>
            <family val="2"/>
          </rPr>
          <t xml:space="preserve">
Si la meta es de otro trimestre favor detallarlo.</t>
        </r>
      </text>
    </comment>
    <comment ref="Y33" authorId="0" shapeId="0" xr:uid="{A8122682-2E46-47A1-8940-9C15A969A03F}">
      <text>
        <r>
          <rPr>
            <b/>
            <sz val="9"/>
            <color indexed="81"/>
            <rFont val="Tahoma"/>
            <family val="2"/>
          </rPr>
          <t>Jorge Canales:</t>
        </r>
        <r>
          <rPr>
            <sz val="9"/>
            <color indexed="81"/>
            <rFont val="Tahoma"/>
            <family val="2"/>
          </rPr>
          <t xml:space="preserve">
Si la meta es de otro trimestre favor detallarlo.</t>
        </r>
      </text>
    </comment>
    <comment ref="Z33" authorId="0" shapeId="0" xr:uid="{25D8B5A9-474A-48F4-B0C4-4E873DE52122}">
      <text>
        <r>
          <rPr>
            <b/>
            <sz val="9"/>
            <color indexed="81"/>
            <rFont val="Tahoma"/>
            <family val="2"/>
          </rPr>
          <t>Jorge Canales:</t>
        </r>
        <r>
          <rPr>
            <sz val="9"/>
            <color indexed="81"/>
            <rFont val="Tahoma"/>
            <family val="2"/>
          </rPr>
          <t xml:space="preserve">
Si la meta es de otro trimestre favor detallarlo.</t>
        </r>
      </text>
    </comment>
    <comment ref="V34" authorId="0" shapeId="0" xr:uid="{685ACDC0-E1CE-4692-A541-58408E1BE86C}">
      <text>
        <r>
          <rPr>
            <b/>
            <sz val="9"/>
            <color indexed="81"/>
            <rFont val="Tahoma"/>
            <family val="2"/>
          </rPr>
          <t>Jorge Canales:</t>
        </r>
        <r>
          <rPr>
            <sz val="9"/>
            <color indexed="81"/>
            <rFont val="Tahoma"/>
            <family val="2"/>
          </rPr>
          <t xml:space="preserve">
Si la meta es de otro trimestre favor detallarlo.</t>
        </r>
      </text>
    </comment>
    <comment ref="W34" authorId="0" shapeId="0" xr:uid="{379504BE-2C21-496B-BDF4-8DA367D15B27}">
      <text>
        <r>
          <rPr>
            <b/>
            <sz val="9"/>
            <color indexed="81"/>
            <rFont val="Tahoma"/>
            <family val="2"/>
          </rPr>
          <t>Jorge Canales:</t>
        </r>
        <r>
          <rPr>
            <sz val="9"/>
            <color indexed="81"/>
            <rFont val="Tahoma"/>
            <family val="2"/>
          </rPr>
          <t xml:space="preserve">
Si la meta es de otro trimestre favor detallarlo.</t>
        </r>
      </text>
    </comment>
    <comment ref="X34" authorId="0" shapeId="0" xr:uid="{E88D50C4-9227-4ABF-B0E4-CDB1D75D00AA}">
      <text>
        <r>
          <rPr>
            <b/>
            <sz val="9"/>
            <color indexed="81"/>
            <rFont val="Tahoma"/>
            <family val="2"/>
          </rPr>
          <t>Jorge Canales:</t>
        </r>
        <r>
          <rPr>
            <sz val="9"/>
            <color indexed="81"/>
            <rFont val="Tahoma"/>
            <family val="2"/>
          </rPr>
          <t xml:space="preserve">
Si la meta es de otro trimestre favor detallarlo.</t>
        </r>
      </text>
    </comment>
    <comment ref="Y34" authorId="0" shapeId="0" xr:uid="{7981DFB3-B667-466F-9190-BDF7467B38A2}">
      <text>
        <r>
          <rPr>
            <b/>
            <sz val="9"/>
            <color indexed="81"/>
            <rFont val="Tahoma"/>
            <family val="2"/>
          </rPr>
          <t>Jorge Canales:</t>
        </r>
        <r>
          <rPr>
            <sz val="9"/>
            <color indexed="81"/>
            <rFont val="Tahoma"/>
            <family val="2"/>
          </rPr>
          <t xml:space="preserve">
Si la meta es de otro trimestre favor detallarlo.</t>
        </r>
      </text>
    </comment>
    <comment ref="Z34" authorId="0" shapeId="0" xr:uid="{43FAE010-B9C3-4846-8A13-46EBC7ABEA62}">
      <text>
        <r>
          <rPr>
            <b/>
            <sz val="9"/>
            <color indexed="81"/>
            <rFont val="Tahoma"/>
            <family val="2"/>
          </rPr>
          <t>Jorge Canales:</t>
        </r>
        <r>
          <rPr>
            <sz val="9"/>
            <color indexed="81"/>
            <rFont val="Tahoma"/>
            <family val="2"/>
          </rPr>
          <t xml:space="preserve">
Si la meta es de otro trimestre favor detallarlo.</t>
        </r>
      </text>
    </comment>
    <comment ref="V36" authorId="0" shapeId="0" xr:uid="{73B9D331-708E-4D7C-BEAC-52E2EF497B55}">
      <text>
        <r>
          <rPr>
            <b/>
            <sz val="9"/>
            <color indexed="81"/>
            <rFont val="Tahoma"/>
            <family val="2"/>
          </rPr>
          <t>Jorge Canales:</t>
        </r>
        <r>
          <rPr>
            <sz val="9"/>
            <color indexed="81"/>
            <rFont val="Tahoma"/>
            <family val="2"/>
          </rPr>
          <t xml:space="preserve">
Justifique la meta</t>
        </r>
      </text>
    </comment>
    <comment ref="W36" authorId="0" shapeId="0" xr:uid="{4BC5EF9D-59B3-46D8-88AE-D94CEB32E6BB}">
      <text>
        <r>
          <rPr>
            <b/>
            <sz val="9"/>
            <color indexed="81"/>
            <rFont val="Tahoma"/>
            <family val="2"/>
          </rPr>
          <t>Jorge Canales:</t>
        </r>
        <r>
          <rPr>
            <sz val="9"/>
            <color indexed="81"/>
            <rFont val="Tahoma"/>
            <family val="2"/>
          </rPr>
          <t xml:space="preserve">
Si la meta es de otro trimestre favor detallarlo.</t>
        </r>
      </text>
    </comment>
    <comment ref="X36" authorId="0" shapeId="0" xr:uid="{1491EDDC-D001-42D4-8354-0B21DCAD8766}">
      <text>
        <r>
          <rPr>
            <b/>
            <sz val="9"/>
            <color indexed="81"/>
            <rFont val="Tahoma"/>
            <family val="2"/>
          </rPr>
          <t>Jorge Canales:</t>
        </r>
        <r>
          <rPr>
            <sz val="9"/>
            <color indexed="81"/>
            <rFont val="Tahoma"/>
            <family val="2"/>
          </rPr>
          <t xml:space="preserve">
Si la meta es de otro trimestre favor detallarlo.</t>
        </r>
      </text>
    </comment>
    <comment ref="Y36" authorId="0" shapeId="0" xr:uid="{B1A2A836-A987-43EC-832B-443EAA5A0679}">
      <text>
        <r>
          <rPr>
            <b/>
            <sz val="9"/>
            <color indexed="81"/>
            <rFont val="Tahoma"/>
            <family val="2"/>
          </rPr>
          <t>Jorge Canales:</t>
        </r>
        <r>
          <rPr>
            <sz val="9"/>
            <color indexed="81"/>
            <rFont val="Tahoma"/>
            <family val="2"/>
          </rPr>
          <t xml:space="preserve">
Si la meta es de otro trimestre favor detallarlo.</t>
        </r>
      </text>
    </comment>
    <comment ref="Z36" authorId="0" shapeId="0" xr:uid="{150CE682-AAFB-4F6D-B8BD-F8FD2ED48F50}">
      <text>
        <r>
          <rPr>
            <b/>
            <sz val="9"/>
            <color indexed="81"/>
            <rFont val="Tahoma"/>
            <family val="2"/>
          </rPr>
          <t>Jorge Canales:</t>
        </r>
        <r>
          <rPr>
            <sz val="9"/>
            <color indexed="81"/>
            <rFont val="Tahoma"/>
            <family val="2"/>
          </rPr>
          <t xml:space="preserve">
Si la meta es de otro trimestre favor detallarlo.</t>
        </r>
      </text>
    </comment>
    <comment ref="V37" authorId="0" shapeId="0" xr:uid="{A9872462-0774-47C3-8B88-2661976872F1}">
      <text>
        <r>
          <rPr>
            <b/>
            <sz val="9"/>
            <color indexed="81"/>
            <rFont val="Tahoma"/>
            <family val="2"/>
          </rPr>
          <t>Jorge Canales:</t>
        </r>
        <r>
          <rPr>
            <sz val="9"/>
            <color indexed="81"/>
            <rFont val="Tahoma"/>
            <family val="2"/>
          </rPr>
          <t xml:space="preserve">
Justifique la meta</t>
        </r>
      </text>
    </comment>
    <comment ref="W37" authorId="0" shapeId="0" xr:uid="{F0722F18-9646-4454-942D-63D0E2F37CA7}">
      <text>
        <r>
          <rPr>
            <b/>
            <sz val="9"/>
            <color indexed="81"/>
            <rFont val="Tahoma"/>
            <family val="2"/>
          </rPr>
          <t>Jorge Canales:</t>
        </r>
        <r>
          <rPr>
            <sz val="9"/>
            <color indexed="81"/>
            <rFont val="Tahoma"/>
            <family val="2"/>
          </rPr>
          <t xml:space="preserve">
Si la meta es de otro trimestre favor detallarlo.</t>
        </r>
      </text>
    </comment>
    <comment ref="X37" authorId="0" shapeId="0" xr:uid="{C191957D-7482-468D-8248-46C07872A81F}">
      <text>
        <r>
          <rPr>
            <b/>
            <sz val="9"/>
            <color indexed="81"/>
            <rFont val="Tahoma"/>
            <family val="2"/>
          </rPr>
          <t>Jorge Canales:</t>
        </r>
        <r>
          <rPr>
            <sz val="9"/>
            <color indexed="81"/>
            <rFont val="Tahoma"/>
            <family val="2"/>
          </rPr>
          <t xml:space="preserve">
Si la meta es de otro trimestre favor detallarlo.</t>
        </r>
      </text>
    </comment>
    <comment ref="Y37" authorId="0" shapeId="0" xr:uid="{80181E32-7D8C-45A8-BCFF-44CE689B8003}">
      <text>
        <r>
          <rPr>
            <b/>
            <sz val="9"/>
            <color indexed="81"/>
            <rFont val="Tahoma"/>
            <family val="2"/>
          </rPr>
          <t>Jorge Canales:</t>
        </r>
        <r>
          <rPr>
            <sz val="9"/>
            <color indexed="81"/>
            <rFont val="Tahoma"/>
            <family val="2"/>
          </rPr>
          <t xml:space="preserve">
Si la meta es de otro trimestre favor detallarlo.</t>
        </r>
      </text>
    </comment>
    <comment ref="Z37" authorId="0" shapeId="0" xr:uid="{CF5EA09C-6EA1-4811-8DB8-F2ED63F7E7C1}">
      <text>
        <r>
          <rPr>
            <b/>
            <sz val="9"/>
            <color indexed="81"/>
            <rFont val="Tahoma"/>
            <family val="2"/>
          </rPr>
          <t>Jorge Canales:</t>
        </r>
        <r>
          <rPr>
            <sz val="9"/>
            <color indexed="81"/>
            <rFont val="Tahoma"/>
            <family val="2"/>
          </rPr>
          <t xml:space="preserve">
Si la meta es de otro trimestre favor detallarlo.</t>
        </r>
      </text>
    </comment>
    <comment ref="V38" authorId="0" shapeId="0" xr:uid="{EEC8FFA3-1500-427B-9AFC-A011F99AEB06}">
      <text>
        <r>
          <rPr>
            <b/>
            <sz val="9"/>
            <color indexed="81"/>
            <rFont val="Tahoma"/>
            <family val="2"/>
          </rPr>
          <t>Jorge Canales:</t>
        </r>
        <r>
          <rPr>
            <sz val="9"/>
            <color indexed="81"/>
            <rFont val="Tahoma"/>
            <family val="2"/>
          </rPr>
          <t xml:space="preserve">
Justifique la meta</t>
        </r>
      </text>
    </comment>
    <comment ref="W38" authorId="0" shapeId="0" xr:uid="{7411F6C8-4EAC-4CD1-B8E6-A299AC23F5F9}">
      <text>
        <r>
          <rPr>
            <b/>
            <sz val="9"/>
            <color indexed="81"/>
            <rFont val="Tahoma"/>
            <family val="2"/>
          </rPr>
          <t>Jorge Canales:</t>
        </r>
        <r>
          <rPr>
            <sz val="9"/>
            <color indexed="81"/>
            <rFont val="Tahoma"/>
            <family val="2"/>
          </rPr>
          <t xml:space="preserve">
Si la meta es de otro trimestre favor detallarlo.</t>
        </r>
      </text>
    </comment>
    <comment ref="X38" authorId="0" shapeId="0" xr:uid="{AD4DB03E-8C32-43C1-A4E6-619EFC6854FE}">
      <text>
        <r>
          <rPr>
            <b/>
            <sz val="9"/>
            <color indexed="81"/>
            <rFont val="Tahoma"/>
            <family val="2"/>
          </rPr>
          <t>Jorge Canales:</t>
        </r>
        <r>
          <rPr>
            <sz val="9"/>
            <color indexed="81"/>
            <rFont val="Tahoma"/>
            <family val="2"/>
          </rPr>
          <t xml:space="preserve">
Si la meta es de otro trimestre favor detallarlo.</t>
        </r>
      </text>
    </comment>
    <comment ref="Y38" authorId="0" shapeId="0" xr:uid="{22E00259-CBC7-42E8-86FA-00B2EEF9B9D8}">
      <text>
        <r>
          <rPr>
            <b/>
            <sz val="9"/>
            <color indexed="81"/>
            <rFont val="Tahoma"/>
            <family val="2"/>
          </rPr>
          <t>Jorge Canales:</t>
        </r>
        <r>
          <rPr>
            <sz val="9"/>
            <color indexed="81"/>
            <rFont val="Tahoma"/>
            <family val="2"/>
          </rPr>
          <t xml:space="preserve">
Si la meta es de otro trimestre favor detallarlo.</t>
        </r>
      </text>
    </comment>
    <comment ref="Z38" authorId="0" shapeId="0" xr:uid="{180D8771-C7D8-4BF5-BA91-DB8DC8303FA5}">
      <text>
        <r>
          <rPr>
            <b/>
            <sz val="9"/>
            <color indexed="81"/>
            <rFont val="Tahoma"/>
            <family val="2"/>
          </rPr>
          <t>Jorge Canales:</t>
        </r>
        <r>
          <rPr>
            <sz val="9"/>
            <color indexed="81"/>
            <rFont val="Tahoma"/>
            <family val="2"/>
          </rPr>
          <t xml:space="preserve">
Si la meta es de otro trimestre favor detallarlo.</t>
        </r>
      </text>
    </comment>
    <comment ref="V39" authorId="0" shapeId="0" xr:uid="{B472C907-BBDC-46A3-B430-30D256C48757}">
      <text>
        <r>
          <rPr>
            <b/>
            <sz val="9"/>
            <color indexed="81"/>
            <rFont val="Tahoma"/>
            <family val="2"/>
          </rPr>
          <t>Jorge Canales:</t>
        </r>
        <r>
          <rPr>
            <sz val="9"/>
            <color indexed="81"/>
            <rFont val="Tahoma"/>
            <family val="2"/>
          </rPr>
          <t xml:space="preserve">
Justifique la meta</t>
        </r>
      </text>
    </comment>
    <comment ref="W39" authorId="0" shapeId="0" xr:uid="{24545AAA-4F0E-4E91-B28C-D9308E5CF49F}">
      <text>
        <r>
          <rPr>
            <b/>
            <sz val="9"/>
            <color indexed="81"/>
            <rFont val="Tahoma"/>
            <family val="2"/>
          </rPr>
          <t>Jorge Canales:</t>
        </r>
        <r>
          <rPr>
            <sz val="9"/>
            <color indexed="81"/>
            <rFont val="Tahoma"/>
            <family val="2"/>
          </rPr>
          <t xml:space="preserve">
Si la meta es de otro trimestre favor detallarlo.</t>
        </r>
      </text>
    </comment>
    <comment ref="X39" authorId="0" shapeId="0" xr:uid="{158F4A70-71FA-40A4-BF5D-6A0E7C9A94A5}">
      <text>
        <r>
          <rPr>
            <b/>
            <sz val="9"/>
            <color indexed="81"/>
            <rFont val="Tahoma"/>
            <family val="2"/>
          </rPr>
          <t>Jorge Canales:</t>
        </r>
        <r>
          <rPr>
            <sz val="9"/>
            <color indexed="81"/>
            <rFont val="Tahoma"/>
            <family val="2"/>
          </rPr>
          <t xml:space="preserve">
Si la meta es de otro trimestre favor detallarlo.</t>
        </r>
      </text>
    </comment>
    <comment ref="Y39" authorId="0" shapeId="0" xr:uid="{8B66FCC0-B4B6-43DC-81F4-FD84583317E6}">
      <text>
        <r>
          <rPr>
            <b/>
            <sz val="9"/>
            <color indexed="81"/>
            <rFont val="Tahoma"/>
            <family val="2"/>
          </rPr>
          <t>Jorge Canales:</t>
        </r>
        <r>
          <rPr>
            <sz val="9"/>
            <color indexed="81"/>
            <rFont val="Tahoma"/>
            <family val="2"/>
          </rPr>
          <t xml:space="preserve">
Si la meta es de otro trimestre favor detallarlo.</t>
        </r>
      </text>
    </comment>
    <comment ref="Z39" authorId="0" shapeId="0" xr:uid="{91C33919-A0CC-403E-9FFF-D4425427C7D5}">
      <text>
        <r>
          <rPr>
            <b/>
            <sz val="9"/>
            <color indexed="81"/>
            <rFont val="Tahoma"/>
            <family val="2"/>
          </rPr>
          <t>Jorge Canales:</t>
        </r>
        <r>
          <rPr>
            <sz val="9"/>
            <color indexed="81"/>
            <rFont val="Tahoma"/>
            <family val="2"/>
          </rPr>
          <t xml:space="preserve">
Si la meta es de otro trimestre favor detallarlo.</t>
        </r>
      </text>
    </comment>
    <comment ref="V40" authorId="0" shapeId="0" xr:uid="{5168959C-0DA3-4CA5-8286-50140E2C79E3}">
      <text>
        <r>
          <rPr>
            <b/>
            <sz val="9"/>
            <color indexed="81"/>
            <rFont val="Tahoma"/>
            <family val="2"/>
          </rPr>
          <t>Jorge Canales:</t>
        </r>
        <r>
          <rPr>
            <sz val="9"/>
            <color indexed="81"/>
            <rFont val="Tahoma"/>
            <family val="2"/>
          </rPr>
          <t xml:space="preserve">
Justifique la meta</t>
        </r>
      </text>
    </comment>
    <comment ref="W40" authorId="0" shapeId="0" xr:uid="{1C49AE7C-3B2A-4157-BA8B-14929DA920BE}">
      <text>
        <r>
          <rPr>
            <b/>
            <sz val="9"/>
            <color indexed="81"/>
            <rFont val="Tahoma"/>
            <family val="2"/>
          </rPr>
          <t>Jorge Canales:</t>
        </r>
        <r>
          <rPr>
            <sz val="9"/>
            <color indexed="81"/>
            <rFont val="Tahoma"/>
            <family val="2"/>
          </rPr>
          <t xml:space="preserve">
Si la meta es de otro trimestre favor detallarlo.</t>
        </r>
      </text>
    </comment>
    <comment ref="X40" authorId="0" shapeId="0" xr:uid="{B154B9FB-B7E0-4C67-A70B-57A2EE71D25A}">
      <text>
        <r>
          <rPr>
            <b/>
            <sz val="9"/>
            <color indexed="81"/>
            <rFont val="Tahoma"/>
            <family val="2"/>
          </rPr>
          <t>Jorge Canales:</t>
        </r>
        <r>
          <rPr>
            <sz val="9"/>
            <color indexed="81"/>
            <rFont val="Tahoma"/>
            <family val="2"/>
          </rPr>
          <t xml:space="preserve">
Si la meta es de otro trimestre favor detallarlo.</t>
        </r>
      </text>
    </comment>
    <comment ref="Y40" authorId="0" shapeId="0" xr:uid="{6FA2B891-A541-4B97-9D18-491C37964E23}">
      <text>
        <r>
          <rPr>
            <b/>
            <sz val="9"/>
            <color indexed="81"/>
            <rFont val="Tahoma"/>
            <family val="2"/>
          </rPr>
          <t>Jorge Canales:</t>
        </r>
        <r>
          <rPr>
            <sz val="9"/>
            <color indexed="81"/>
            <rFont val="Tahoma"/>
            <family val="2"/>
          </rPr>
          <t xml:space="preserve">
Si la meta es de otro trimestre favor detallarlo.</t>
        </r>
      </text>
    </comment>
    <comment ref="Z40" authorId="0" shapeId="0" xr:uid="{744105CC-DDA6-4A3D-AB45-EB8AFEC15093}">
      <text>
        <r>
          <rPr>
            <b/>
            <sz val="9"/>
            <color indexed="81"/>
            <rFont val="Tahoma"/>
            <family val="2"/>
          </rPr>
          <t>Jorge Canales:</t>
        </r>
        <r>
          <rPr>
            <sz val="9"/>
            <color indexed="81"/>
            <rFont val="Tahoma"/>
            <family val="2"/>
          </rPr>
          <t xml:space="preserve">
Si la meta es de otro trimestre favor detallarlo.</t>
        </r>
      </text>
    </comment>
    <comment ref="V41" authorId="0" shapeId="0" xr:uid="{3DFEE10F-DD7E-446B-BAE5-542DA135D892}">
      <text>
        <r>
          <rPr>
            <b/>
            <sz val="9"/>
            <color indexed="81"/>
            <rFont val="Tahoma"/>
            <family val="2"/>
          </rPr>
          <t>Jorge Canales:</t>
        </r>
        <r>
          <rPr>
            <sz val="9"/>
            <color indexed="81"/>
            <rFont val="Tahoma"/>
            <family val="2"/>
          </rPr>
          <t xml:space="preserve">
Justifique la meta</t>
        </r>
      </text>
    </comment>
    <comment ref="W41" authorId="0" shapeId="0" xr:uid="{37D6F23F-0F9E-4AE4-85F5-E2561224718A}">
      <text>
        <r>
          <rPr>
            <b/>
            <sz val="9"/>
            <color indexed="81"/>
            <rFont val="Tahoma"/>
            <family val="2"/>
          </rPr>
          <t>Jorge Canales:</t>
        </r>
        <r>
          <rPr>
            <sz val="9"/>
            <color indexed="81"/>
            <rFont val="Tahoma"/>
            <family val="2"/>
          </rPr>
          <t xml:space="preserve">
Si la meta es de otro trimestre favor detallarlo.</t>
        </r>
      </text>
    </comment>
    <comment ref="X41" authorId="0" shapeId="0" xr:uid="{5562659C-5DB9-4972-AE11-111D3424040A}">
      <text>
        <r>
          <rPr>
            <b/>
            <sz val="9"/>
            <color indexed="81"/>
            <rFont val="Tahoma"/>
            <family val="2"/>
          </rPr>
          <t>Jorge Canales:</t>
        </r>
        <r>
          <rPr>
            <sz val="9"/>
            <color indexed="81"/>
            <rFont val="Tahoma"/>
            <family val="2"/>
          </rPr>
          <t xml:space="preserve">
Si la meta es de otro trimestre favor detallarlo.</t>
        </r>
      </text>
    </comment>
    <comment ref="Y41" authorId="0" shapeId="0" xr:uid="{7DA009E3-27A7-4C70-A4FE-77A2370FAA4A}">
      <text>
        <r>
          <rPr>
            <b/>
            <sz val="9"/>
            <color indexed="81"/>
            <rFont val="Tahoma"/>
            <family val="2"/>
          </rPr>
          <t>Jorge Canales:</t>
        </r>
        <r>
          <rPr>
            <sz val="9"/>
            <color indexed="81"/>
            <rFont val="Tahoma"/>
            <family val="2"/>
          </rPr>
          <t xml:space="preserve">
Si la meta es de otro trimestre favor detallarlo.</t>
        </r>
      </text>
    </comment>
    <comment ref="Z41" authorId="0" shapeId="0" xr:uid="{EB39D664-53F9-4BED-96EA-F6BB749169EC}">
      <text>
        <r>
          <rPr>
            <b/>
            <sz val="9"/>
            <color indexed="81"/>
            <rFont val="Tahoma"/>
            <family val="2"/>
          </rPr>
          <t>Jorge Canales:</t>
        </r>
        <r>
          <rPr>
            <sz val="9"/>
            <color indexed="81"/>
            <rFont val="Tahoma"/>
            <family val="2"/>
          </rPr>
          <t xml:space="preserve">
Si la meta es de otro trimestre favor detallarlo.</t>
        </r>
      </text>
    </comment>
    <comment ref="V42" authorId="0" shapeId="0" xr:uid="{270E440C-0FFE-46DC-96B4-F91832419D42}">
      <text>
        <r>
          <rPr>
            <b/>
            <sz val="9"/>
            <color indexed="81"/>
            <rFont val="Tahoma"/>
            <family val="2"/>
          </rPr>
          <t>Jorge Canales:</t>
        </r>
        <r>
          <rPr>
            <sz val="9"/>
            <color indexed="81"/>
            <rFont val="Tahoma"/>
            <family val="2"/>
          </rPr>
          <t xml:space="preserve">
Justifique la meta</t>
        </r>
      </text>
    </comment>
    <comment ref="W42" authorId="0" shapeId="0" xr:uid="{6E986E8A-CE71-4021-8BD0-E59CCD6D3E2C}">
      <text>
        <r>
          <rPr>
            <b/>
            <sz val="9"/>
            <color indexed="81"/>
            <rFont val="Tahoma"/>
            <family val="2"/>
          </rPr>
          <t>Jorge Canales:</t>
        </r>
        <r>
          <rPr>
            <sz val="9"/>
            <color indexed="81"/>
            <rFont val="Tahoma"/>
            <family val="2"/>
          </rPr>
          <t xml:space="preserve">
Si la meta es de otro trimestre favor detallarlo.</t>
        </r>
      </text>
    </comment>
    <comment ref="X42" authorId="0" shapeId="0" xr:uid="{D89B8F5C-E10D-435E-BAD2-F19CFE6CC8F9}">
      <text>
        <r>
          <rPr>
            <b/>
            <sz val="9"/>
            <color indexed="81"/>
            <rFont val="Tahoma"/>
            <family val="2"/>
          </rPr>
          <t>Jorge Canales:</t>
        </r>
        <r>
          <rPr>
            <sz val="9"/>
            <color indexed="81"/>
            <rFont val="Tahoma"/>
            <family val="2"/>
          </rPr>
          <t xml:space="preserve">
Si la meta es de otro trimestre favor detallarlo.</t>
        </r>
      </text>
    </comment>
    <comment ref="Y42" authorId="0" shapeId="0" xr:uid="{C736B8E6-1BC4-4F1A-9A9E-044294DAAD84}">
      <text>
        <r>
          <rPr>
            <b/>
            <sz val="9"/>
            <color indexed="81"/>
            <rFont val="Tahoma"/>
            <family val="2"/>
          </rPr>
          <t>Jorge Canales:</t>
        </r>
        <r>
          <rPr>
            <sz val="9"/>
            <color indexed="81"/>
            <rFont val="Tahoma"/>
            <family val="2"/>
          </rPr>
          <t xml:space="preserve">
Si la meta es de otro trimestre favor detallarlo.</t>
        </r>
      </text>
    </comment>
    <comment ref="Z42" authorId="0" shapeId="0" xr:uid="{BF1E8F70-A5D8-4C10-98F6-18F1EB99D906}">
      <text>
        <r>
          <rPr>
            <b/>
            <sz val="9"/>
            <color indexed="81"/>
            <rFont val="Tahoma"/>
            <family val="2"/>
          </rPr>
          <t>Jorge Canales:</t>
        </r>
        <r>
          <rPr>
            <sz val="9"/>
            <color indexed="81"/>
            <rFont val="Tahoma"/>
            <family val="2"/>
          </rPr>
          <t xml:space="preserve">
Si la meta es de otro trimestre favor detallarlo.</t>
        </r>
      </text>
    </comment>
    <comment ref="V43" authorId="0" shapeId="0" xr:uid="{2CD29B59-77B4-4A27-8F70-D023F4C6210E}">
      <text>
        <r>
          <rPr>
            <b/>
            <sz val="9"/>
            <color indexed="81"/>
            <rFont val="Tahoma"/>
            <family val="2"/>
          </rPr>
          <t>Jorge Canales:</t>
        </r>
        <r>
          <rPr>
            <sz val="9"/>
            <color indexed="81"/>
            <rFont val="Tahoma"/>
            <family val="2"/>
          </rPr>
          <t xml:space="preserve">
Justifique la meta</t>
        </r>
      </text>
    </comment>
    <comment ref="W43" authorId="0" shapeId="0" xr:uid="{76AF5338-6632-4CE7-88B2-4D8B11DBD6AE}">
      <text>
        <r>
          <rPr>
            <b/>
            <sz val="9"/>
            <color indexed="81"/>
            <rFont val="Tahoma"/>
            <family val="2"/>
          </rPr>
          <t>Jorge Canales:</t>
        </r>
        <r>
          <rPr>
            <sz val="9"/>
            <color indexed="81"/>
            <rFont val="Tahoma"/>
            <family val="2"/>
          </rPr>
          <t xml:space="preserve">
Si la meta es de otro trimestre favor detallarlo.</t>
        </r>
      </text>
    </comment>
    <comment ref="X43" authorId="0" shapeId="0" xr:uid="{2F4B88FE-34BA-4D16-9113-4B3F66FA438E}">
      <text>
        <r>
          <rPr>
            <b/>
            <sz val="9"/>
            <color indexed="81"/>
            <rFont val="Tahoma"/>
            <family val="2"/>
          </rPr>
          <t>Jorge Canales:</t>
        </r>
        <r>
          <rPr>
            <sz val="9"/>
            <color indexed="81"/>
            <rFont val="Tahoma"/>
            <family val="2"/>
          </rPr>
          <t xml:space="preserve">
Si la meta es de otro trimestre favor detallarlo.</t>
        </r>
      </text>
    </comment>
    <comment ref="Y43" authorId="0" shapeId="0" xr:uid="{8219D2BB-F019-4B90-9975-E306C9BDECE5}">
      <text>
        <r>
          <rPr>
            <b/>
            <sz val="9"/>
            <color indexed="81"/>
            <rFont val="Tahoma"/>
            <family val="2"/>
          </rPr>
          <t>Jorge Canales:</t>
        </r>
        <r>
          <rPr>
            <sz val="9"/>
            <color indexed="81"/>
            <rFont val="Tahoma"/>
            <family val="2"/>
          </rPr>
          <t xml:space="preserve">
Si la meta es de otro trimestre favor detallarlo.</t>
        </r>
      </text>
    </comment>
    <comment ref="Z43" authorId="0" shapeId="0" xr:uid="{23B5B055-CB71-45C7-98C1-2CBAA5A74472}">
      <text>
        <r>
          <rPr>
            <b/>
            <sz val="9"/>
            <color indexed="81"/>
            <rFont val="Tahoma"/>
            <family val="2"/>
          </rPr>
          <t>Jorge Canales:</t>
        </r>
        <r>
          <rPr>
            <sz val="9"/>
            <color indexed="81"/>
            <rFont val="Tahoma"/>
            <family val="2"/>
          </rPr>
          <t xml:space="preserve">
Si la meta es de otro trimestre favor detallarlo.</t>
        </r>
      </text>
    </comment>
    <comment ref="V44" authorId="0" shapeId="0" xr:uid="{E4C25AF7-CE0E-47EF-AAA4-E09720AD4D43}">
      <text>
        <r>
          <rPr>
            <b/>
            <sz val="9"/>
            <color indexed="81"/>
            <rFont val="Tahoma"/>
            <family val="2"/>
          </rPr>
          <t>Jorge Canales:</t>
        </r>
        <r>
          <rPr>
            <sz val="9"/>
            <color indexed="81"/>
            <rFont val="Tahoma"/>
            <family val="2"/>
          </rPr>
          <t xml:space="preserve">
Justifique la meta</t>
        </r>
      </text>
    </comment>
    <comment ref="W44" authorId="0" shapeId="0" xr:uid="{4BD9C279-9792-459F-BC06-12A5C6100BEE}">
      <text>
        <r>
          <rPr>
            <b/>
            <sz val="9"/>
            <color indexed="81"/>
            <rFont val="Tahoma"/>
            <family val="2"/>
          </rPr>
          <t>Jorge Canales:</t>
        </r>
        <r>
          <rPr>
            <sz val="9"/>
            <color indexed="81"/>
            <rFont val="Tahoma"/>
            <family val="2"/>
          </rPr>
          <t xml:space="preserve">
Si la meta es de otro trimestre favor detallarlo.</t>
        </r>
      </text>
    </comment>
    <comment ref="X44" authorId="0" shapeId="0" xr:uid="{F9DCAAAB-6546-41CD-9C1C-5ED11AA54356}">
      <text>
        <r>
          <rPr>
            <b/>
            <sz val="9"/>
            <color indexed="81"/>
            <rFont val="Tahoma"/>
            <family val="2"/>
          </rPr>
          <t>Jorge Canales:</t>
        </r>
        <r>
          <rPr>
            <sz val="9"/>
            <color indexed="81"/>
            <rFont val="Tahoma"/>
            <family val="2"/>
          </rPr>
          <t xml:space="preserve">
Si la meta es de otro trimestre favor detallarlo.</t>
        </r>
      </text>
    </comment>
    <comment ref="Y44" authorId="0" shapeId="0" xr:uid="{6F63D5EA-E237-4FCC-8EEB-16E102366546}">
      <text>
        <r>
          <rPr>
            <b/>
            <sz val="9"/>
            <color indexed="81"/>
            <rFont val="Tahoma"/>
            <family val="2"/>
          </rPr>
          <t>Jorge Canales:</t>
        </r>
        <r>
          <rPr>
            <sz val="9"/>
            <color indexed="81"/>
            <rFont val="Tahoma"/>
            <family val="2"/>
          </rPr>
          <t xml:space="preserve">
Si la meta es de otro trimestre favor detallarlo.</t>
        </r>
      </text>
    </comment>
    <comment ref="Z44" authorId="0" shapeId="0" xr:uid="{9D649E61-9B47-443C-8CCC-A7415732A717}">
      <text>
        <r>
          <rPr>
            <b/>
            <sz val="9"/>
            <color indexed="81"/>
            <rFont val="Tahoma"/>
            <family val="2"/>
          </rPr>
          <t>Jorge Canales:</t>
        </r>
        <r>
          <rPr>
            <sz val="9"/>
            <color indexed="81"/>
            <rFont val="Tahoma"/>
            <family val="2"/>
          </rPr>
          <t xml:space="preserve">
Si la meta es de otro trimestre favor detallarlo.</t>
        </r>
      </text>
    </comment>
    <comment ref="V45" authorId="0" shapeId="0" xr:uid="{827D294D-C188-4388-9D79-5E2DB4AB7B8D}">
      <text>
        <r>
          <rPr>
            <b/>
            <sz val="9"/>
            <color indexed="81"/>
            <rFont val="Tahoma"/>
            <family val="2"/>
          </rPr>
          <t>Jorge Canales:</t>
        </r>
        <r>
          <rPr>
            <sz val="9"/>
            <color indexed="81"/>
            <rFont val="Tahoma"/>
            <family val="2"/>
          </rPr>
          <t xml:space="preserve">
Justifique la meta</t>
        </r>
      </text>
    </comment>
    <comment ref="W45" authorId="0" shapeId="0" xr:uid="{38CC2E8D-8897-43EB-B3BE-7D14ECBD1C95}">
      <text>
        <r>
          <rPr>
            <b/>
            <sz val="9"/>
            <color indexed="81"/>
            <rFont val="Tahoma"/>
            <family val="2"/>
          </rPr>
          <t>Jorge Canales:</t>
        </r>
        <r>
          <rPr>
            <sz val="9"/>
            <color indexed="81"/>
            <rFont val="Tahoma"/>
            <family val="2"/>
          </rPr>
          <t xml:space="preserve">
Si la meta es de otro trimestre favor detallarlo.</t>
        </r>
      </text>
    </comment>
    <comment ref="X45" authorId="0" shapeId="0" xr:uid="{72D7729E-2052-4CCD-BDBC-30DDCEDF3117}">
      <text>
        <r>
          <rPr>
            <b/>
            <sz val="9"/>
            <color indexed="81"/>
            <rFont val="Tahoma"/>
            <family val="2"/>
          </rPr>
          <t>Jorge Canales:</t>
        </r>
        <r>
          <rPr>
            <sz val="9"/>
            <color indexed="81"/>
            <rFont val="Tahoma"/>
            <family val="2"/>
          </rPr>
          <t xml:space="preserve">
Si la meta es de otro trimestre favor detallarlo.</t>
        </r>
      </text>
    </comment>
    <comment ref="Y45" authorId="0" shapeId="0" xr:uid="{2A2784A5-7E6D-4900-ABCC-96AAE0FAA8FD}">
      <text>
        <r>
          <rPr>
            <b/>
            <sz val="9"/>
            <color indexed="81"/>
            <rFont val="Tahoma"/>
            <family val="2"/>
          </rPr>
          <t>Jorge Canales:</t>
        </r>
        <r>
          <rPr>
            <sz val="9"/>
            <color indexed="81"/>
            <rFont val="Tahoma"/>
            <family val="2"/>
          </rPr>
          <t xml:space="preserve">
Si la meta es de otro trimestre favor detallarlo.</t>
        </r>
      </text>
    </comment>
    <comment ref="Z45" authorId="0" shapeId="0" xr:uid="{6013F6CC-A3C8-4E62-A6A6-28B284AAF566}">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1300-000001000000}">
      <text>
        <r>
          <rPr>
            <b/>
            <sz val="9"/>
            <color indexed="81"/>
            <rFont val="Tahoma"/>
            <family val="2"/>
          </rPr>
          <t>Jorge Canales:</t>
        </r>
        <r>
          <rPr>
            <sz val="9"/>
            <color indexed="81"/>
            <rFont val="Tahoma"/>
            <family val="2"/>
          </rPr>
          <t xml:space="preserve">
OBJETIVO ESTRATÉGICO</t>
        </r>
      </text>
    </comment>
    <comment ref="C3" authorId="0" shapeId="0" xr:uid="{FEBFF0D5-8DD5-4AF7-AD45-7A28B1C53471}">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A3F03638-A8A3-4032-BC50-678FF248A418}">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CB8DE86-DA81-4BD2-8BAE-AB49895890AD}">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C3A85434-048A-4CFA-9F56-BAD0D2FDA723}">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F9CB628C-DAD3-41E8-A165-F59B20B536E2}">
      <text>
        <r>
          <rPr>
            <b/>
            <sz val="10"/>
            <color indexed="81"/>
            <rFont val="Tahoma"/>
            <family val="2"/>
          </rPr>
          <t xml:space="preserve">Jorge Canales:
</t>
        </r>
        <r>
          <rPr>
            <sz val="10"/>
            <color indexed="81"/>
            <rFont val="Tahoma"/>
            <family val="2"/>
          </rPr>
          <t>Instrumento donde se puede comprobar los datos reales.</t>
        </r>
      </text>
    </comment>
    <comment ref="I3" authorId="0" shapeId="0" xr:uid="{3F6DFFF5-6B14-482B-AB94-CE8642DCA8A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99AB52F5-9253-43BC-A93F-960C2C123A7B}">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73BAB85E-DCAD-47C4-9EA5-23B0A960A410}">
      <text>
        <r>
          <rPr>
            <b/>
            <sz val="9"/>
            <color indexed="81"/>
            <rFont val="Tahoma"/>
            <family val="2"/>
          </rPr>
          <t>Jorge Canales:</t>
        </r>
        <r>
          <rPr>
            <sz val="9"/>
            <color indexed="81"/>
            <rFont val="Tahoma"/>
            <family val="2"/>
          </rPr>
          <t xml:space="preserve">
Si la meta es de otro trimestre favor detallarlo.</t>
        </r>
      </text>
    </comment>
    <comment ref="W6" authorId="0" shapeId="0" xr:uid="{5CDFD7D3-8B58-4F21-B021-17BA4E1B61CA}">
      <text>
        <r>
          <rPr>
            <b/>
            <sz val="9"/>
            <color indexed="81"/>
            <rFont val="Tahoma"/>
            <family val="2"/>
          </rPr>
          <t>Jorge Canales:</t>
        </r>
        <r>
          <rPr>
            <sz val="9"/>
            <color indexed="81"/>
            <rFont val="Tahoma"/>
            <family val="2"/>
          </rPr>
          <t xml:space="preserve">
Si la meta es de otro trimestre favor detallarlo.</t>
        </r>
      </text>
    </comment>
    <comment ref="X6" authorId="0" shapeId="0" xr:uid="{3D71743A-4DC0-4307-B5C1-5C33DEAF93AC}">
      <text>
        <r>
          <rPr>
            <b/>
            <sz val="9"/>
            <color indexed="81"/>
            <rFont val="Tahoma"/>
            <family val="2"/>
          </rPr>
          <t>Jorge Canales:</t>
        </r>
        <r>
          <rPr>
            <sz val="9"/>
            <color indexed="81"/>
            <rFont val="Tahoma"/>
            <family val="2"/>
          </rPr>
          <t xml:space="preserve">
Si la meta es de otro trimestre favor detallarlo.</t>
        </r>
      </text>
    </comment>
    <comment ref="Y6" authorId="0" shapeId="0" xr:uid="{A0F160EB-3458-49E7-B1DD-5193F0356BA5}">
      <text>
        <r>
          <rPr>
            <b/>
            <sz val="9"/>
            <color indexed="81"/>
            <rFont val="Tahoma"/>
            <family val="2"/>
          </rPr>
          <t>Jorge Canales:</t>
        </r>
        <r>
          <rPr>
            <sz val="9"/>
            <color indexed="81"/>
            <rFont val="Tahoma"/>
            <family val="2"/>
          </rPr>
          <t xml:space="preserve">
Si la meta es de otro trimestre favor detallarlo.</t>
        </r>
      </text>
    </comment>
    <comment ref="Z6" authorId="0" shapeId="0" xr:uid="{BDD4DAF1-1946-44B8-B325-1D549AA17999}">
      <text>
        <r>
          <rPr>
            <b/>
            <sz val="9"/>
            <color indexed="81"/>
            <rFont val="Tahoma"/>
            <family val="2"/>
          </rPr>
          <t>Jorge Canales:</t>
        </r>
        <r>
          <rPr>
            <sz val="9"/>
            <color indexed="81"/>
            <rFont val="Tahoma"/>
            <family val="2"/>
          </rPr>
          <t xml:space="preserve">
Si la meta es de otro trimestre favor detallarlo.</t>
        </r>
      </text>
    </comment>
    <comment ref="V7" authorId="0" shapeId="0" xr:uid="{E8118CF4-3BC7-43C2-B48D-FB1EE167EE1B}">
      <text>
        <r>
          <rPr>
            <b/>
            <sz val="9"/>
            <color indexed="81"/>
            <rFont val="Tahoma"/>
            <family val="2"/>
          </rPr>
          <t>Jorge Canales:</t>
        </r>
        <r>
          <rPr>
            <sz val="9"/>
            <color indexed="81"/>
            <rFont val="Tahoma"/>
            <family val="2"/>
          </rPr>
          <t xml:space="preserve">
Si la meta es de otro trimestre favor detallarlo.</t>
        </r>
      </text>
    </comment>
    <comment ref="W7" authorId="0" shapeId="0" xr:uid="{F7BDE786-9CA4-4F6B-BD7A-3A20AE590671}">
      <text>
        <r>
          <rPr>
            <b/>
            <sz val="9"/>
            <color indexed="81"/>
            <rFont val="Tahoma"/>
            <family val="2"/>
          </rPr>
          <t>Jorge Canales:</t>
        </r>
        <r>
          <rPr>
            <sz val="9"/>
            <color indexed="81"/>
            <rFont val="Tahoma"/>
            <family val="2"/>
          </rPr>
          <t xml:space="preserve">
Si la meta es de otro trimestre favor detallarlo.</t>
        </r>
      </text>
    </comment>
    <comment ref="X7" authorId="0" shapeId="0" xr:uid="{1EEC2026-8CEA-4FF9-9007-5A2D905AC6E0}">
      <text>
        <r>
          <rPr>
            <b/>
            <sz val="9"/>
            <color indexed="81"/>
            <rFont val="Tahoma"/>
            <family val="2"/>
          </rPr>
          <t>Jorge Canales:</t>
        </r>
        <r>
          <rPr>
            <sz val="9"/>
            <color indexed="81"/>
            <rFont val="Tahoma"/>
            <family val="2"/>
          </rPr>
          <t xml:space="preserve">
Si la meta es de otro trimestre favor detallarlo.</t>
        </r>
      </text>
    </comment>
    <comment ref="Y7" authorId="0" shapeId="0" xr:uid="{DD31DE5C-8E06-42F0-B602-67275C6C8227}">
      <text>
        <r>
          <rPr>
            <b/>
            <sz val="9"/>
            <color indexed="81"/>
            <rFont val="Tahoma"/>
            <family val="2"/>
          </rPr>
          <t>Jorge Canales:</t>
        </r>
        <r>
          <rPr>
            <sz val="9"/>
            <color indexed="81"/>
            <rFont val="Tahoma"/>
            <family val="2"/>
          </rPr>
          <t xml:space="preserve">
Si la meta es de otro trimestre favor detallarlo.</t>
        </r>
      </text>
    </comment>
    <comment ref="Z7" authorId="0" shapeId="0" xr:uid="{7290F792-3FF2-4AD4-A4ED-0077F67583F5}">
      <text>
        <r>
          <rPr>
            <b/>
            <sz val="9"/>
            <color indexed="81"/>
            <rFont val="Tahoma"/>
            <family val="2"/>
          </rPr>
          <t>Jorge Canales:</t>
        </r>
        <r>
          <rPr>
            <sz val="9"/>
            <color indexed="81"/>
            <rFont val="Tahoma"/>
            <family val="2"/>
          </rPr>
          <t xml:space="preserve">
Si la meta es de otro trimestre favor detallarlo.</t>
        </r>
      </text>
    </comment>
    <comment ref="V8" authorId="0" shapeId="0" xr:uid="{DDB87B72-4678-43DF-BA09-07D65C60DD04}">
      <text>
        <r>
          <rPr>
            <b/>
            <sz val="9"/>
            <color indexed="81"/>
            <rFont val="Tahoma"/>
            <family val="2"/>
          </rPr>
          <t>Jorge Canales:</t>
        </r>
        <r>
          <rPr>
            <sz val="9"/>
            <color indexed="81"/>
            <rFont val="Tahoma"/>
            <family val="2"/>
          </rPr>
          <t xml:space="preserve">
Si la meta es de otro trimestre favor detallarlo.</t>
        </r>
      </text>
    </comment>
    <comment ref="W8" authorId="0" shapeId="0" xr:uid="{3818C68D-4EEB-40C5-A86C-D05080494153}">
      <text>
        <r>
          <rPr>
            <b/>
            <sz val="9"/>
            <color indexed="81"/>
            <rFont val="Tahoma"/>
            <family val="2"/>
          </rPr>
          <t>Jorge Canales:</t>
        </r>
        <r>
          <rPr>
            <sz val="9"/>
            <color indexed="81"/>
            <rFont val="Tahoma"/>
            <family val="2"/>
          </rPr>
          <t xml:space="preserve">
Si la meta es de otro trimestre favor detallarlo.</t>
        </r>
      </text>
    </comment>
    <comment ref="X8" authorId="0" shapeId="0" xr:uid="{FDF25588-A191-416F-A53D-651B83AE2A2A}">
      <text>
        <r>
          <rPr>
            <b/>
            <sz val="9"/>
            <color indexed="81"/>
            <rFont val="Tahoma"/>
            <family val="2"/>
          </rPr>
          <t>Jorge Canales:</t>
        </r>
        <r>
          <rPr>
            <sz val="9"/>
            <color indexed="81"/>
            <rFont val="Tahoma"/>
            <family val="2"/>
          </rPr>
          <t xml:space="preserve">
Si la meta es de otro trimestre favor detallarlo.</t>
        </r>
      </text>
    </comment>
    <comment ref="Y8" authorId="0" shapeId="0" xr:uid="{D12B11B5-51BB-4779-9BF3-8E94B7FF90E7}">
      <text>
        <r>
          <rPr>
            <b/>
            <sz val="9"/>
            <color indexed="81"/>
            <rFont val="Tahoma"/>
            <family val="2"/>
          </rPr>
          <t>Jorge Canales:</t>
        </r>
        <r>
          <rPr>
            <sz val="9"/>
            <color indexed="81"/>
            <rFont val="Tahoma"/>
            <family val="2"/>
          </rPr>
          <t xml:space="preserve">
Si la meta es de otro trimestre favor detallarlo.</t>
        </r>
      </text>
    </comment>
    <comment ref="Z8" authorId="0" shapeId="0" xr:uid="{FCC93020-2096-4F08-874C-74A8AC2F9060}">
      <text>
        <r>
          <rPr>
            <b/>
            <sz val="9"/>
            <color indexed="81"/>
            <rFont val="Tahoma"/>
            <family val="2"/>
          </rPr>
          <t>Jorge Canales:</t>
        </r>
        <r>
          <rPr>
            <sz val="9"/>
            <color indexed="81"/>
            <rFont val="Tahoma"/>
            <family val="2"/>
          </rPr>
          <t xml:space="preserve">
Si la meta es de otro trimestre favor detallarlo.</t>
        </r>
      </text>
    </comment>
    <comment ref="V9" authorId="0" shapeId="0" xr:uid="{DA1B3D3E-5A86-4A91-A091-B44225335CF7}">
      <text>
        <r>
          <rPr>
            <b/>
            <sz val="9"/>
            <color indexed="81"/>
            <rFont val="Tahoma"/>
            <family val="2"/>
          </rPr>
          <t>Jorge Canales:</t>
        </r>
        <r>
          <rPr>
            <sz val="9"/>
            <color indexed="81"/>
            <rFont val="Tahoma"/>
            <family val="2"/>
          </rPr>
          <t xml:space="preserve">
Si la meta es de otro trimestre favor detallarlo.</t>
        </r>
      </text>
    </comment>
    <comment ref="W9" authorId="0" shapeId="0" xr:uid="{7D57B284-63E3-4738-8CB4-EE643AD218F4}">
      <text>
        <r>
          <rPr>
            <b/>
            <sz val="9"/>
            <color indexed="81"/>
            <rFont val="Tahoma"/>
            <family val="2"/>
          </rPr>
          <t>Jorge Canales:</t>
        </r>
        <r>
          <rPr>
            <sz val="9"/>
            <color indexed="81"/>
            <rFont val="Tahoma"/>
            <family val="2"/>
          </rPr>
          <t xml:space="preserve">
Si la meta es de otro trimestre favor detallarlo.</t>
        </r>
      </text>
    </comment>
    <comment ref="X9" authorId="0" shapeId="0" xr:uid="{11469D04-FDA1-4B4F-BD64-7203D7E75CE7}">
      <text>
        <r>
          <rPr>
            <b/>
            <sz val="9"/>
            <color indexed="81"/>
            <rFont val="Tahoma"/>
            <family val="2"/>
          </rPr>
          <t>Jorge Canales:</t>
        </r>
        <r>
          <rPr>
            <sz val="9"/>
            <color indexed="81"/>
            <rFont val="Tahoma"/>
            <family val="2"/>
          </rPr>
          <t xml:space="preserve">
Si la meta es de otro trimestre favor detallarlo.</t>
        </r>
      </text>
    </comment>
    <comment ref="Y9" authorId="0" shapeId="0" xr:uid="{91457ACD-8FBC-47B8-9492-B645F2591BA3}">
      <text>
        <r>
          <rPr>
            <b/>
            <sz val="9"/>
            <color indexed="81"/>
            <rFont val="Tahoma"/>
            <family val="2"/>
          </rPr>
          <t>Jorge Canales:</t>
        </r>
        <r>
          <rPr>
            <sz val="9"/>
            <color indexed="81"/>
            <rFont val="Tahoma"/>
            <family val="2"/>
          </rPr>
          <t xml:space="preserve">
Si la meta es de otro trimestre favor detallarlo.</t>
        </r>
      </text>
    </comment>
    <comment ref="Z9" authorId="0" shapeId="0" xr:uid="{353867C8-D38F-46EB-91B6-F3AD2C6F0143}">
      <text>
        <r>
          <rPr>
            <b/>
            <sz val="9"/>
            <color indexed="81"/>
            <rFont val="Tahoma"/>
            <family val="2"/>
          </rPr>
          <t>Jorge Canales:</t>
        </r>
        <r>
          <rPr>
            <sz val="9"/>
            <color indexed="81"/>
            <rFont val="Tahoma"/>
            <family val="2"/>
          </rPr>
          <t xml:space="preserve">
Si la meta es de otro trimestre favor detallarlo.</t>
        </r>
      </text>
    </comment>
    <comment ref="V10" authorId="0" shapeId="0" xr:uid="{7ED6CC4E-EC59-4272-8922-71911EBFCA44}">
      <text>
        <r>
          <rPr>
            <b/>
            <sz val="9"/>
            <color indexed="81"/>
            <rFont val="Tahoma"/>
            <family val="2"/>
          </rPr>
          <t>Jorge Canales:</t>
        </r>
        <r>
          <rPr>
            <sz val="9"/>
            <color indexed="81"/>
            <rFont val="Tahoma"/>
            <family val="2"/>
          </rPr>
          <t xml:space="preserve">
Si la meta es de otro trimestre favor detallarlo.</t>
        </r>
      </text>
    </comment>
    <comment ref="W10" authorId="0" shapeId="0" xr:uid="{5F40112A-FAAE-4A42-A70B-DECCD2D06F0A}">
      <text>
        <r>
          <rPr>
            <b/>
            <sz val="9"/>
            <color indexed="81"/>
            <rFont val="Tahoma"/>
            <family val="2"/>
          </rPr>
          <t>Jorge Canales:</t>
        </r>
        <r>
          <rPr>
            <sz val="9"/>
            <color indexed="81"/>
            <rFont val="Tahoma"/>
            <family val="2"/>
          </rPr>
          <t xml:space="preserve">
Si la meta es de otro trimestre favor detallarlo.</t>
        </r>
      </text>
    </comment>
    <comment ref="X10" authorId="0" shapeId="0" xr:uid="{388573BD-214D-43F5-98C2-75685758AC5A}">
      <text>
        <r>
          <rPr>
            <b/>
            <sz val="9"/>
            <color indexed="81"/>
            <rFont val="Tahoma"/>
            <family val="2"/>
          </rPr>
          <t>Jorge Canales:</t>
        </r>
        <r>
          <rPr>
            <sz val="9"/>
            <color indexed="81"/>
            <rFont val="Tahoma"/>
            <family val="2"/>
          </rPr>
          <t xml:space="preserve">
Si la meta es de otro trimestre favor detallarlo.</t>
        </r>
      </text>
    </comment>
    <comment ref="Y10" authorId="0" shapeId="0" xr:uid="{D919F098-E5FB-4284-A863-ACBE9E36DFE5}">
      <text>
        <r>
          <rPr>
            <b/>
            <sz val="9"/>
            <color indexed="81"/>
            <rFont val="Tahoma"/>
            <family val="2"/>
          </rPr>
          <t>Jorge Canales:</t>
        </r>
        <r>
          <rPr>
            <sz val="9"/>
            <color indexed="81"/>
            <rFont val="Tahoma"/>
            <family val="2"/>
          </rPr>
          <t xml:space="preserve">
Si la meta es de otro trimestre favor detallarlo.</t>
        </r>
      </text>
    </comment>
    <comment ref="Z10" authorId="0" shapeId="0" xr:uid="{AF472628-E8F7-4B15-AF37-5BCFD043B83A}">
      <text>
        <r>
          <rPr>
            <b/>
            <sz val="9"/>
            <color indexed="81"/>
            <rFont val="Tahoma"/>
            <family val="2"/>
          </rPr>
          <t>Jorge Canales:</t>
        </r>
        <r>
          <rPr>
            <sz val="9"/>
            <color indexed="81"/>
            <rFont val="Tahoma"/>
            <family val="2"/>
          </rPr>
          <t xml:space="preserve">
Si la meta es de otro trimestre favor detallarlo.</t>
        </r>
      </text>
    </comment>
    <comment ref="V12" authorId="0" shapeId="0" xr:uid="{21BCA024-90B0-4BEB-A844-0E263AB14526}">
      <text>
        <r>
          <rPr>
            <b/>
            <sz val="9"/>
            <color indexed="81"/>
            <rFont val="Tahoma"/>
            <family val="2"/>
          </rPr>
          <t>Jorge Canales:</t>
        </r>
        <r>
          <rPr>
            <sz val="9"/>
            <color indexed="81"/>
            <rFont val="Tahoma"/>
            <family val="2"/>
          </rPr>
          <t xml:space="preserve">
Si la meta es de otro trimestre favor detallarlo.</t>
        </r>
      </text>
    </comment>
    <comment ref="W12" authorId="0" shapeId="0" xr:uid="{2440317C-9E89-4202-AF9B-A7DA678455BA}">
      <text>
        <r>
          <rPr>
            <b/>
            <sz val="9"/>
            <color indexed="81"/>
            <rFont val="Tahoma"/>
            <family val="2"/>
          </rPr>
          <t>Jorge Canales:</t>
        </r>
        <r>
          <rPr>
            <sz val="9"/>
            <color indexed="81"/>
            <rFont val="Tahoma"/>
            <family val="2"/>
          </rPr>
          <t xml:space="preserve">
Si la meta es de otro trimestre favor detallarlo.</t>
        </r>
      </text>
    </comment>
    <comment ref="X12" authorId="0" shapeId="0" xr:uid="{049EF236-8B0A-478C-9AFD-CAE489D2528C}">
      <text>
        <r>
          <rPr>
            <b/>
            <sz val="9"/>
            <color indexed="81"/>
            <rFont val="Tahoma"/>
            <family val="2"/>
          </rPr>
          <t>Jorge Canales:</t>
        </r>
        <r>
          <rPr>
            <sz val="9"/>
            <color indexed="81"/>
            <rFont val="Tahoma"/>
            <family val="2"/>
          </rPr>
          <t xml:space="preserve">
Si la meta es de otro trimestre favor detallarlo.</t>
        </r>
      </text>
    </comment>
    <comment ref="Y12" authorId="0" shapeId="0" xr:uid="{C321F2E4-F6C8-48CE-9F02-70D6E80CEDB8}">
      <text>
        <r>
          <rPr>
            <b/>
            <sz val="9"/>
            <color indexed="81"/>
            <rFont val="Tahoma"/>
            <family val="2"/>
          </rPr>
          <t>Jorge Canales:</t>
        </r>
        <r>
          <rPr>
            <sz val="9"/>
            <color indexed="81"/>
            <rFont val="Tahoma"/>
            <family val="2"/>
          </rPr>
          <t xml:space="preserve">
Si la meta es de otro trimestre favor detallarlo.</t>
        </r>
      </text>
    </comment>
    <comment ref="Z12" authorId="0" shapeId="0" xr:uid="{0BE19871-4CF2-4AE1-AB68-4DA36477B92E}">
      <text>
        <r>
          <rPr>
            <b/>
            <sz val="9"/>
            <color indexed="81"/>
            <rFont val="Tahoma"/>
            <family val="2"/>
          </rPr>
          <t>Jorge Canales:</t>
        </r>
        <r>
          <rPr>
            <sz val="9"/>
            <color indexed="81"/>
            <rFont val="Tahoma"/>
            <family val="2"/>
          </rPr>
          <t xml:space="preserve">
Si la meta es de otro trimestre favor detallarlo.</t>
        </r>
      </text>
    </comment>
    <comment ref="V13" authorId="0" shapeId="0" xr:uid="{809366F0-ED1C-4A14-B4B9-AC04881933F6}">
      <text>
        <r>
          <rPr>
            <b/>
            <sz val="9"/>
            <color indexed="81"/>
            <rFont val="Tahoma"/>
            <family val="2"/>
          </rPr>
          <t>Jorge Canales:</t>
        </r>
        <r>
          <rPr>
            <sz val="9"/>
            <color indexed="81"/>
            <rFont val="Tahoma"/>
            <family val="2"/>
          </rPr>
          <t xml:space="preserve">
Si la meta es de otro trimestre favor detallarlo.</t>
        </r>
      </text>
    </comment>
    <comment ref="W13" authorId="0" shapeId="0" xr:uid="{3B108AD7-D072-43D9-9B1C-F24503E822E4}">
      <text>
        <r>
          <rPr>
            <b/>
            <sz val="9"/>
            <color indexed="81"/>
            <rFont val="Tahoma"/>
            <family val="2"/>
          </rPr>
          <t>Jorge Canales:</t>
        </r>
        <r>
          <rPr>
            <sz val="9"/>
            <color indexed="81"/>
            <rFont val="Tahoma"/>
            <family val="2"/>
          </rPr>
          <t xml:space="preserve">
Si la meta es de otro trimestre favor detallarlo.</t>
        </r>
      </text>
    </comment>
    <comment ref="X13" authorId="0" shapeId="0" xr:uid="{E63F4A0F-84B7-44AA-98C9-AE1799A90264}">
      <text>
        <r>
          <rPr>
            <b/>
            <sz val="9"/>
            <color indexed="81"/>
            <rFont val="Tahoma"/>
            <family val="2"/>
          </rPr>
          <t>Jorge Canales:</t>
        </r>
        <r>
          <rPr>
            <sz val="9"/>
            <color indexed="81"/>
            <rFont val="Tahoma"/>
            <family val="2"/>
          </rPr>
          <t xml:space="preserve">
Si la meta es de otro trimestre favor detallarlo.</t>
        </r>
      </text>
    </comment>
    <comment ref="Y13" authorId="0" shapeId="0" xr:uid="{EFC4D78D-84A2-4800-9EA0-8EEE6CBCD031}">
      <text>
        <r>
          <rPr>
            <b/>
            <sz val="9"/>
            <color indexed="81"/>
            <rFont val="Tahoma"/>
            <family val="2"/>
          </rPr>
          <t>Jorge Canales:</t>
        </r>
        <r>
          <rPr>
            <sz val="9"/>
            <color indexed="81"/>
            <rFont val="Tahoma"/>
            <family val="2"/>
          </rPr>
          <t xml:space="preserve">
Si la meta es de otro trimestre favor detallarlo.</t>
        </r>
      </text>
    </comment>
    <comment ref="Z13" authorId="0" shapeId="0" xr:uid="{EDF94CC4-85C2-4181-AF51-6043B52E1CA4}">
      <text>
        <r>
          <rPr>
            <b/>
            <sz val="9"/>
            <color indexed="81"/>
            <rFont val="Tahoma"/>
            <family val="2"/>
          </rPr>
          <t>Jorge Canales:</t>
        </r>
        <r>
          <rPr>
            <sz val="9"/>
            <color indexed="81"/>
            <rFont val="Tahoma"/>
            <family val="2"/>
          </rPr>
          <t xml:space="preserve">
Si la meta es de otro trimestre favor detallarlo.</t>
        </r>
      </text>
    </comment>
    <comment ref="V14" authorId="0" shapeId="0" xr:uid="{DFDEACC6-1441-4F4B-9ECB-4B4FAF1CAEFE}">
      <text>
        <r>
          <rPr>
            <b/>
            <sz val="9"/>
            <color indexed="81"/>
            <rFont val="Tahoma"/>
            <family val="2"/>
          </rPr>
          <t>Jorge Canales:</t>
        </r>
        <r>
          <rPr>
            <sz val="9"/>
            <color indexed="81"/>
            <rFont val="Tahoma"/>
            <family val="2"/>
          </rPr>
          <t xml:space="preserve">
Si la meta es de otro trimestre favor detallarlo.</t>
        </r>
      </text>
    </comment>
    <comment ref="W14" authorId="0" shapeId="0" xr:uid="{FF907E07-364D-46E2-BF97-699A5A28EBBD}">
      <text>
        <r>
          <rPr>
            <b/>
            <sz val="9"/>
            <color indexed="81"/>
            <rFont val="Tahoma"/>
            <family val="2"/>
          </rPr>
          <t>Jorge Canales:</t>
        </r>
        <r>
          <rPr>
            <sz val="9"/>
            <color indexed="81"/>
            <rFont val="Tahoma"/>
            <family val="2"/>
          </rPr>
          <t xml:space="preserve">
Si la meta es de otro trimestre favor detallarlo.</t>
        </r>
      </text>
    </comment>
    <comment ref="X14" authorId="0" shapeId="0" xr:uid="{2D08DFAE-37B4-4F48-A79A-9A650D2DDE2D}">
      <text>
        <r>
          <rPr>
            <b/>
            <sz val="9"/>
            <color indexed="81"/>
            <rFont val="Tahoma"/>
            <family val="2"/>
          </rPr>
          <t>Jorge Canales:</t>
        </r>
        <r>
          <rPr>
            <sz val="9"/>
            <color indexed="81"/>
            <rFont val="Tahoma"/>
            <family val="2"/>
          </rPr>
          <t xml:space="preserve">
Si la meta es de otro trimestre favor detallarlo.</t>
        </r>
      </text>
    </comment>
    <comment ref="Y14" authorId="0" shapeId="0" xr:uid="{F1A9D9B2-975A-4BAA-8E08-660B3A0C7474}">
      <text>
        <r>
          <rPr>
            <b/>
            <sz val="9"/>
            <color indexed="81"/>
            <rFont val="Tahoma"/>
            <family val="2"/>
          </rPr>
          <t>Jorge Canales:</t>
        </r>
        <r>
          <rPr>
            <sz val="9"/>
            <color indexed="81"/>
            <rFont val="Tahoma"/>
            <family val="2"/>
          </rPr>
          <t xml:space="preserve">
Si la meta es de otro trimestre favor detallarlo.</t>
        </r>
      </text>
    </comment>
    <comment ref="Z14" authorId="0" shapeId="0" xr:uid="{3211E965-3CC3-4769-A5B1-54BD26DA3905}">
      <text>
        <r>
          <rPr>
            <b/>
            <sz val="9"/>
            <color indexed="81"/>
            <rFont val="Tahoma"/>
            <family val="2"/>
          </rPr>
          <t>Jorge Canales:</t>
        </r>
        <r>
          <rPr>
            <sz val="9"/>
            <color indexed="81"/>
            <rFont val="Tahoma"/>
            <family val="2"/>
          </rPr>
          <t xml:space="preserve">
Si la meta es de otro trimestre favor detallarlo.</t>
        </r>
      </text>
    </comment>
    <comment ref="V15" authorId="0" shapeId="0" xr:uid="{43731AEB-9262-41CA-B33F-778561FC83E7}">
      <text>
        <r>
          <rPr>
            <b/>
            <sz val="9"/>
            <color indexed="81"/>
            <rFont val="Tahoma"/>
            <family val="2"/>
          </rPr>
          <t>Jorge Canales:</t>
        </r>
        <r>
          <rPr>
            <sz val="9"/>
            <color indexed="81"/>
            <rFont val="Tahoma"/>
            <family val="2"/>
          </rPr>
          <t xml:space="preserve">
Si la meta es de otro trimestre favor detallarlo.</t>
        </r>
      </text>
    </comment>
    <comment ref="W15" authorId="0" shapeId="0" xr:uid="{BD0FAEE3-3CA6-4FB8-8EB9-7DCDF7E6274A}">
      <text>
        <r>
          <rPr>
            <b/>
            <sz val="9"/>
            <color indexed="81"/>
            <rFont val="Tahoma"/>
            <family val="2"/>
          </rPr>
          <t>Jorge Canales:</t>
        </r>
        <r>
          <rPr>
            <sz val="9"/>
            <color indexed="81"/>
            <rFont val="Tahoma"/>
            <family val="2"/>
          </rPr>
          <t xml:space="preserve">
Si la meta es de otro trimestre favor detallarlo.</t>
        </r>
      </text>
    </comment>
    <comment ref="X15" authorId="0" shapeId="0" xr:uid="{6F187C5B-4ACD-42A3-B1B3-71979C320697}">
      <text>
        <r>
          <rPr>
            <b/>
            <sz val="9"/>
            <color indexed="81"/>
            <rFont val="Tahoma"/>
            <family val="2"/>
          </rPr>
          <t>Jorge Canales:</t>
        </r>
        <r>
          <rPr>
            <sz val="9"/>
            <color indexed="81"/>
            <rFont val="Tahoma"/>
            <family val="2"/>
          </rPr>
          <t xml:space="preserve">
Si la meta es de otro trimestre favor detallarlo.</t>
        </r>
      </text>
    </comment>
    <comment ref="Y15" authorId="0" shapeId="0" xr:uid="{8A331045-BC1D-4CA9-B427-52DA0A59C800}">
      <text>
        <r>
          <rPr>
            <b/>
            <sz val="9"/>
            <color indexed="81"/>
            <rFont val="Tahoma"/>
            <family val="2"/>
          </rPr>
          <t>Jorge Canales:</t>
        </r>
        <r>
          <rPr>
            <sz val="9"/>
            <color indexed="81"/>
            <rFont val="Tahoma"/>
            <family val="2"/>
          </rPr>
          <t xml:space="preserve">
Si la meta es de otro trimestre favor detallarlo.</t>
        </r>
      </text>
    </comment>
    <comment ref="Z15" authorId="0" shapeId="0" xr:uid="{A9122660-1500-4AC9-8CCC-0818DA16116E}">
      <text>
        <r>
          <rPr>
            <b/>
            <sz val="9"/>
            <color indexed="81"/>
            <rFont val="Tahoma"/>
            <family val="2"/>
          </rPr>
          <t>Jorge Canales:</t>
        </r>
        <r>
          <rPr>
            <sz val="9"/>
            <color indexed="81"/>
            <rFont val="Tahoma"/>
            <family val="2"/>
          </rPr>
          <t xml:space="preserve">
Si la meta es de otro trimestre favor detallarlo.</t>
        </r>
      </text>
    </comment>
    <comment ref="V16" authorId="0" shapeId="0" xr:uid="{F71BD95B-6A96-4DA4-B8EA-4F192A8581B4}">
      <text>
        <r>
          <rPr>
            <b/>
            <sz val="9"/>
            <color indexed="81"/>
            <rFont val="Tahoma"/>
            <family val="2"/>
          </rPr>
          <t>Jorge Canales:</t>
        </r>
        <r>
          <rPr>
            <sz val="9"/>
            <color indexed="81"/>
            <rFont val="Tahoma"/>
            <family val="2"/>
          </rPr>
          <t xml:space="preserve">
Si la meta es de otro trimestre favor detallarlo.</t>
        </r>
      </text>
    </comment>
    <comment ref="W16" authorId="0" shapeId="0" xr:uid="{681382F3-5C56-479E-9964-367970BFABC2}">
      <text>
        <r>
          <rPr>
            <b/>
            <sz val="9"/>
            <color indexed="81"/>
            <rFont val="Tahoma"/>
            <family val="2"/>
          </rPr>
          <t>Jorge Canales:</t>
        </r>
        <r>
          <rPr>
            <sz val="9"/>
            <color indexed="81"/>
            <rFont val="Tahoma"/>
            <family val="2"/>
          </rPr>
          <t xml:space="preserve">
Si la meta es de otro trimestre favor detallarlo.</t>
        </r>
      </text>
    </comment>
    <comment ref="X16" authorId="0" shapeId="0" xr:uid="{372EBBBA-0F7E-4846-8F86-56C0899DA252}">
      <text>
        <r>
          <rPr>
            <b/>
            <sz val="9"/>
            <color indexed="81"/>
            <rFont val="Tahoma"/>
            <family val="2"/>
          </rPr>
          <t>Jorge Canales:</t>
        </r>
        <r>
          <rPr>
            <sz val="9"/>
            <color indexed="81"/>
            <rFont val="Tahoma"/>
            <family val="2"/>
          </rPr>
          <t xml:space="preserve">
Si la meta es de otro trimestre favor detallarlo.</t>
        </r>
      </text>
    </comment>
    <comment ref="Y16" authorId="0" shapeId="0" xr:uid="{E7F76D29-DC00-4487-84AB-0C8BEABDC676}">
      <text>
        <r>
          <rPr>
            <b/>
            <sz val="9"/>
            <color indexed="81"/>
            <rFont val="Tahoma"/>
            <family val="2"/>
          </rPr>
          <t>Jorge Canales:</t>
        </r>
        <r>
          <rPr>
            <sz val="9"/>
            <color indexed="81"/>
            <rFont val="Tahoma"/>
            <family val="2"/>
          </rPr>
          <t xml:space="preserve">
Si la meta es de otro trimestre favor detallarlo.</t>
        </r>
      </text>
    </comment>
    <comment ref="Z16" authorId="0" shapeId="0" xr:uid="{2D62564B-4588-47C3-8B52-AEE3E8DA2208}">
      <text>
        <r>
          <rPr>
            <b/>
            <sz val="9"/>
            <color indexed="81"/>
            <rFont val="Tahoma"/>
            <family val="2"/>
          </rPr>
          <t>Jorge Canales:</t>
        </r>
        <r>
          <rPr>
            <sz val="9"/>
            <color indexed="81"/>
            <rFont val="Tahoma"/>
            <family val="2"/>
          </rPr>
          <t xml:space="preserve">
Si la meta es de otro trimestre favor detallarlo.</t>
        </r>
      </text>
    </comment>
    <comment ref="V18" authorId="0" shapeId="0" xr:uid="{7633D5BF-2E2D-44C7-AE96-5DABA25EBA71}">
      <text>
        <r>
          <rPr>
            <b/>
            <sz val="9"/>
            <color indexed="81"/>
            <rFont val="Tahoma"/>
            <family val="2"/>
          </rPr>
          <t>Jorge Canales:</t>
        </r>
        <r>
          <rPr>
            <sz val="9"/>
            <color indexed="81"/>
            <rFont val="Tahoma"/>
            <family val="2"/>
          </rPr>
          <t xml:space="preserve">
Si la meta es de otro trimestre favor detallarlo.</t>
        </r>
      </text>
    </comment>
    <comment ref="W18" authorId="0" shapeId="0" xr:uid="{8F04163E-2CFB-4375-AB5F-6F21F071153E}">
      <text>
        <r>
          <rPr>
            <b/>
            <sz val="9"/>
            <color indexed="81"/>
            <rFont val="Tahoma"/>
            <family val="2"/>
          </rPr>
          <t>Jorge Canales:</t>
        </r>
        <r>
          <rPr>
            <sz val="9"/>
            <color indexed="81"/>
            <rFont val="Tahoma"/>
            <family val="2"/>
          </rPr>
          <t xml:space="preserve">
Si la meta es de otro trimestre favor detallarlo.</t>
        </r>
      </text>
    </comment>
    <comment ref="X18" authorId="0" shapeId="0" xr:uid="{5E43E086-7886-4D3C-9F89-DDF3078E8C1E}">
      <text>
        <r>
          <rPr>
            <b/>
            <sz val="9"/>
            <color indexed="81"/>
            <rFont val="Tahoma"/>
            <family val="2"/>
          </rPr>
          <t>Jorge Canales:</t>
        </r>
        <r>
          <rPr>
            <sz val="9"/>
            <color indexed="81"/>
            <rFont val="Tahoma"/>
            <family val="2"/>
          </rPr>
          <t xml:space="preserve">
Si la meta es de otro trimestre favor detallarlo.</t>
        </r>
      </text>
    </comment>
    <comment ref="Y18" authorId="0" shapeId="0" xr:uid="{4E0287A8-5506-47CD-B44A-77B7BEE80F41}">
      <text>
        <r>
          <rPr>
            <b/>
            <sz val="9"/>
            <color indexed="81"/>
            <rFont val="Tahoma"/>
            <family val="2"/>
          </rPr>
          <t>Jorge Canales:</t>
        </r>
        <r>
          <rPr>
            <sz val="9"/>
            <color indexed="81"/>
            <rFont val="Tahoma"/>
            <family val="2"/>
          </rPr>
          <t xml:space="preserve">
Si la meta es de otro trimestre favor detallarlo.</t>
        </r>
      </text>
    </comment>
    <comment ref="Z18" authorId="0" shapeId="0" xr:uid="{9938A0B0-8E37-462A-AFE8-6B14E3C8F577}">
      <text>
        <r>
          <rPr>
            <b/>
            <sz val="9"/>
            <color indexed="81"/>
            <rFont val="Tahoma"/>
            <family val="2"/>
          </rPr>
          <t>Jorge Canales:</t>
        </r>
        <r>
          <rPr>
            <sz val="9"/>
            <color indexed="81"/>
            <rFont val="Tahoma"/>
            <family val="2"/>
          </rPr>
          <t xml:space="preserve">
Si la meta es de otro trimestre favor detallarlo.</t>
        </r>
      </text>
    </comment>
    <comment ref="V19" authorId="0" shapeId="0" xr:uid="{F53A8D0A-F171-4C1E-8D05-5A670FE23514}">
      <text>
        <r>
          <rPr>
            <b/>
            <sz val="9"/>
            <color indexed="81"/>
            <rFont val="Tahoma"/>
            <family val="2"/>
          </rPr>
          <t>Jorge Canales:</t>
        </r>
        <r>
          <rPr>
            <sz val="9"/>
            <color indexed="81"/>
            <rFont val="Tahoma"/>
            <family val="2"/>
          </rPr>
          <t xml:space="preserve">
Si la meta es de otro trimestre favor detallarlo.</t>
        </r>
      </text>
    </comment>
    <comment ref="W19" authorId="0" shapeId="0" xr:uid="{986E6AC3-4801-4C6A-9357-25362BC12CAE}">
      <text>
        <r>
          <rPr>
            <b/>
            <sz val="9"/>
            <color indexed="81"/>
            <rFont val="Tahoma"/>
            <family val="2"/>
          </rPr>
          <t>Jorge Canales:</t>
        </r>
        <r>
          <rPr>
            <sz val="9"/>
            <color indexed="81"/>
            <rFont val="Tahoma"/>
            <family val="2"/>
          </rPr>
          <t xml:space="preserve">
Si la meta es de otro trimestre favor detallarlo.</t>
        </r>
      </text>
    </comment>
    <comment ref="X19" authorId="0" shapeId="0" xr:uid="{B4F57E1B-DCD2-4994-A0A9-58F3206553A5}">
      <text>
        <r>
          <rPr>
            <b/>
            <sz val="9"/>
            <color indexed="81"/>
            <rFont val="Tahoma"/>
            <family val="2"/>
          </rPr>
          <t>Jorge Canales:</t>
        </r>
        <r>
          <rPr>
            <sz val="9"/>
            <color indexed="81"/>
            <rFont val="Tahoma"/>
            <family val="2"/>
          </rPr>
          <t xml:space="preserve">
Si la meta es de otro trimestre favor detallarlo.</t>
        </r>
      </text>
    </comment>
    <comment ref="Y19" authorId="0" shapeId="0" xr:uid="{03E78E24-9575-46A2-9A44-72D4575C0B4B}">
      <text>
        <r>
          <rPr>
            <b/>
            <sz val="9"/>
            <color indexed="81"/>
            <rFont val="Tahoma"/>
            <family val="2"/>
          </rPr>
          <t>Jorge Canales:</t>
        </r>
        <r>
          <rPr>
            <sz val="9"/>
            <color indexed="81"/>
            <rFont val="Tahoma"/>
            <family val="2"/>
          </rPr>
          <t xml:space="preserve">
Si la meta es de otro trimestre favor detallarlo.</t>
        </r>
      </text>
    </comment>
    <comment ref="Z19" authorId="0" shapeId="0" xr:uid="{ADC80058-425C-4433-91F4-F7BBBE498B09}">
      <text>
        <r>
          <rPr>
            <b/>
            <sz val="9"/>
            <color indexed="81"/>
            <rFont val="Tahoma"/>
            <family val="2"/>
          </rPr>
          <t>Jorge Canales:</t>
        </r>
        <r>
          <rPr>
            <sz val="9"/>
            <color indexed="81"/>
            <rFont val="Tahoma"/>
            <family val="2"/>
          </rPr>
          <t xml:space="preserve">
Si la meta es de otro trimestre favor detallarlo.</t>
        </r>
      </text>
    </comment>
    <comment ref="V20" authorId="0" shapeId="0" xr:uid="{357A5A83-2610-4469-AB32-1A966DFEF1C7}">
      <text>
        <r>
          <rPr>
            <b/>
            <sz val="9"/>
            <color indexed="81"/>
            <rFont val="Tahoma"/>
            <family val="2"/>
          </rPr>
          <t>Jorge Canales:</t>
        </r>
        <r>
          <rPr>
            <sz val="9"/>
            <color indexed="81"/>
            <rFont val="Tahoma"/>
            <family val="2"/>
          </rPr>
          <t xml:space="preserve">
Si la meta es de otro trimestre favor detallarlo.</t>
        </r>
      </text>
    </comment>
    <comment ref="W20" authorId="0" shapeId="0" xr:uid="{8823C77C-A374-4247-891D-532216B6D40B}">
      <text>
        <r>
          <rPr>
            <b/>
            <sz val="9"/>
            <color indexed="81"/>
            <rFont val="Tahoma"/>
            <family val="2"/>
          </rPr>
          <t>Jorge Canales:</t>
        </r>
        <r>
          <rPr>
            <sz val="9"/>
            <color indexed="81"/>
            <rFont val="Tahoma"/>
            <family val="2"/>
          </rPr>
          <t xml:space="preserve">
Si la meta es de otro trimestre favor detallarlo.</t>
        </r>
      </text>
    </comment>
    <comment ref="X20" authorId="0" shapeId="0" xr:uid="{AF9342FA-0D58-4E48-9E3B-991FBA3F7562}">
      <text>
        <r>
          <rPr>
            <b/>
            <sz val="9"/>
            <color indexed="81"/>
            <rFont val="Tahoma"/>
            <family val="2"/>
          </rPr>
          <t>Jorge Canales:</t>
        </r>
        <r>
          <rPr>
            <sz val="9"/>
            <color indexed="81"/>
            <rFont val="Tahoma"/>
            <family val="2"/>
          </rPr>
          <t xml:space="preserve">
Si la meta es de otro trimestre favor detallarlo.</t>
        </r>
      </text>
    </comment>
    <comment ref="Y20" authorId="0" shapeId="0" xr:uid="{AFC48C5F-CF15-46BB-BCF8-48DD52C5BBEE}">
      <text>
        <r>
          <rPr>
            <b/>
            <sz val="9"/>
            <color indexed="81"/>
            <rFont val="Tahoma"/>
            <family val="2"/>
          </rPr>
          <t>Jorge Canales:</t>
        </r>
        <r>
          <rPr>
            <sz val="9"/>
            <color indexed="81"/>
            <rFont val="Tahoma"/>
            <family val="2"/>
          </rPr>
          <t xml:space="preserve">
Si la meta es de otro trimestre favor detallarlo.</t>
        </r>
      </text>
    </comment>
    <comment ref="Z20" authorId="0" shapeId="0" xr:uid="{1B57889D-3393-4117-951A-D9F00A5B7CB9}">
      <text>
        <r>
          <rPr>
            <b/>
            <sz val="9"/>
            <color indexed="81"/>
            <rFont val="Tahoma"/>
            <family val="2"/>
          </rPr>
          <t>Jorge Canales:</t>
        </r>
        <r>
          <rPr>
            <sz val="9"/>
            <color indexed="81"/>
            <rFont val="Tahoma"/>
            <family val="2"/>
          </rPr>
          <t xml:space="preserve">
Si la meta es de otro trimestre favor detallarlo.</t>
        </r>
      </text>
    </comment>
    <comment ref="V21" authorId="0" shapeId="0" xr:uid="{ECDC845D-4958-4CD6-855F-B6AF375CED4D}">
      <text>
        <r>
          <rPr>
            <b/>
            <sz val="9"/>
            <color indexed="81"/>
            <rFont val="Tahoma"/>
            <family val="2"/>
          </rPr>
          <t>Jorge Canales:</t>
        </r>
        <r>
          <rPr>
            <sz val="9"/>
            <color indexed="81"/>
            <rFont val="Tahoma"/>
            <family val="2"/>
          </rPr>
          <t xml:space="preserve">
Si la meta es de otro trimestre favor detallarlo.</t>
        </r>
      </text>
    </comment>
    <comment ref="W21" authorId="0" shapeId="0" xr:uid="{551A3D48-B094-4C57-8F2B-D07BAFD94544}">
      <text>
        <r>
          <rPr>
            <b/>
            <sz val="9"/>
            <color indexed="81"/>
            <rFont val="Tahoma"/>
            <family val="2"/>
          </rPr>
          <t>Jorge Canales:</t>
        </r>
        <r>
          <rPr>
            <sz val="9"/>
            <color indexed="81"/>
            <rFont val="Tahoma"/>
            <family val="2"/>
          </rPr>
          <t xml:space="preserve">
Si la meta es de otro trimestre favor detallarlo.</t>
        </r>
      </text>
    </comment>
    <comment ref="X21" authorId="0" shapeId="0" xr:uid="{D744698A-A7DC-458F-81C2-7D3669B4776D}">
      <text>
        <r>
          <rPr>
            <b/>
            <sz val="9"/>
            <color indexed="81"/>
            <rFont val="Tahoma"/>
            <family val="2"/>
          </rPr>
          <t>Jorge Canales:</t>
        </r>
        <r>
          <rPr>
            <sz val="9"/>
            <color indexed="81"/>
            <rFont val="Tahoma"/>
            <family val="2"/>
          </rPr>
          <t xml:space="preserve">
Si la meta es de otro trimestre favor detallarlo.</t>
        </r>
      </text>
    </comment>
    <comment ref="Y21" authorId="0" shapeId="0" xr:uid="{C1B03978-8B38-4899-8798-55B65F8A3F8F}">
      <text>
        <r>
          <rPr>
            <b/>
            <sz val="9"/>
            <color indexed="81"/>
            <rFont val="Tahoma"/>
            <family val="2"/>
          </rPr>
          <t>Jorge Canales:</t>
        </r>
        <r>
          <rPr>
            <sz val="9"/>
            <color indexed="81"/>
            <rFont val="Tahoma"/>
            <family val="2"/>
          </rPr>
          <t xml:space="preserve">
Si la meta es de otro trimestre favor detallarlo.</t>
        </r>
      </text>
    </comment>
    <comment ref="Z21" authorId="0" shapeId="0" xr:uid="{36DA0B82-6D7C-4809-B283-DBB1BFCAC21B}">
      <text>
        <r>
          <rPr>
            <b/>
            <sz val="9"/>
            <color indexed="81"/>
            <rFont val="Tahoma"/>
            <family val="2"/>
          </rPr>
          <t>Jorge Canales:</t>
        </r>
        <r>
          <rPr>
            <sz val="9"/>
            <color indexed="81"/>
            <rFont val="Tahoma"/>
            <family val="2"/>
          </rPr>
          <t xml:space="preserve">
Si la meta es de otro trimestre favor detallarlo.</t>
        </r>
      </text>
    </comment>
    <comment ref="V22" authorId="0" shapeId="0" xr:uid="{D99A5CFF-80A8-4C0B-9F45-C37CCD021509}">
      <text>
        <r>
          <rPr>
            <b/>
            <sz val="9"/>
            <color indexed="81"/>
            <rFont val="Tahoma"/>
            <family val="2"/>
          </rPr>
          <t>Jorge Canales:</t>
        </r>
        <r>
          <rPr>
            <sz val="9"/>
            <color indexed="81"/>
            <rFont val="Tahoma"/>
            <family val="2"/>
          </rPr>
          <t xml:space="preserve">
Si la meta es de otro trimestre favor detallarlo.</t>
        </r>
      </text>
    </comment>
    <comment ref="W22" authorId="0" shapeId="0" xr:uid="{7EACC10E-ED79-4688-97D6-23260B318F9A}">
      <text>
        <r>
          <rPr>
            <b/>
            <sz val="9"/>
            <color indexed="81"/>
            <rFont val="Tahoma"/>
            <family val="2"/>
          </rPr>
          <t>Jorge Canales:</t>
        </r>
        <r>
          <rPr>
            <sz val="9"/>
            <color indexed="81"/>
            <rFont val="Tahoma"/>
            <family val="2"/>
          </rPr>
          <t xml:space="preserve">
Si la meta es de otro trimestre favor detallarlo.</t>
        </r>
      </text>
    </comment>
    <comment ref="X22" authorId="0" shapeId="0" xr:uid="{ADF1545F-E946-48AA-AAB2-2ED5B5A41C8E}">
      <text>
        <r>
          <rPr>
            <b/>
            <sz val="9"/>
            <color indexed="81"/>
            <rFont val="Tahoma"/>
            <family val="2"/>
          </rPr>
          <t>Jorge Canales:</t>
        </r>
        <r>
          <rPr>
            <sz val="9"/>
            <color indexed="81"/>
            <rFont val="Tahoma"/>
            <family val="2"/>
          </rPr>
          <t xml:space="preserve">
Si la meta es de otro trimestre favor detallarlo.</t>
        </r>
      </text>
    </comment>
    <comment ref="Y22" authorId="0" shapeId="0" xr:uid="{A96CCA57-0877-4745-90E6-C0EA230C6C72}">
      <text>
        <r>
          <rPr>
            <b/>
            <sz val="9"/>
            <color indexed="81"/>
            <rFont val="Tahoma"/>
            <family val="2"/>
          </rPr>
          <t>Jorge Canales:</t>
        </r>
        <r>
          <rPr>
            <sz val="9"/>
            <color indexed="81"/>
            <rFont val="Tahoma"/>
            <family val="2"/>
          </rPr>
          <t xml:space="preserve">
Si la meta es de otro trimestre favor detallarlo.</t>
        </r>
      </text>
    </comment>
    <comment ref="Z22" authorId="0" shapeId="0" xr:uid="{CB7509F0-88EE-4B67-B920-167BE43410A7}">
      <text>
        <r>
          <rPr>
            <b/>
            <sz val="9"/>
            <color indexed="81"/>
            <rFont val="Tahoma"/>
            <family val="2"/>
          </rPr>
          <t>Jorge Canales:</t>
        </r>
        <r>
          <rPr>
            <sz val="9"/>
            <color indexed="81"/>
            <rFont val="Tahoma"/>
            <family val="2"/>
          </rPr>
          <t xml:space="preserve">
Si la meta es de otro trimestre favor detallarlo.</t>
        </r>
      </text>
    </comment>
    <comment ref="V24" authorId="0" shapeId="0" xr:uid="{928B18CF-8B12-4D16-A12D-CA087432A6A6}">
      <text>
        <r>
          <rPr>
            <b/>
            <sz val="9"/>
            <color indexed="81"/>
            <rFont val="Tahoma"/>
            <family val="2"/>
          </rPr>
          <t>Jorge Canales:</t>
        </r>
        <r>
          <rPr>
            <sz val="9"/>
            <color indexed="81"/>
            <rFont val="Tahoma"/>
            <family val="2"/>
          </rPr>
          <t xml:space="preserve">
Si la meta es de otro trimestre favor detallarlo.</t>
        </r>
      </text>
    </comment>
    <comment ref="W24" authorId="0" shapeId="0" xr:uid="{49F569E1-8005-4CE1-B1D7-0EDBC51B1119}">
      <text>
        <r>
          <rPr>
            <b/>
            <sz val="9"/>
            <color indexed="81"/>
            <rFont val="Tahoma"/>
            <family val="2"/>
          </rPr>
          <t>Jorge Canales:</t>
        </r>
        <r>
          <rPr>
            <sz val="9"/>
            <color indexed="81"/>
            <rFont val="Tahoma"/>
            <family val="2"/>
          </rPr>
          <t xml:space="preserve">
Si la meta es de otro trimestre favor detallarlo.</t>
        </r>
      </text>
    </comment>
    <comment ref="X24" authorId="0" shapeId="0" xr:uid="{1C73C21F-CC18-4E3D-9627-AC687E40EDCF}">
      <text>
        <r>
          <rPr>
            <b/>
            <sz val="9"/>
            <color indexed="81"/>
            <rFont val="Tahoma"/>
            <family val="2"/>
          </rPr>
          <t>Jorge Canales:</t>
        </r>
        <r>
          <rPr>
            <sz val="9"/>
            <color indexed="81"/>
            <rFont val="Tahoma"/>
            <family val="2"/>
          </rPr>
          <t xml:space="preserve">
Si la meta es de otro trimestre favor detallarlo.</t>
        </r>
      </text>
    </comment>
    <comment ref="Y24" authorId="0" shapeId="0" xr:uid="{FF04C525-3183-4D60-97E1-3F6D38AF040E}">
      <text>
        <r>
          <rPr>
            <b/>
            <sz val="9"/>
            <color indexed="81"/>
            <rFont val="Tahoma"/>
            <family val="2"/>
          </rPr>
          <t>Jorge Canales:</t>
        </r>
        <r>
          <rPr>
            <sz val="9"/>
            <color indexed="81"/>
            <rFont val="Tahoma"/>
            <family val="2"/>
          </rPr>
          <t xml:space="preserve">
Si la meta es de otro trimestre favor detallarlo.</t>
        </r>
      </text>
    </comment>
    <comment ref="Z24" authorId="0" shapeId="0" xr:uid="{F798F3EB-EB8B-47DA-BD49-C9B2CE2856C5}">
      <text>
        <r>
          <rPr>
            <b/>
            <sz val="9"/>
            <color indexed="81"/>
            <rFont val="Tahoma"/>
            <family val="2"/>
          </rPr>
          <t>Jorge Canales:</t>
        </r>
        <r>
          <rPr>
            <sz val="9"/>
            <color indexed="81"/>
            <rFont val="Tahoma"/>
            <family val="2"/>
          </rPr>
          <t xml:space="preserve">
Si la meta es de otro trimestre favor detallarlo.</t>
        </r>
      </text>
    </comment>
    <comment ref="V25" authorId="0" shapeId="0" xr:uid="{25BA24CA-6730-436E-BF88-51D7FC901319}">
      <text>
        <r>
          <rPr>
            <b/>
            <sz val="9"/>
            <color indexed="81"/>
            <rFont val="Tahoma"/>
            <family val="2"/>
          </rPr>
          <t>Jorge Canales:</t>
        </r>
        <r>
          <rPr>
            <sz val="9"/>
            <color indexed="81"/>
            <rFont val="Tahoma"/>
            <family val="2"/>
          </rPr>
          <t xml:space="preserve">
Si la meta es de otro trimestre favor detallarlo.</t>
        </r>
      </text>
    </comment>
    <comment ref="W25" authorId="0" shapeId="0" xr:uid="{75757198-B9FC-4B96-B85A-6E9F29526726}">
      <text>
        <r>
          <rPr>
            <b/>
            <sz val="9"/>
            <color indexed="81"/>
            <rFont val="Tahoma"/>
            <family val="2"/>
          </rPr>
          <t>Jorge Canales:</t>
        </r>
        <r>
          <rPr>
            <sz val="9"/>
            <color indexed="81"/>
            <rFont val="Tahoma"/>
            <family val="2"/>
          </rPr>
          <t xml:space="preserve">
Si la meta es de otro trimestre favor detallarlo.</t>
        </r>
      </text>
    </comment>
    <comment ref="X25" authorId="0" shapeId="0" xr:uid="{4F654549-89D7-472E-A1A7-455FCD3906DB}">
      <text>
        <r>
          <rPr>
            <b/>
            <sz val="9"/>
            <color indexed="81"/>
            <rFont val="Tahoma"/>
            <family val="2"/>
          </rPr>
          <t>Jorge Canales:</t>
        </r>
        <r>
          <rPr>
            <sz val="9"/>
            <color indexed="81"/>
            <rFont val="Tahoma"/>
            <family val="2"/>
          </rPr>
          <t xml:space="preserve">
Si la meta es de otro trimestre favor detallarlo.</t>
        </r>
      </text>
    </comment>
    <comment ref="Y25" authorId="0" shapeId="0" xr:uid="{B707AAA8-0CCC-4A07-BF8B-0C0E6F79538A}">
      <text>
        <r>
          <rPr>
            <b/>
            <sz val="9"/>
            <color indexed="81"/>
            <rFont val="Tahoma"/>
            <family val="2"/>
          </rPr>
          <t>Jorge Canales:</t>
        </r>
        <r>
          <rPr>
            <sz val="9"/>
            <color indexed="81"/>
            <rFont val="Tahoma"/>
            <family val="2"/>
          </rPr>
          <t xml:space="preserve">
Si la meta es de otro trimestre favor detallarlo.</t>
        </r>
      </text>
    </comment>
    <comment ref="Z25" authorId="0" shapeId="0" xr:uid="{ACA0ECA9-A4B3-4404-97CA-D9E397504110}">
      <text>
        <r>
          <rPr>
            <b/>
            <sz val="9"/>
            <color indexed="81"/>
            <rFont val="Tahoma"/>
            <family val="2"/>
          </rPr>
          <t>Jorge Canales:</t>
        </r>
        <r>
          <rPr>
            <sz val="9"/>
            <color indexed="81"/>
            <rFont val="Tahoma"/>
            <family val="2"/>
          </rPr>
          <t xml:space="preserve">
Si la meta es de otro trimestre favor detallarlo.</t>
        </r>
      </text>
    </comment>
    <comment ref="V26" authorId="0" shapeId="0" xr:uid="{156E5E74-1B91-4B1C-A7DF-4B6DCDA12DB1}">
      <text>
        <r>
          <rPr>
            <b/>
            <sz val="9"/>
            <color indexed="81"/>
            <rFont val="Tahoma"/>
            <family val="2"/>
          </rPr>
          <t>Jorge Canales:</t>
        </r>
        <r>
          <rPr>
            <sz val="9"/>
            <color indexed="81"/>
            <rFont val="Tahoma"/>
            <family val="2"/>
          </rPr>
          <t xml:space="preserve">
Si la meta es de otro trimestre favor detallarlo.</t>
        </r>
      </text>
    </comment>
    <comment ref="W26" authorId="0" shapeId="0" xr:uid="{B01AFF3D-F065-45C5-B2E9-3907695D4BA3}">
      <text>
        <r>
          <rPr>
            <b/>
            <sz val="9"/>
            <color indexed="81"/>
            <rFont val="Tahoma"/>
            <family val="2"/>
          </rPr>
          <t>Jorge Canales:</t>
        </r>
        <r>
          <rPr>
            <sz val="9"/>
            <color indexed="81"/>
            <rFont val="Tahoma"/>
            <family val="2"/>
          </rPr>
          <t xml:space="preserve">
Si la meta es de otro trimestre favor detallarlo.</t>
        </r>
      </text>
    </comment>
    <comment ref="X26" authorId="0" shapeId="0" xr:uid="{083352CA-661D-4EDB-B923-EC0B1A022F74}">
      <text>
        <r>
          <rPr>
            <b/>
            <sz val="9"/>
            <color indexed="81"/>
            <rFont val="Tahoma"/>
            <family val="2"/>
          </rPr>
          <t>Jorge Canales:</t>
        </r>
        <r>
          <rPr>
            <sz val="9"/>
            <color indexed="81"/>
            <rFont val="Tahoma"/>
            <family val="2"/>
          </rPr>
          <t xml:space="preserve">
Si la meta es de otro trimestre favor detallarlo.</t>
        </r>
      </text>
    </comment>
    <comment ref="Y26" authorId="0" shapeId="0" xr:uid="{76F09817-4F44-445A-9764-6B52F01C7EC3}">
      <text>
        <r>
          <rPr>
            <b/>
            <sz val="9"/>
            <color indexed="81"/>
            <rFont val="Tahoma"/>
            <family val="2"/>
          </rPr>
          <t>Jorge Canales:</t>
        </r>
        <r>
          <rPr>
            <sz val="9"/>
            <color indexed="81"/>
            <rFont val="Tahoma"/>
            <family val="2"/>
          </rPr>
          <t xml:space="preserve">
Si la meta es de otro trimestre favor detallarlo.</t>
        </r>
      </text>
    </comment>
    <comment ref="Z26" authorId="0" shapeId="0" xr:uid="{7D42BC42-EA82-4C11-A75B-795CE790F8CA}">
      <text>
        <r>
          <rPr>
            <b/>
            <sz val="9"/>
            <color indexed="81"/>
            <rFont val="Tahoma"/>
            <family val="2"/>
          </rPr>
          <t>Jorge Canales:</t>
        </r>
        <r>
          <rPr>
            <sz val="9"/>
            <color indexed="81"/>
            <rFont val="Tahoma"/>
            <family val="2"/>
          </rPr>
          <t xml:space="preserve">
Si la meta es de otro trimestre favor detallarlo.</t>
        </r>
      </text>
    </comment>
    <comment ref="V27" authorId="0" shapeId="0" xr:uid="{C1D47E06-3EA5-446A-A910-4CF4594C1D89}">
      <text>
        <r>
          <rPr>
            <b/>
            <sz val="9"/>
            <color indexed="81"/>
            <rFont val="Tahoma"/>
            <family val="2"/>
          </rPr>
          <t>Jorge Canales:</t>
        </r>
        <r>
          <rPr>
            <sz val="9"/>
            <color indexed="81"/>
            <rFont val="Tahoma"/>
            <family val="2"/>
          </rPr>
          <t xml:space="preserve">
Si la meta es de otro trimestre favor detallarlo.</t>
        </r>
      </text>
    </comment>
    <comment ref="W27" authorId="0" shapeId="0" xr:uid="{4D2C898C-0719-460D-8D45-953004368788}">
      <text>
        <r>
          <rPr>
            <b/>
            <sz val="9"/>
            <color indexed="81"/>
            <rFont val="Tahoma"/>
            <family val="2"/>
          </rPr>
          <t>Jorge Canales:</t>
        </r>
        <r>
          <rPr>
            <sz val="9"/>
            <color indexed="81"/>
            <rFont val="Tahoma"/>
            <family val="2"/>
          </rPr>
          <t xml:space="preserve">
Si la meta es de otro trimestre favor detallarlo.</t>
        </r>
      </text>
    </comment>
    <comment ref="X27" authorId="0" shapeId="0" xr:uid="{6C625103-903C-4F8A-840B-47E74043FDC6}">
      <text>
        <r>
          <rPr>
            <b/>
            <sz val="9"/>
            <color indexed="81"/>
            <rFont val="Tahoma"/>
            <family val="2"/>
          </rPr>
          <t>Jorge Canales:</t>
        </r>
        <r>
          <rPr>
            <sz val="9"/>
            <color indexed="81"/>
            <rFont val="Tahoma"/>
            <family val="2"/>
          </rPr>
          <t xml:space="preserve">
Si la meta es de otro trimestre favor detallarlo.</t>
        </r>
      </text>
    </comment>
    <comment ref="Y27" authorId="0" shapeId="0" xr:uid="{F4AD1528-FC59-4357-8050-57789E75B49D}">
      <text>
        <r>
          <rPr>
            <b/>
            <sz val="9"/>
            <color indexed="81"/>
            <rFont val="Tahoma"/>
            <family val="2"/>
          </rPr>
          <t>Jorge Canales:</t>
        </r>
        <r>
          <rPr>
            <sz val="9"/>
            <color indexed="81"/>
            <rFont val="Tahoma"/>
            <family val="2"/>
          </rPr>
          <t xml:space="preserve">
Si la meta es de otro trimestre favor detallarlo.</t>
        </r>
      </text>
    </comment>
    <comment ref="Z27" authorId="0" shapeId="0" xr:uid="{C6D8AC46-9952-479E-9C96-6974FD85474A}">
      <text>
        <r>
          <rPr>
            <b/>
            <sz val="9"/>
            <color indexed="81"/>
            <rFont val="Tahoma"/>
            <family val="2"/>
          </rPr>
          <t>Jorge Canales:</t>
        </r>
        <r>
          <rPr>
            <sz val="9"/>
            <color indexed="81"/>
            <rFont val="Tahoma"/>
            <family val="2"/>
          </rPr>
          <t xml:space="preserve">
Si la meta es de otro trimestre favor detallarlo.</t>
        </r>
      </text>
    </comment>
    <comment ref="V28" authorId="0" shapeId="0" xr:uid="{EA5B6FA7-C86F-4756-9958-45D202D5F944}">
      <text>
        <r>
          <rPr>
            <b/>
            <sz val="9"/>
            <color indexed="81"/>
            <rFont val="Tahoma"/>
            <family val="2"/>
          </rPr>
          <t>Jorge Canales:</t>
        </r>
        <r>
          <rPr>
            <sz val="9"/>
            <color indexed="81"/>
            <rFont val="Tahoma"/>
            <family val="2"/>
          </rPr>
          <t xml:space="preserve">
Si la meta es de otro trimestre favor detallarlo.</t>
        </r>
      </text>
    </comment>
    <comment ref="W28" authorId="0" shapeId="0" xr:uid="{734FE2A4-F1C7-4E71-BD3B-871D5A483E5D}">
      <text>
        <r>
          <rPr>
            <b/>
            <sz val="9"/>
            <color indexed="81"/>
            <rFont val="Tahoma"/>
            <family val="2"/>
          </rPr>
          <t>Jorge Canales:</t>
        </r>
        <r>
          <rPr>
            <sz val="9"/>
            <color indexed="81"/>
            <rFont val="Tahoma"/>
            <family val="2"/>
          </rPr>
          <t xml:space="preserve">
Si la meta es de otro trimestre favor detallarlo.</t>
        </r>
      </text>
    </comment>
    <comment ref="X28" authorId="0" shapeId="0" xr:uid="{E6C641F6-50CC-4288-8F54-2F4F97647130}">
      <text>
        <r>
          <rPr>
            <b/>
            <sz val="9"/>
            <color indexed="81"/>
            <rFont val="Tahoma"/>
            <family val="2"/>
          </rPr>
          <t>Jorge Canales:</t>
        </r>
        <r>
          <rPr>
            <sz val="9"/>
            <color indexed="81"/>
            <rFont val="Tahoma"/>
            <family val="2"/>
          </rPr>
          <t xml:space="preserve">
Si la meta es de otro trimestre favor detallarlo.</t>
        </r>
      </text>
    </comment>
    <comment ref="Y28" authorId="0" shapeId="0" xr:uid="{C8206202-5EE3-4F77-BE53-ACC841B51628}">
      <text>
        <r>
          <rPr>
            <b/>
            <sz val="9"/>
            <color indexed="81"/>
            <rFont val="Tahoma"/>
            <family val="2"/>
          </rPr>
          <t>Jorge Canales:</t>
        </r>
        <r>
          <rPr>
            <sz val="9"/>
            <color indexed="81"/>
            <rFont val="Tahoma"/>
            <family val="2"/>
          </rPr>
          <t xml:space="preserve">
Si la meta es de otro trimestre favor detallarlo.</t>
        </r>
      </text>
    </comment>
    <comment ref="Z28" authorId="0" shapeId="0" xr:uid="{D6015607-D610-40D7-AB77-83CAB5D1CCC4}">
      <text>
        <r>
          <rPr>
            <b/>
            <sz val="9"/>
            <color indexed="81"/>
            <rFont val="Tahoma"/>
            <family val="2"/>
          </rPr>
          <t>Jorge Canales:</t>
        </r>
        <r>
          <rPr>
            <sz val="9"/>
            <color indexed="81"/>
            <rFont val="Tahoma"/>
            <family val="2"/>
          </rPr>
          <t xml:space="preserve">
Si la meta es de otro trimestre favor detallarlo.</t>
        </r>
      </text>
    </comment>
    <comment ref="V29" authorId="0" shapeId="0" xr:uid="{76682384-A94E-4734-BECE-831A29045972}">
      <text>
        <r>
          <rPr>
            <b/>
            <sz val="9"/>
            <color indexed="81"/>
            <rFont val="Tahoma"/>
            <family val="2"/>
          </rPr>
          <t>Jorge Canales:</t>
        </r>
        <r>
          <rPr>
            <sz val="9"/>
            <color indexed="81"/>
            <rFont val="Tahoma"/>
            <family val="2"/>
          </rPr>
          <t xml:space="preserve">
Si la meta es de otro trimestre favor detallarlo.</t>
        </r>
      </text>
    </comment>
    <comment ref="W29" authorId="0" shapeId="0" xr:uid="{304C1792-05F9-4B12-BC54-7FB7A1F7AA57}">
      <text>
        <r>
          <rPr>
            <b/>
            <sz val="9"/>
            <color indexed="81"/>
            <rFont val="Tahoma"/>
            <family val="2"/>
          </rPr>
          <t>Jorge Canales:</t>
        </r>
        <r>
          <rPr>
            <sz val="9"/>
            <color indexed="81"/>
            <rFont val="Tahoma"/>
            <family val="2"/>
          </rPr>
          <t xml:space="preserve">
Si la meta es de otro trimestre favor detallarlo.</t>
        </r>
      </text>
    </comment>
    <comment ref="X29" authorId="0" shapeId="0" xr:uid="{4A051F70-E44A-4CFA-BF6E-FA3C2553703E}">
      <text>
        <r>
          <rPr>
            <b/>
            <sz val="9"/>
            <color indexed="81"/>
            <rFont val="Tahoma"/>
            <family val="2"/>
          </rPr>
          <t>Jorge Canales:</t>
        </r>
        <r>
          <rPr>
            <sz val="9"/>
            <color indexed="81"/>
            <rFont val="Tahoma"/>
            <family val="2"/>
          </rPr>
          <t xml:space="preserve">
Si la meta es de otro trimestre favor detallarlo.</t>
        </r>
      </text>
    </comment>
    <comment ref="Y29" authorId="0" shapeId="0" xr:uid="{BB4DD494-D7BB-4582-8C53-12E2319492E1}">
      <text>
        <r>
          <rPr>
            <b/>
            <sz val="9"/>
            <color indexed="81"/>
            <rFont val="Tahoma"/>
            <family val="2"/>
          </rPr>
          <t>Jorge Canales:</t>
        </r>
        <r>
          <rPr>
            <sz val="9"/>
            <color indexed="81"/>
            <rFont val="Tahoma"/>
            <family val="2"/>
          </rPr>
          <t xml:space="preserve">
Si la meta es de otro trimestre favor detallarlo.</t>
        </r>
      </text>
    </comment>
    <comment ref="Z29" authorId="0" shapeId="0" xr:uid="{7858321F-0652-4FAC-9E6E-7B6C89928D59}">
      <text>
        <r>
          <rPr>
            <b/>
            <sz val="9"/>
            <color indexed="81"/>
            <rFont val="Tahoma"/>
            <family val="2"/>
          </rPr>
          <t>Jorge Canales:</t>
        </r>
        <r>
          <rPr>
            <sz val="9"/>
            <color indexed="81"/>
            <rFont val="Tahoma"/>
            <family val="2"/>
          </rPr>
          <t xml:space="preserve">
Si la meta es de otro trimestre favor detallarlo.</t>
        </r>
      </text>
    </comment>
    <comment ref="V30" authorId="0" shapeId="0" xr:uid="{FBC243E8-AD09-41DB-9B07-7422E59A893C}">
      <text>
        <r>
          <rPr>
            <b/>
            <sz val="9"/>
            <color indexed="81"/>
            <rFont val="Tahoma"/>
            <family val="2"/>
          </rPr>
          <t>Jorge Canales:</t>
        </r>
        <r>
          <rPr>
            <sz val="9"/>
            <color indexed="81"/>
            <rFont val="Tahoma"/>
            <family val="2"/>
          </rPr>
          <t xml:space="preserve">
Si la meta es de otro trimestre favor detallarlo.</t>
        </r>
      </text>
    </comment>
    <comment ref="W30" authorId="0" shapeId="0" xr:uid="{830DAEF2-D2D6-4DE4-824A-9BFF2EE3285B}">
      <text>
        <r>
          <rPr>
            <b/>
            <sz val="9"/>
            <color indexed="81"/>
            <rFont val="Tahoma"/>
            <family val="2"/>
          </rPr>
          <t>Jorge Canales:</t>
        </r>
        <r>
          <rPr>
            <sz val="9"/>
            <color indexed="81"/>
            <rFont val="Tahoma"/>
            <family val="2"/>
          </rPr>
          <t xml:space="preserve">
Si la meta es de otro trimestre favor detallarlo.</t>
        </r>
      </text>
    </comment>
    <comment ref="X30" authorId="0" shapeId="0" xr:uid="{988D44C4-06B5-44A8-901A-38C5287BED33}">
      <text>
        <r>
          <rPr>
            <b/>
            <sz val="9"/>
            <color indexed="81"/>
            <rFont val="Tahoma"/>
            <family val="2"/>
          </rPr>
          <t>Jorge Canales:</t>
        </r>
        <r>
          <rPr>
            <sz val="9"/>
            <color indexed="81"/>
            <rFont val="Tahoma"/>
            <family val="2"/>
          </rPr>
          <t xml:space="preserve">
Si la meta es de otro trimestre favor detallarlo.</t>
        </r>
      </text>
    </comment>
    <comment ref="Y30" authorId="0" shapeId="0" xr:uid="{678ECD31-1C88-41F2-A714-0074826E3668}">
      <text>
        <r>
          <rPr>
            <b/>
            <sz val="9"/>
            <color indexed="81"/>
            <rFont val="Tahoma"/>
            <family val="2"/>
          </rPr>
          <t>Jorge Canales:</t>
        </r>
        <r>
          <rPr>
            <sz val="9"/>
            <color indexed="81"/>
            <rFont val="Tahoma"/>
            <family val="2"/>
          </rPr>
          <t xml:space="preserve">
Si la meta es de otro trimestre favor detallarlo.</t>
        </r>
      </text>
    </comment>
    <comment ref="Z30" authorId="0" shapeId="0" xr:uid="{C5074B78-3E6B-4C3D-9358-FE39BED2EC87}">
      <text>
        <r>
          <rPr>
            <b/>
            <sz val="9"/>
            <color indexed="81"/>
            <rFont val="Tahoma"/>
            <family val="2"/>
          </rPr>
          <t>Jorge Canales:</t>
        </r>
        <r>
          <rPr>
            <sz val="9"/>
            <color indexed="81"/>
            <rFont val="Tahoma"/>
            <family val="2"/>
          </rPr>
          <t xml:space="preserve">
Si la meta es de otro trimestre favor detallarlo.</t>
        </r>
      </text>
    </comment>
    <comment ref="V31" authorId="0" shapeId="0" xr:uid="{D0906704-4B6E-440B-9F7A-9AF857B9AC5E}">
      <text>
        <r>
          <rPr>
            <b/>
            <sz val="9"/>
            <color indexed="81"/>
            <rFont val="Tahoma"/>
            <family val="2"/>
          </rPr>
          <t>Jorge Canales:</t>
        </r>
        <r>
          <rPr>
            <sz val="9"/>
            <color indexed="81"/>
            <rFont val="Tahoma"/>
            <family val="2"/>
          </rPr>
          <t xml:space="preserve">
Si la meta es de otro trimestre favor detallarlo.</t>
        </r>
      </text>
    </comment>
    <comment ref="W31" authorId="0" shapeId="0" xr:uid="{892F9D8A-8AB4-407A-A152-68E517E88510}">
      <text>
        <r>
          <rPr>
            <b/>
            <sz val="9"/>
            <color indexed="81"/>
            <rFont val="Tahoma"/>
            <family val="2"/>
          </rPr>
          <t>Jorge Canales:</t>
        </r>
        <r>
          <rPr>
            <sz val="9"/>
            <color indexed="81"/>
            <rFont val="Tahoma"/>
            <family val="2"/>
          </rPr>
          <t xml:space="preserve">
Si la meta es de otro trimestre favor detallarlo.</t>
        </r>
      </text>
    </comment>
    <comment ref="X31" authorId="0" shapeId="0" xr:uid="{4B3877EB-80D9-44FF-8571-13B20B4A222B}">
      <text>
        <r>
          <rPr>
            <b/>
            <sz val="9"/>
            <color indexed="81"/>
            <rFont val="Tahoma"/>
            <family val="2"/>
          </rPr>
          <t>Jorge Canales:</t>
        </r>
        <r>
          <rPr>
            <sz val="9"/>
            <color indexed="81"/>
            <rFont val="Tahoma"/>
            <family val="2"/>
          </rPr>
          <t xml:space="preserve">
Si la meta es de otro trimestre favor detallarlo.</t>
        </r>
      </text>
    </comment>
    <comment ref="Y31" authorId="0" shapeId="0" xr:uid="{1F1A1D7B-74DD-425D-BB32-38B6BE6FA473}">
      <text>
        <r>
          <rPr>
            <b/>
            <sz val="9"/>
            <color indexed="81"/>
            <rFont val="Tahoma"/>
            <family val="2"/>
          </rPr>
          <t>Jorge Canales:</t>
        </r>
        <r>
          <rPr>
            <sz val="9"/>
            <color indexed="81"/>
            <rFont val="Tahoma"/>
            <family val="2"/>
          </rPr>
          <t xml:space="preserve">
Si la meta es de otro trimestre favor detallarlo.</t>
        </r>
      </text>
    </comment>
    <comment ref="Z31" authorId="0" shapeId="0" xr:uid="{B5631FF1-4D52-4AAA-B614-62329CDE31B7}">
      <text>
        <r>
          <rPr>
            <b/>
            <sz val="9"/>
            <color indexed="81"/>
            <rFont val="Tahoma"/>
            <family val="2"/>
          </rPr>
          <t>Jorge Canales:</t>
        </r>
        <r>
          <rPr>
            <sz val="9"/>
            <color indexed="81"/>
            <rFont val="Tahoma"/>
            <family val="2"/>
          </rPr>
          <t xml:space="preserve">
Si la meta es de otro trimestre favor detallarlo.</t>
        </r>
      </text>
    </comment>
    <comment ref="V33" authorId="0" shapeId="0" xr:uid="{55796545-712B-4C59-9F7C-992FD3F734F3}">
      <text>
        <r>
          <rPr>
            <b/>
            <sz val="9"/>
            <color indexed="81"/>
            <rFont val="Tahoma"/>
            <family val="2"/>
          </rPr>
          <t>Jorge Canales:</t>
        </r>
        <r>
          <rPr>
            <sz val="9"/>
            <color indexed="81"/>
            <rFont val="Tahoma"/>
            <family val="2"/>
          </rPr>
          <t xml:space="preserve">
Si la meta es de otro trimestre favor detallarlo.</t>
        </r>
      </text>
    </comment>
    <comment ref="W33" authorId="0" shapeId="0" xr:uid="{EE6574E8-F647-44C2-8D75-9F43DAADF2BF}">
      <text>
        <r>
          <rPr>
            <b/>
            <sz val="9"/>
            <color indexed="81"/>
            <rFont val="Tahoma"/>
            <family val="2"/>
          </rPr>
          <t>Jorge Canales:</t>
        </r>
        <r>
          <rPr>
            <sz val="9"/>
            <color indexed="81"/>
            <rFont val="Tahoma"/>
            <family val="2"/>
          </rPr>
          <t xml:space="preserve">
Si la meta es de otro trimestre favor detallarlo.</t>
        </r>
      </text>
    </comment>
    <comment ref="X33" authorId="0" shapeId="0" xr:uid="{0C922392-D918-4353-AD38-1E2A9068E610}">
      <text>
        <r>
          <rPr>
            <b/>
            <sz val="9"/>
            <color indexed="81"/>
            <rFont val="Tahoma"/>
            <family val="2"/>
          </rPr>
          <t>Jorge Canales:</t>
        </r>
        <r>
          <rPr>
            <sz val="9"/>
            <color indexed="81"/>
            <rFont val="Tahoma"/>
            <family val="2"/>
          </rPr>
          <t xml:space="preserve">
Si la meta es de otro trimestre favor detallarlo.</t>
        </r>
      </text>
    </comment>
    <comment ref="Y33" authorId="0" shapeId="0" xr:uid="{322A129A-9F6C-4F9C-97C1-75D1084D19F0}">
      <text>
        <r>
          <rPr>
            <b/>
            <sz val="9"/>
            <color indexed="81"/>
            <rFont val="Tahoma"/>
            <family val="2"/>
          </rPr>
          <t>Jorge Canales:</t>
        </r>
        <r>
          <rPr>
            <sz val="9"/>
            <color indexed="81"/>
            <rFont val="Tahoma"/>
            <family val="2"/>
          </rPr>
          <t xml:space="preserve">
Si la meta es de otro trimestre favor detallarlo.</t>
        </r>
      </text>
    </comment>
    <comment ref="Z33" authorId="0" shapeId="0" xr:uid="{14C9DEF0-F8F8-49AA-95DA-35A4FB83D075}">
      <text>
        <r>
          <rPr>
            <b/>
            <sz val="9"/>
            <color indexed="81"/>
            <rFont val="Tahoma"/>
            <family val="2"/>
          </rPr>
          <t>Jorge Canales:</t>
        </r>
        <r>
          <rPr>
            <sz val="9"/>
            <color indexed="81"/>
            <rFont val="Tahoma"/>
            <family val="2"/>
          </rPr>
          <t xml:space="preserve">
Si la meta es de otro trimestre favor detallarlo.</t>
        </r>
      </text>
    </comment>
    <comment ref="V34" authorId="0" shapeId="0" xr:uid="{9104A25C-8CE4-46C4-B87E-2FEE795F60E1}">
      <text>
        <r>
          <rPr>
            <b/>
            <sz val="9"/>
            <color indexed="81"/>
            <rFont val="Tahoma"/>
            <family val="2"/>
          </rPr>
          <t>Jorge Canales:</t>
        </r>
        <r>
          <rPr>
            <sz val="9"/>
            <color indexed="81"/>
            <rFont val="Tahoma"/>
            <family val="2"/>
          </rPr>
          <t xml:space="preserve">
Si la meta es de otro trimestre favor detallarlo.</t>
        </r>
      </text>
    </comment>
    <comment ref="W34" authorId="0" shapeId="0" xr:uid="{97ADD711-1FA4-4F8A-A2D2-FFF2CC28EF4A}">
      <text>
        <r>
          <rPr>
            <b/>
            <sz val="9"/>
            <color indexed="81"/>
            <rFont val="Tahoma"/>
            <family val="2"/>
          </rPr>
          <t>Jorge Canales:</t>
        </r>
        <r>
          <rPr>
            <sz val="9"/>
            <color indexed="81"/>
            <rFont val="Tahoma"/>
            <family val="2"/>
          </rPr>
          <t xml:space="preserve">
Si la meta es de otro trimestre favor detallarlo.</t>
        </r>
      </text>
    </comment>
    <comment ref="X34" authorId="0" shapeId="0" xr:uid="{AE8F7CCD-B8F3-4ACE-8B93-BD3CAFC59ED5}">
      <text>
        <r>
          <rPr>
            <b/>
            <sz val="9"/>
            <color indexed="81"/>
            <rFont val="Tahoma"/>
            <family val="2"/>
          </rPr>
          <t>Jorge Canales:</t>
        </r>
        <r>
          <rPr>
            <sz val="9"/>
            <color indexed="81"/>
            <rFont val="Tahoma"/>
            <family val="2"/>
          </rPr>
          <t xml:space="preserve">
Si la meta es de otro trimestre favor detallarlo.</t>
        </r>
      </text>
    </comment>
    <comment ref="Y34" authorId="0" shapeId="0" xr:uid="{23F23F45-0824-41A9-AE81-DF77F13DFC1B}">
      <text>
        <r>
          <rPr>
            <b/>
            <sz val="9"/>
            <color indexed="81"/>
            <rFont val="Tahoma"/>
            <family val="2"/>
          </rPr>
          <t>Jorge Canales:</t>
        </r>
        <r>
          <rPr>
            <sz val="9"/>
            <color indexed="81"/>
            <rFont val="Tahoma"/>
            <family val="2"/>
          </rPr>
          <t xml:space="preserve">
Si la meta es de otro trimestre favor detallarlo.</t>
        </r>
      </text>
    </comment>
    <comment ref="Z34" authorId="0" shapeId="0" xr:uid="{4DA70FEA-007C-43F8-97E3-DF5A4399FBD9}">
      <text>
        <r>
          <rPr>
            <b/>
            <sz val="9"/>
            <color indexed="81"/>
            <rFont val="Tahoma"/>
            <family val="2"/>
          </rPr>
          <t>Jorge Canales:</t>
        </r>
        <r>
          <rPr>
            <sz val="9"/>
            <color indexed="81"/>
            <rFont val="Tahoma"/>
            <family val="2"/>
          </rPr>
          <t xml:space="preserve">
Si la meta es de otro trimestre favor detallarlo.</t>
        </r>
      </text>
    </comment>
    <comment ref="V35" authorId="0" shapeId="0" xr:uid="{82DEA73D-BF13-4822-94E5-01136A5BA0A2}">
      <text>
        <r>
          <rPr>
            <b/>
            <sz val="9"/>
            <color indexed="81"/>
            <rFont val="Tahoma"/>
            <family val="2"/>
          </rPr>
          <t>Jorge Canales:</t>
        </r>
        <r>
          <rPr>
            <sz val="9"/>
            <color indexed="81"/>
            <rFont val="Tahoma"/>
            <family val="2"/>
          </rPr>
          <t xml:space="preserve">
Si la meta es de otro trimestre favor detallarlo.</t>
        </r>
      </text>
    </comment>
    <comment ref="W35" authorId="0" shapeId="0" xr:uid="{023B83BE-139F-423C-AC2B-201F6B5E1BBE}">
      <text>
        <r>
          <rPr>
            <b/>
            <sz val="9"/>
            <color indexed="81"/>
            <rFont val="Tahoma"/>
            <family val="2"/>
          </rPr>
          <t>Jorge Canales:</t>
        </r>
        <r>
          <rPr>
            <sz val="9"/>
            <color indexed="81"/>
            <rFont val="Tahoma"/>
            <family val="2"/>
          </rPr>
          <t xml:space="preserve">
Si la meta es de otro trimestre favor detallarlo.</t>
        </r>
      </text>
    </comment>
    <comment ref="X35" authorId="0" shapeId="0" xr:uid="{D6ED670C-AA35-4A8D-82B7-820F91909538}">
      <text>
        <r>
          <rPr>
            <b/>
            <sz val="9"/>
            <color indexed="81"/>
            <rFont val="Tahoma"/>
            <family val="2"/>
          </rPr>
          <t>Jorge Canales:</t>
        </r>
        <r>
          <rPr>
            <sz val="9"/>
            <color indexed="81"/>
            <rFont val="Tahoma"/>
            <family val="2"/>
          </rPr>
          <t xml:space="preserve">
Si la meta es de otro trimestre favor detallarlo.</t>
        </r>
      </text>
    </comment>
    <comment ref="Y35" authorId="0" shapeId="0" xr:uid="{32243AA6-C36E-4C85-8B29-0D8281B9B0CF}">
      <text>
        <r>
          <rPr>
            <b/>
            <sz val="9"/>
            <color indexed="81"/>
            <rFont val="Tahoma"/>
            <family val="2"/>
          </rPr>
          <t>Jorge Canales:</t>
        </r>
        <r>
          <rPr>
            <sz val="9"/>
            <color indexed="81"/>
            <rFont val="Tahoma"/>
            <family val="2"/>
          </rPr>
          <t xml:space="preserve">
Si la meta es de otro trimestre favor detallarlo.</t>
        </r>
      </text>
    </comment>
    <comment ref="Z35" authorId="0" shapeId="0" xr:uid="{8A40CEF6-E0F7-42AB-B244-319067149C64}">
      <text>
        <r>
          <rPr>
            <b/>
            <sz val="9"/>
            <color indexed="81"/>
            <rFont val="Tahoma"/>
            <family val="2"/>
          </rPr>
          <t>Jorge Canales:</t>
        </r>
        <r>
          <rPr>
            <sz val="9"/>
            <color indexed="81"/>
            <rFont val="Tahoma"/>
            <family val="2"/>
          </rPr>
          <t xml:space="preserve">
Si la meta es de otro trimestre favor detallarlo.</t>
        </r>
      </text>
    </comment>
    <comment ref="V36" authorId="0" shapeId="0" xr:uid="{FC3C3541-AD00-4B31-8CE6-5060ECB1D2F4}">
      <text>
        <r>
          <rPr>
            <b/>
            <sz val="9"/>
            <color indexed="81"/>
            <rFont val="Tahoma"/>
            <family val="2"/>
          </rPr>
          <t>Jorge Canales:</t>
        </r>
        <r>
          <rPr>
            <sz val="9"/>
            <color indexed="81"/>
            <rFont val="Tahoma"/>
            <family val="2"/>
          </rPr>
          <t xml:space="preserve">
Si la meta es de otro trimestre favor detallarlo.</t>
        </r>
      </text>
    </comment>
    <comment ref="W36" authorId="0" shapeId="0" xr:uid="{74E610D7-211E-4B57-BDAE-3956C5E15944}">
      <text>
        <r>
          <rPr>
            <b/>
            <sz val="9"/>
            <color indexed="81"/>
            <rFont val="Tahoma"/>
            <family val="2"/>
          </rPr>
          <t>Jorge Canales:</t>
        </r>
        <r>
          <rPr>
            <sz val="9"/>
            <color indexed="81"/>
            <rFont val="Tahoma"/>
            <family val="2"/>
          </rPr>
          <t xml:space="preserve">
Si la meta es de otro trimestre favor detallarlo.</t>
        </r>
      </text>
    </comment>
    <comment ref="X36" authorId="0" shapeId="0" xr:uid="{CE00B0A6-0180-4C40-A138-F036BE1DC10A}">
      <text>
        <r>
          <rPr>
            <b/>
            <sz val="9"/>
            <color indexed="81"/>
            <rFont val="Tahoma"/>
            <family val="2"/>
          </rPr>
          <t>Jorge Canales:</t>
        </r>
        <r>
          <rPr>
            <sz val="9"/>
            <color indexed="81"/>
            <rFont val="Tahoma"/>
            <family val="2"/>
          </rPr>
          <t xml:space="preserve">
Si la meta es de otro trimestre favor detallarlo.</t>
        </r>
      </text>
    </comment>
    <comment ref="Y36" authorId="0" shapeId="0" xr:uid="{A8ED7177-DC12-4456-89DA-7BA783433E18}">
      <text>
        <r>
          <rPr>
            <b/>
            <sz val="9"/>
            <color indexed="81"/>
            <rFont val="Tahoma"/>
            <family val="2"/>
          </rPr>
          <t>Jorge Canales:</t>
        </r>
        <r>
          <rPr>
            <sz val="9"/>
            <color indexed="81"/>
            <rFont val="Tahoma"/>
            <family val="2"/>
          </rPr>
          <t xml:space="preserve">
Si la meta es de otro trimestre favor detallarlo.</t>
        </r>
      </text>
    </comment>
    <comment ref="Z36" authorId="0" shapeId="0" xr:uid="{EA4C3CD7-70F5-4C98-A388-7DD795B5495C}">
      <text>
        <r>
          <rPr>
            <b/>
            <sz val="9"/>
            <color indexed="81"/>
            <rFont val="Tahoma"/>
            <family val="2"/>
          </rPr>
          <t>Jorge Canales:</t>
        </r>
        <r>
          <rPr>
            <sz val="9"/>
            <color indexed="81"/>
            <rFont val="Tahoma"/>
            <family val="2"/>
          </rPr>
          <t xml:space="preserve">
Si la meta es de otro trimestre favor detallarlo.</t>
        </r>
      </text>
    </comment>
    <comment ref="V37" authorId="0" shapeId="0" xr:uid="{993D8F0F-BBAA-4A21-A656-AC25B22A51BC}">
      <text>
        <r>
          <rPr>
            <b/>
            <sz val="9"/>
            <color indexed="81"/>
            <rFont val="Tahoma"/>
            <family val="2"/>
          </rPr>
          <t>Jorge Canales:</t>
        </r>
        <r>
          <rPr>
            <sz val="9"/>
            <color indexed="81"/>
            <rFont val="Tahoma"/>
            <family val="2"/>
          </rPr>
          <t xml:space="preserve">
Si la meta es de otro trimestre favor detallarlo.</t>
        </r>
      </text>
    </comment>
    <comment ref="W37" authorId="0" shapeId="0" xr:uid="{0288FC47-1F9E-4771-AAD9-9F73C23DA4DF}">
      <text>
        <r>
          <rPr>
            <b/>
            <sz val="9"/>
            <color indexed="81"/>
            <rFont val="Tahoma"/>
            <family val="2"/>
          </rPr>
          <t>Jorge Canales:</t>
        </r>
        <r>
          <rPr>
            <sz val="9"/>
            <color indexed="81"/>
            <rFont val="Tahoma"/>
            <family val="2"/>
          </rPr>
          <t xml:space="preserve">
Si la meta es de otro trimestre favor detallarlo.</t>
        </r>
      </text>
    </comment>
    <comment ref="X37" authorId="0" shapeId="0" xr:uid="{D08A3B5C-7CAF-4AD2-B8D6-0D6F9E30538B}">
      <text>
        <r>
          <rPr>
            <b/>
            <sz val="9"/>
            <color indexed="81"/>
            <rFont val="Tahoma"/>
            <family val="2"/>
          </rPr>
          <t>Jorge Canales:</t>
        </r>
        <r>
          <rPr>
            <sz val="9"/>
            <color indexed="81"/>
            <rFont val="Tahoma"/>
            <family val="2"/>
          </rPr>
          <t xml:space="preserve">
Si la meta es de otro trimestre favor detallarlo.</t>
        </r>
      </text>
    </comment>
    <comment ref="Y37" authorId="0" shapeId="0" xr:uid="{9834EE06-0A41-4579-97DD-8764B8B45341}">
      <text>
        <r>
          <rPr>
            <b/>
            <sz val="9"/>
            <color indexed="81"/>
            <rFont val="Tahoma"/>
            <family val="2"/>
          </rPr>
          <t>Jorge Canales:</t>
        </r>
        <r>
          <rPr>
            <sz val="9"/>
            <color indexed="81"/>
            <rFont val="Tahoma"/>
            <family val="2"/>
          </rPr>
          <t xml:space="preserve">
Si la meta es de otro trimestre favor detallarlo.</t>
        </r>
      </text>
    </comment>
    <comment ref="Z37" authorId="0" shapeId="0" xr:uid="{508D7EBE-AF47-4E12-B2C6-A829F868DA70}">
      <text>
        <r>
          <rPr>
            <b/>
            <sz val="9"/>
            <color indexed="81"/>
            <rFont val="Tahoma"/>
            <family val="2"/>
          </rPr>
          <t>Jorge Canales:</t>
        </r>
        <r>
          <rPr>
            <sz val="9"/>
            <color indexed="81"/>
            <rFont val="Tahoma"/>
            <family val="2"/>
          </rPr>
          <t xml:space="preserve">
Si la meta es de otro trimestre favor detallarlo.</t>
        </r>
      </text>
    </comment>
    <comment ref="V39" authorId="0" shapeId="0" xr:uid="{EC9370E0-01EC-4961-B9CB-459CDC9D9579}">
      <text>
        <r>
          <rPr>
            <b/>
            <sz val="9"/>
            <color indexed="81"/>
            <rFont val="Tahoma"/>
            <family val="2"/>
          </rPr>
          <t>Jorge Canales:</t>
        </r>
        <r>
          <rPr>
            <sz val="9"/>
            <color indexed="81"/>
            <rFont val="Tahoma"/>
            <family val="2"/>
          </rPr>
          <t xml:space="preserve">
Justifique la meta</t>
        </r>
      </text>
    </comment>
    <comment ref="W39" authorId="0" shapeId="0" xr:uid="{CFF40500-B4D6-43C2-9F4B-7E46568255E1}">
      <text>
        <r>
          <rPr>
            <b/>
            <sz val="9"/>
            <color indexed="81"/>
            <rFont val="Tahoma"/>
            <family val="2"/>
          </rPr>
          <t>Jorge Canales:</t>
        </r>
        <r>
          <rPr>
            <sz val="9"/>
            <color indexed="81"/>
            <rFont val="Tahoma"/>
            <family val="2"/>
          </rPr>
          <t xml:space="preserve">
Si la meta es de otro trimestre favor detallarlo.</t>
        </r>
      </text>
    </comment>
    <comment ref="X39" authorId="0" shapeId="0" xr:uid="{10613BDE-143C-47F9-A017-1C0E49352C6D}">
      <text>
        <r>
          <rPr>
            <b/>
            <sz val="9"/>
            <color indexed="81"/>
            <rFont val="Tahoma"/>
            <family val="2"/>
          </rPr>
          <t>Jorge Canales:</t>
        </r>
        <r>
          <rPr>
            <sz val="9"/>
            <color indexed="81"/>
            <rFont val="Tahoma"/>
            <family val="2"/>
          </rPr>
          <t xml:space="preserve">
Si la meta es de otro trimestre favor detallarlo.</t>
        </r>
      </text>
    </comment>
    <comment ref="Y39" authorId="0" shapeId="0" xr:uid="{07A38B97-75F1-4BF4-ACF3-2D8DD98F0C9C}">
      <text>
        <r>
          <rPr>
            <b/>
            <sz val="9"/>
            <color indexed="81"/>
            <rFont val="Tahoma"/>
            <family val="2"/>
          </rPr>
          <t>Jorge Canales:</t>
        </r>
        <r>
          <rPr>
            <sz val="9"/>
            <color indexed="81"/>
            <rFont val="Tahoma"/>
            <family val="2"/>
          </rPr>
          <t xml:space="preserve">
Si la meta es de otro trimestre favor detallarlo.</t>
        </r>
      </text>
    </comment>
    <comment ref="Z39" authorId="0" shapeId="0" xr:uid="{D5E66F5D-ED37-49BD-9AFC-7977C77DB8EF}">
      <text>
        <r>
          <rPr>
            <b/>
            <sz val="9"/>
            <color indexed="81"/>
            <rFont val="Tahoma"/>
            <family val="2"/>
          </rPr>
          <t>Jorge Canales:</t>
        </r>
        <r>
          <rPr>
            <sz val="9"/>
            <color indexed="81"/>
            <rFont val="Tahoma"/>
            <family val="2"/>
          </rPr>
          <t xml:space="preserve">
Si la meta es de otro trimestre favor detallarlo.</t>
        </r>
      </text>
    </comment>
    <comment ref="V40" authorId="0" shapeId="0" xr:uid="{3EA176E7-2426-46BD-BEFE-096A6620AC50}">
      <text>
        <r>
          <rPr>
            <b/>
            <sz val="9"/>
            <color indexed="81"/>
            <rFont val="Tahoma"/>
            <family val="2"/>
          </rPr>
          <t>Jorge Canales:</t>
        </r>
        <r>
          <rPr>
            <sz val="9"/>
            <color indexed="81"/>
            <rFont val="Tahoma"/>
            <family val="2"/>
          </rPr>
          <t xml:space="preserve">
Justifique la meta</t>
        </r>
      </text>
    </comment>
    <comment ref="W40" authorId="0" shapeId="0" xr:uid="{BEF9912B-BFF0-4472-8431-410651C10E8F}">
      <text>
        <r>
          <rPr>
            <b/>
            <sz val="9"/>
            <color indexed="81"/>
            <rFont val="Tahoma"/>
            <family val="2"/>
          </rPr>
          <t>Jorge Canales:</t>
        </r>
        <r>
          <rPr>
            <sz val="9"/>
            <color indexed="81"/>
            <rFont val="Tahoma"/>
            <family val="2"/>
          </rPr>
          <t xml:space="preserve">
Si la meta es de otro trimestre favor detallarlo.</t>
        </r>
      </text>
    </comment>
    <comment ref="X40" authorId="0" shapeId="0" xr:uid="{E20F550D-FF84-45F1-A1A9-7D37808497E5}">
      <text>
        <r>
          <rPr>
            <b/>
            <sz val="9"/>
            <color indexed="81"/>
            <rFont val="Tahoma"/>
            <family val="2"/>
          </rPr>
          <t>Jorge Canales:</t>
        </r>
        <r>
          <rPr>
            <sz val="9"/>
            <color indexed="81"/>
            <rFont val="Tahoma"/>
            <family val="2"/>
          </rPr>
          <t xml:space="preserve">
Si la meta es de otro trimestre favor detallarlo.</t>
        </r>
      </text>
    </comment>
    <comment ref="Y40" authorId="0" shapeId="0" xr:uid="{9FDE9187-5F6B-4C96-A47C-9A3A3279C2F7}">
      <text>
        <r>
          <rPr>
            <b/>
            <sz val="9"/>
            <color indexed="81"/>
            <rFont val="Tahoma"/>
            <family val="2"/>
          </rPr>
          <t>Jorge Canales:</t>
        </r>
        <r>
          <rPr>
            <sz val="9"/>
            <color indexed="81"/>
            <rFont val="Tahoma"/>
            <family val="2"/>
          </rPr>
          <t xml:space="preserve">
Si la meta es de otro trimestre favor detallarlo.</t>
        </r>
      </text>
    </comment>
    <comment ref="Z40" authorId="0" shapeId="0" xr:uid="{32435C49-A769-4F7F-9AEE-2702AA90E26F}">
      <text>
        <r>
          <rPr>
            <b/>
            <sz val="9"/>
            <color indexed="81"/>
            <rFont val="Tahoma"/>
            <family val="2"/>
          </rPr>
          <t>Jorge Canales:</t>
        </r>
        <r>
          <rPr>
            <sz val="9"/>
            <color indexed="81"/>
            <rFont val="Tahoma"/>
            <family val="2"/>
          </rPr>
          <t xml:space="preserve">
Si la meta es de otro trimestre favor detallarlo.</t>
        </r>
      </text>
    </comment>
    <comment ref="V41" authorId="0" shapeId="0" xr:uid="{A3EFDE92-14EE-49FA-9333-4E3F1A4DA90F}">
      <text>
        <r>
          <rPr>
            <b/>
            <sz val="9"/>
            <color indexed="81"/>
            <rFont val="Tahoma"/>
            <family val="2"/>
          </rPr>
          <t>Jorge Canales:</t>
        </r>
        <r>
          <rPr>
            <sz val="9"/>
            <color indexed="81"/>
            <rFont val="Tahoma"/>
            <family val="2"/>
          </rPr>
          <t xml:space="preserve">
Justifique la meta</t>
        </r>
      </text>
    </comment>
    <comment ref="W41" authorId="0" shapeId="0" xr:uid="{62842528-6614-4E47-8A36-A04E9F72DBAE}">
      <text>
        <r>
          <rPr>
            <b/>
            <sz val="9"/>
            <color indexed="81"/>
            <rFont val="Tahoma"/>
            <family val="2"/>
          </rPr>
          <t>Jorge Canales:</t>
        </r>
        <r>
          <rPr>
            <sz val="9"/>
            <color indexed="81"/>
            <rFont val="Tahoma"/>
            <family val="2"/>
          </rPr>
          <t xml:space="preserve">
Si la meta es de otro trimestre favor detallarlo.</t>
        </r>
      </text>
    </comment>
    <comment ref="X41" authorId="0" shapeId="0" xr:uid="{E1F8FC63-8B0E-43F3-8EC5-BF5BC136C73A}">
      <text>
        <r>
          <rPr>
            <b/>
            <sz val="9"/>
            <color indexed="81"/>
            <rFont val="Tahoma"/>
            <family val="2"/>
          </rPr>
          <t>Jorge Canales:</t>
        </r>
        <r>
          <rPr>
            <sz val="9"/>
            <color indexed="81"/>
            <rFont val="Tahoma"/>
            <family val="2"/>
          </rPr>
          <t xml:space="preserve">
Si la meta es de otro trimestre favor detallarlo.</t>
        </r>
      </text>
    </comment>
    <comment ref="Y41" authorId="0" shapeId="0" xr:uid="{0A372733-1403-48BC-B656-4F48F541EE21}">
      <text>
        <r>
          <rPr>
            <b/>
            <sz val="9"/>
            <color indexed="81"/>
            <rFont val="Tahoma"/>
            <family val="2"/>
          </rPr>
          <t>Jorge Canales:</t>
        </r>
        <r>
          <rPr>
            <sz val="9"/>
            <color indexed="81"/>
            <rFont val="Tahoma"/>
            <family val="2"/>
          </rPr>
          <t xml:space="preserve">
Si la meta es de otro trimestre favor detallarlo.</t>
        </r>
      </text>
    </comment>
    <comment ref="Z41" authorId="0" shapeId="0" xr:uid="{BE853574-E0F8-4849-8BCE-90AC5A22D38A}">
      <text>
        <r>
          <rPr>
            <b/>
            <sz val="9"/>
            <color indexed="81"/>
            <rFont val="Tahoma"/>
            <family val="2"/>
          </rPr>
          <t>Jorge Canales:</t>
        </r>
        <r>
          <rPr>
            <sz val="9"/>
            <color indexed="81"/>
            <rFont val="Tahoma"/>
            <family val="2"/>
          </rPr>
          <t xml:space="preserve">
Si la meta es de otro trimestre favor detallarlo.</t>
        </r>
      </text>
    </comment>
    <comment ref="V42" authorId="0" shapeId="0" xr:uid="{F0F9ABE2-879C-4DC9-9D05-78A13DBE2BCA}">
      <text>
        <r>
          <rPr>
            <b/>
            <sz val="9"/>
            <color indexed="81"/>
            <rFont val="Tahoma"/>
            <family val="2"/>
          </rPr>
          <t>Jorge Canales:</t>
        </r>
        <r>
          <rPr>
            <sz val="9"/>
            <color indexed="81"/>
            <rFont val="Tahoma"/>
            <family val="2"/>
          </rPr>
          <t xml:space="preserve">
Justifique la meta</t>
        </r>
      </text>
    </comment>
    <comment ref="W42" authorId="0" shapeId="0" xr:uid="{1FE58332-8CC4-4E84-AF9A-B6F054C093F1}">
      <text>
        <r>
          <rPr>
            <b/>
            <sz val="9"/>
            <color indexed="81"/>
            <rFont val="Tahoma"/>
            <family val="2"/>
          </rPr>
          <t>Jorge Canales:</t>
        </r>
        <r>
          <rPr>
            <sz val="9"/>
            <color indexed="81"/>
            <rFont val="Tahoma"/>
            <family val="2"/>
          </rPr>
          <t xml:space="preserve">
Si la meta es de otro trimestre favor detallarlo.</t>
        </r>
      </text>
    </comment>
    <comment ref="X42" authorId="0" shapeId="0" xr:uid="{5772AAEE-62EB-4883-B24A-913DF9C98224}">
      <text>
        <r>
          <rPr>
            <b/>
            <sz val="9"/>
            <color indexed="81"/>
            <rFont val="Tahoma"/>
            <family val="2"/>
          </rPr>
          <t>Jorge Canales:</t>
        </r>
        <r>
          <rPr>
            <sz val="9"/>
            <color indexed="81"/>
            <rFont val="Tahoma"/>
            <family val="2"/>
          </rPr>
          <t xml:space="preserve">
Si la meta es de otro trimestre favor detallarlo.</t>
        </r>
      </text>
    </comment>
    <comment ref="Y42" authorId="0" shapeId="0" xr:uid="{445538AA-732F-4B25-919F-8BABB70A4E64}">
      <text>
        <r>
          <rPr>
            <b/>
            <sz val="9"/>
            <color indexed="81"/>
            <rFont val="Tahoma"/>
            <family val="2"/>
          </rPr>
          <t>Jorge Canales:</t>
        </r>
        <r>
          <rPr>
            <sz val="9"/>
            <color indexed="81"/>
            <rFont val="Tahoma"/>
            <family val="2"/>
          </rPr>
          <t xml:space="preserve">
Si la meta es de otro trimestre favor detallarlo.</t>
        </r>
      </text>
    </comment>
    <comment ref="Z42" authorId="0" shapeId="0" xr:uid="{96479DA1-22DD-4175-AD83-0184FA86A4B2}">
      <text>
        <r>
          <rPr>
            <b/>
            <sz val="9"/>
            <color indexed="81"/>
            <rFont val="Tahoma"/>
            <family val="2"/>
          </rPr>
          <t>Jorge Canales:</t>
        </r>
        <r>
          <rPr>
            <sz val="9"/>
            <color indexed="81"/>
            <rFont val="Tahoma"/>
            <family val="2"/>
          </rPr>
          <t xml:space="preserve">
Si la meta es de otro trimestre favor detallarlo.</t>
        </r>
      </text>
    </comment>
    <comment ref="V43" authorId="0" shapeId="0" xr:uid="{D098FEB8-B62A-47A7-9213-39819F84C46F}">
      <text>
        <r>
          <rPr>
            <b/>
            <sz val="9"/>
            <color indexed="81"/>
            <rFont val="Tahoma"/>
            <family val="2"/>
          </rPr>
          <t>Jorge Canales:</t>
        </r>
        <r>
          <rPr>
            <sz val="9"/>
            <color indexed="81"/>
            <rFont val="Tahoma"/>
            <family val="2"/>
          </rPr>
          <t xml:space="preserve">
Justifique la meta</t>
        </r>
      </text>
    </comment>
    <comment ref="W43" authorId="0" shapeId="0" xr:uid="{70AFE2F0-0AD6-476B-90C9-8911988B28CA}">
      <text>
        <r>
          <rPr>
            <b/>
            <sz val="9"/>
            <color indexed="81"/>
            <rFont val="Tahoma"/>
            <family val="2"/>
          </rPr>
          <t>Jorge Canales:</t>
        </r>
        <r>
          <rPr>
            <sz val="9"/>
            <color indexed="81"/>
            <rFont val="Tahoma"/>
            <family val="2"/>
          </rPr>
          <t xml:space="preserve">
Si la meta es de otro trimestre favor detallarlo.</t>
        </r>
      </text>
    </comment>
    <comment ref="X43" authorId="0" shapeId="0" xr:uid="{A778C887-0697-4359-B493-FAE4CB412066}">
      <text>
        <r>
          <rPr>
            <b/>
            <sz val="9"/>
            <color indexed="81"/>
            <rFont val="Tahoma"/>
            <family val="2"/>
          </rPr>
          <t>Jorge Canales:</t>
        </r>
        <r>
          <rPr>
            <sz val="9"/>
            <color indexed="81"/>
            <rFont val="Tahoma"/>
            <family val="2"/>
          </rPr>
          <t xml:space="preserve">
Si la meta es de otro trimestre favor detallarlo.</t>
        </r>
      </text>
    </comment>
    <comment ref="Y43" authorId="0" shapeId="0" xr:uid="{92ECA104-AD84-4F4A-9CEA-432E104A8FA7}">
      <text>
        <r>
          <rPr>
            <b/>
            <sz val="9"/>
            <color indexed="81"/>
            <rFont val="Tahoma"/>
            <family val="2"/>
          </rPr>
          <t>Jorge Canales:</t>
        </r>
        <r>
          <rPr>
            <sz val="9"/>
            <color indexed="81"/>
            <rFont val="Tahoma"/>
            <family val="2"/>
          </rPr>
          <t xml:space="preserve">
Si la meta es de otro trimestre favor detallarlo.</t>
        </r>
      </text>
    </comment>
    <comment ref="Z43" authorId="0" shapeId="0" xr:uid="{50A42B57-A721-4D6F-BE2E-50340F250A4B}">
      <text>
        <r>
          <rPr>
            <b/>
            <sz val="9"/>
            <color indexed="81"/>
            <rFont val="Tahoma"/>
            <family val="2"/>
          </rPr>
          <t>Jorge Canales:</t>
        </r>
        <r>
          <rPr>
            <sz val="9"/>
            <color indexed="81"/>
            <rFont val="Tahoma"/>
            <family val="2"/>
          </rPr>
          <t xml:space="preserve">
Si la meta es de otro trimestre favor detallarlo.</t>
        </r>
      </text>
    </comment>
    <comment ref="V44" authorId="0" shapeId="0" xr:uid="{80C61BC8-769F-4471-BA92-23B3D3D4D7F0}">
      <text>
        <r>
          <rPr>
            <b/>
            <sz val="9"/>
            <color indexed="81"/>
            <rFont val="Tahoma"/>
            <family val="2"/>
          </rPr>
          <t>Jorge Canales:</t>
        </r>
        <r>
          <rPr>
            <sz val="9"/>
            <color indexed="81"/>
            <rFont val="Tahoma"/>
            <family val="2"/>
          </rPr>
          <t xml:space="preserve">
Justifique la meta</t>
        </r>
      </text>
    </comment>
    <comment ref="W44" authorId="0" shapeId="0" xr:uid="{80209B83-3694-4F22-9F41-F860507F1B56}">
      <text>
        <r>
          <rPr>
            <b/>
            <sz val="9"/>
            <color indexed="81"/>
            <rFont val="Tahoma"/>
            <family val="2"/>
          </rPr>
          <t>Jorge Canales:</t>
        </r>
        <r>
          <rPr>
            <sz val="9"/>
            <color indexed="81"/>
            <rFont val="Tahoma"/>
            <family val="2"/>
          </rPr>
          <t xml:space="preserve">
Si la meta es de otro trimestre favor detallarlo.</t>
        </r>
      </text>
    </comment>
    <comment ref="X44" authorId="0" shapeId="0" xr:uid="{6437C248-F649-461C-9456-AE323C42E7C5}">
      <text>
        <r>
          <rPr>
            <b/>
            <sz val="9"/>
            <color indexed="81"/>
            <rFont val="Tahoma"/>
            <family val="2"/>
          </rPr>
          <t>Jorge Canales:</t>
        </r>
        <r>
          <rPr>
            <sz val="9"/>
            <color indexed="81"/>
            <rFont val="Tahoma"/>
            <family val="2"/>
          </rPr>
          <t xml:space="preserve">
Si la meta es de otro trimestre favor detallarlo.</t>
        </r>
      </text>
    </comment>
    <comment ref="Y44" authorId="0" shapeId="0" xr:uid="{9878CD62-46C0-485C-A89F-B81CEB38F866}">
      <text>
        <r>
          <rPr>
            <b/>
            <sz val="9"/>
            <color indexed="81"/>
            <rFont val="Tahoma"/>
            <family val="2"/>
          </rPr>
          <t>Jorge Canales:</t>
        </r>
        <r>
          <rPr>
            <sz val="9"/>
            <color indexed="81"/>
            <rFont val="Tahoma"/>
            <family val="2"/>
          </rPr>
          <t xml:space="preserve">
Si la meta es de otro trimestre favor detallarlo.</t>
        </r>
      </text>
    </comment>
    <comment ref="Z44" authorId="0" shapeId="0" xr:uid="{B6DE5838-D0D1-4A29-828E-F0802DC30528}">
      <text>
        <r>
          <rPr>
            <b/>
            <sz val="9"/>
            <color indexed="81"/>
            <rFont val="Tahoma"/>
            <family val="2"/>
          </rPr>
          <t>Jorge Canales:</t>
        </r>
        <r>
          <rPr>
            <sz val="9"/>
            <color indexed="81"/>
            <rFont val="Tahoma"/>
            <family val="2"/>
          </rPr>
          <t xml:space="preserve">
Si la meta es de otro trimestre favor detallarlo.</t>
        </r>
      </text>
    </comment>
    <comment ref="V45" authorId="0" shapeId="0" xr:uid="{7F2B7891-5B3B-4C86-A1C8-71B6B229B8DF}">
      <text>
        <r>
          <rPr>
            <b/>
            <sz val="9"/>
            <color indexed="81"/>
            <rFont val="Tahoma"/>
            <family val="2"/>
          </rPr>
          <t>Jorge Canales:</t>
        </r>
        <r>
          <rPr>
            <sz val="9"/>
            <color indexed="81"/>
            <rFont val="Tahoma"/>
            <family val="2"/>
          </rPr>
          <t xml:space="preserve">
Justifique la meta</t>
        </r>
      </text>
    </comment>
    <comment ref="W45" authorId="0" shapeId="0" xr:uid="{E32DC2D8-015F-4776-9C0B-F255E9830B13}">
      <text>
        <r>
          <rPr>
            <b/>
            <sz val="9"/>
            <color indexed="81"/>
            <rFont val="Tahoma"/>
            <family val="2"/>
          </rPr>
          <t>Jorge Canales:</t>
        </r>
        <r>
          <rPr>
            <sz val="9"/>
            <color indexed="81"/>
            <rFont val="Tahoma"/>
            <family val="2"/>
          </rPr>
          <t xml:space="preserve">
Si la meta es de otro trimestre favor detallarlo.</t>
        </r>
      </text>
    </comment>
    <comment ref="X45" authorId="0" shapeId="0" xr:uid="{3676A84D-EB03-4B71-9F8F-B1586E6A7B8F}">
      <text>
        <r>
          <rPr>
            <b/>
            <sz val="9"/>
            <color indexed="81"/>
            <rFont val="Tahoma"/>
            <family val="2"/>
          </rPr>
          <t>Jorge Canales:</t>
        </r>
        <r>
          <rPr>
            <sz val="9"/>
            <color indexed="81"/>
            <rFont val="Tahoma"/>
            <family val="2"/>
          </rPr>
          <t xml:space="preserve">
Si la meta es de otro trimestre favor detallarlo.</t>
        </r>
      </text>
    </comment>
    <comment ref="Y45" authorId="0" shapeId="0" xr:uid="{C930AE01-5C8C-4251-B76A-8769B0028422}">
      <text>
        <r>
          <rPr>
            <b/>
            <sz val="9"/>
            <color indexed="81"/>
            <rFont val="Tahoma"/>
            <family val="2"/>
          </rPr>
          <t>Jorge Canales:</t>
        </r>
        <r>
          <rPr>
            <sz val="9"/>
            <color indexed="81"/>
            <rFont val="Tahoma"/>
            <family val="2"/>
          </rPr>
          <t xml:space="preserve">
Si la meta es de otro trimestre favor detallarlo.</t>
        </r>
      </text>
    </comment>
    <comment ref="Z45" authorId="0" shapeId="0" xr:uid="{05335769-16D7-45C8-AB68-E182188836C3}">
      <text>
        <r>
          <rPr>
            <b/>
            <sz val="9"/>
            <color indexed="81"/>
            <rFont val="Tahoma"/>
            <family val="2"/>
          </rPr>
          <t>Jorge Canales:</t>
        </r>
        <r>
          <rPr>
            <sz val="9"/>
            <color indexed="81"/>
            <rFont val="Tahoma"/>
            <family val="2"/>
          </rPr>
          <t xml:space="preserve">
Si la meta es de otro trimestre favor detallarlo.</t>
        </r>
      </text>
    </comment>
    <comment ref="V46" authorId="0" shapeId="0" xr:uid="{0F25F48A-5E96-4820-B0BD-2B6DE72B400A}">
      <text>
        <r>
          <rPr>
            <b/>
            <sz val="9"/>
            <color indexed="81"/>
            <rFont val="Tahoma"/>
            <family val="2"/>
          </rPr>
          <t>Jorge Canales:</t>
        </r>
        <r>
          <rPr>
            <sz val="9"/>
            <color indexed="81"/>
            <rFont val="Tahoma"/>
            <family val="2"/>
          </rPr>
          <t xml:space="preserve">
Justifique la meta</t>
        </r>
      </text>
    </comment>
    <comment ref="W46" authorId="0" shapeId="0" xr:uid="{CB54BEB3-3318-4ABE-BCE4-FC83F1B761F3}">
      <text>
        <r>
          <rPr>
            <b/>
            <sz val="9"/>
            <color indexed="81"/>
            <rFont val="Tahoma"/>
            <family val="2"/>
          </rPr>
          <t>Jorge Canales:</t>
        </r>
        <r>
          <rPr>
            <sz val="9"/>
            <color indexed="81"/>
            <rFont val="Tahoma"/>
            <family val="2"/>
          </rPr>
          <t xml:space="preserve">
Si la meta es de otro trimestre favor detallarlo.</t>
        </r>
      </text>
    </comment>
    <comment ref="X46" authorId="0" shapeId="0" xr:uid="{2FFCB069-9AC4-4602-8AFD-70279BFA10B8}">
      <text>
        <r>
          <rPr>
            <b/>
            <sz val="9"/>
            <color indexed="81"/>
            <rFont val="Tahoma"/>
            <family val="2"/>
          </rPr>
          <t>Jorge Canales:</t>
        </r>
        <r>
          <rPr>
            <sz val="9"/>
            <color indexed="81"/>
            <rFont val="Tahoma"/>
            <family val="2"/>
          </rPr>
          <t xml:space="preserve">
Si la meta es de otro trimestre favor detallarlo.</t>
        </r>
      </text>
    </comment>
    <comment ref="Y46" authorId="0" shapeId="0" xr:uid="{7AEE00D7-9E43-4964-86A0-3F9F9BFAD031}">
      <text>
        <r>
          <rPr>
            <b/>
            <sz val="9"/>
            <color indexed="81"/>
            <rFont val="Tahoma"/>
            <family val="2"/>
          </rPr>
          <t>Jorge Canales:</t>
        </r>
        <r>
          <rPr>
            <sz val="9"/>
            <color indexed="81"/>
            <rFont val="Tahoma"/>
            <family val="2"/>
          </rPr>
          <t xml:space="preserve">
Si la meta es de otro trimestre favor detallarlo.</t>
        </r>
      </text>
    </comment>
    <comment ref="Z46" authorId="0" shapeId="0" xr:uid="{77AA6F0A-DB9A-4D77-9B3F-C34039C78326}">
      <text>
        <r>
          <rPr>
            <b/>
            <sz val="9"/>
            <color indexed="81"/>
            <rFont val="Tahoma"/>
            <family val="2"/>
          </rPr>
          <t>Jorge Canales:</t>
        </r>
        <r>
          <rPr>
            <sz val="9"/>
            <color indexed="81"/>
            <rFont val="Tahoma"/>
            <family val="2"/>
          </rPr>
          <t xml:space="preserve">
Si la meta es de otro trimestre favor detallarlo.</t>
        </r>
      </text>
    </comment>
    <comment ref="V47" authorId="0" shapeId="0" xr:uid="{3A6B209B-651D-49EB-B4AA-DD950C37B4A1}">
      <text>
        <r>
          <rPr>
            <b/>
            <sz val="9"/>
            <color indexed="81"/>
            <rFont val="Tahoma"/>
            <family val="2"/>
          </rPr>
          <t>Jorge Canales:</t>
        </r>
        <r>
          <rPr>
            <sz val="9"/>
            <color indexed="81"/>
            <rFont val="Tahoma"/>
            <family val="2"/>
          </rPr>
          <t xml:space="preserve">
Justifique la meta</t>
        </r>
      </text>
    </comment>
    <comment ref="W47" authorId="0" shapeId="0" xr:uid="{9B1021B2-C8A3-4E1D-957B-C8402B7B58F5}">
      <text>
        <r>
          <rPr>
            <b/>
            <sz val="9"/>
            <color indexed="81"/>
            <rFont val="Tahoma"/>
            <family val="2"/>
          </rPr>
          <t>Jorge Canales:</t>
        </r>
        <r>
          <rPr>
            <sz val="9"/>
            <color indexed="81"/>
            <rFont val="Tahoma"/>
            <family val="2"/>
          </rPr>
          <t xml:space="preserve">
Si la meta es de otro trimestre favor detallarlo.</t>
        </r>
      </text>
    </comment>
    <comment ref="X47" authorId="0" shapeId="0" xr:uid="{4FF9143C-36E8-4C3B-A012-77F3AB8BB38D}">
      <text>
        <r>
          <rPr>
            <b/>
            <sz val="9"/>
            <color indexed="81"/>
            <rFont val="Tahoma"/>
            <family val="2"/>
          </rPr>
          <t>Jorge Canales:</t>
        </r>
        <r>
          <rPr>
            <sz val="9"/>
            <color indexed="81"/>
            <rFont val="Tahoma"/>
            <family val="2"/>
          </rPr>
          <t xml:space="preserve">
Si la meta es de otro trimestre favor detallarlo.</t>
        </r>
      </text>
    </comment>
    <comment ref="Y47" authorId="0" shapeId="0" xr:uid="{E0CC9C3B-267F-4BD8-9778-CE3C474D427B}">
      <text>
        <r>
          <rPr>
            <b/>
            <sz val="9"/>
            <color indexed="81"/>
            <rFont val="Tahoma"/>
            <family val="2"/>
          </rPr>
          <t>Jorge Canales:</t>
        </r>
        <r>
          <rPr>
            <sz val="9"/>
            <color indexed="81"/>
            <rFont val="Tahoma"/>
            <family val="2"/>
          </rPr>
          <t xml:space="preserve">
Si la meta es de otro trimestre favor detallarlo.</t>
        </r>
      </text>
    </comment>
    <comment ref="Z47" authorId="0" shapeId="0" xr:uid="{7F57BF1F-FC51-493F-AF85-7E5F09E6931F}">
      <text>
        <r>
          <rPr>
            <b/>
            <sz val="9"/>
            <color indexed="81"/>
            <rFont val="Tahoma"/>
            <family val="2"/>
          </rPr>
          <t>Jorge Canales:</t>
        </r>
        <r>
          <rPr>
            <sz val="9"/>
            <color indexed="81"/>
            <rFont val="Tahoma"/>
            <family val="2"/>
          </rPr>
          <t xml:space="preserve">
Si la meta es de otro trimestre favor detallarlo.</t>
        </r>
      </text>
    </comment>
    <comment ref="V48" authorId="0" shapeId="0" xr:uid="{E1B2AACC-3CD8-4C72-B752-0894B78F6487}">
      <text>
        <r>
          <rPr>
            <b/>
            <sz val="9"/>
            <color indexed="81"/>
            <rFont val="Tahoma"/>
            <family val="2"/>
          </rPr>
          <t>Jorge Canales:</t>
        </r>
        <r>
          <rPr>
            <sz val="9"/>
            <color indexed="81"/>
            <rFont val="Tahoma"/>
            <family val="2"/>
          </rPr>
          <t xml:space="preserve">
Justifique la meta</t>
        </r>
      </text>
    </comment>
    <comment ref="W48" authorId="0" shapeId="0" xr:uid="{2C8F61C3-D655-4168-B78F-FDE92C997685}">
      <text>
        <r>
          <rPr>
            <b/>
            <sz val="9"/>
            <color indexed="81"/>
            <rFont val="Tahoma"/>
            <family val="2"/>
          </rPr>
          <t>Jorge Canales:</t>
        </r>
        <r>
          <rPr>
            <sz val="9"/>
            <color indexed="81"/>
            <rFont val="Tahoma"/>
            <family val="2"/>
          </rPr>
          <t xml:space="preserve">
Si la meta es de otro trimestre favor detallarlo.</t>
        </r>
      </text>
    </comment>
    <comment ref="X48" authorId="0" shapeId="0" xr:uid="{7E3AABCA-F354-4C74-9210-8BCD4074B813}">
      <text>
        <r>
          <rPr>
            <b/>
            <sz val="9"/>
            <color indexed="81"/>
            <rFont val="Tahoma"/>
            <family val="2"/>
          </rPr>
          <t>Jorge Canales:</t>
        </r>
        <r>
          <rPr>
            <sz val="9"/>
            <color indexed="81"/>
            <rFont val="Tahoma"/>
            <family val="2"/>
          </rPr>
          <t xml:space="preserve">
Si la meta es de otro trimestre favor detallarlo.</t>
        </r>
      </text>
    </comment>
    <comment ref="Y48" authorId="0" shapeId="0" xr:uid="{5455D803-7D7E-43D5-8A49-C56FF209F048}">
      <text>
        <r>
          <rPr>
            <b/>
            <sz val="9"/>
            <color indexed="81"/>
            <rFont val="Tahoma"/>
            <family val="2"/>
          </rPr>
          <t>Jorge Canales:</t>
        </r>
        <r>
          <rPr>
            <sz val="9"/>
            <color indexed="81"/>
            <rFont val="Tahoma"/>
            <family val="2"/>
          </rPr>
          <t xml:space="preserve">
Si la meta es de otro trimestre favor detallarlo.</t>
        </r>
      </text>
    </comment>
    <comment ref="Z48" authorId="0" shapeId="0" xr:uid="{E5B44731-798C-4103-B78B-201AC3DFA943}">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1100-000001000000}">
      <text>
        <r>
          <rPr>
            <b/>
            <sz val="9"/>
            <color indexed="81"/>
            <rFont val="Tahoma"/>
            <family val="2"/>
          </rPr>
          <t>Jorge Canales:</t>
        </r>
        <r>
          <rPr>
            <sz val="9"/>
            <color indexed="81"/>
            <rFont val="Tahoma"/>
            <family val="2"/>
          </rPr>
          <t xml:space="preserve">
OBJETIVO ESTRATÉGICO</t>
        </r>
      </text>
    </comment>
    <comment ref="C3" authorId="0" shapeId="0" xr:uid="{D60A456F-8E50-4FF6-9D9E-DD1285C1D2B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9476A186-1549-4497-8FB9-B720EE9A8D67}">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640CC1CF-A12B-462F-BA9B-B4D16788B226}">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5D19CCBB-8832-44A0-8C81-AE0B36726936}">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2C31406E-72D4-4CA8-828F-BE18288E15E9}">
      <text>
        <r>
          <rPr>
            <b/>
            <sz val="10"/>
            <color indexed="81"/>
            <rFont val="Tahoma"/>
            <family val="2"/>
          </rPr>
          <t xml:space="preserve">Jorge Canales:
</t>
        </r>
        <r>
          <rPr>
            <sz val="10"/>
            <color indexed="81"/>
            <rFont val="Tahoma"/>
            <family val="2"/>
          </rPr>
          <t>Instrumento donde se puede comprobar los datos reales.</t>
        </r>
      </text>
    </comment>
    <comment ref="I3" authorId="0" shapeId="0" xr:uid="{E6E5A4B7-1F9C-47FB-A47E-04887735862A}">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09AB3737-1E2E-4C4C-818B-D178B6B8B0FD}">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E1347584-6D6A-4160-9FBC-996C08569CFE}">
      <text>
        <r>
          <rPr>
            <b/>
            <sz val="9"/>
            <color indexed="81"/>
            <rFont val="Tahoma"/>
            <family val="2"/>
          </rPr>
          <t>Jorge Canales:</t>
        </r>
        <r>
          <rPr>
            <sz val="9"/>
            <color indexed="81"/>
            <rFont val="Tahoma"/>
            <family val="2"/>
          </rPr>
          <t xml:space="preserve">
Si la meta es de otro trimestre favor detallarlo.</t>
        </r>
      </text>
    </comment>
    <comment ref="W6" authorId="0" shapeId="0" xr:uid="{C1C91512-6026-434E-A93F-2726D592BF2C}">
      <text>
        <r>
          <rPr>
            <b/>
            <sz val="9"/>
            <color indexed="81"/>
            <rFont val="Tahoma"/>
            <family val="2"/>
          </rPr>
          <t>Jorge Canales:</t>
        </r>
        <r>
          <rPr>
            <sz val="9"/>
            <color indexed="81"/>
            <rFont val="Tahoma"/>
            <family val="2"/>
          </rPr>
          <t xml:space="preserve">
Si la meta es de otro trimestre favor detallarlo.</t>
        </r>
      </text>
    </comment>
    <comment ref="X6" authorId="0" shapeId="0" xr:uid="{38114C47-6EDD-4C1E-B242-CFE92C2BDA88}">
      <text>
        <r>
          <rPr>
            <b/>
            <sz val="9"/>
            <color indexed="81"/>
            <rFont val="Tahoma"/>
            <family val="2"/>
          </rPr>
          <t>Jorge Canales:</t>
        </r>
        <r>
          <rPr>
            <sz val="9"/>
            <color indexed="81"/>
            <rFont val="Tahoma"/>
            <family val="2"/>
          </rPr>
          <t xml:space="preserve">
Si la meta es de otro trimestre favor detallarlo.</t>
        </r>
      </text>
    </comment>
    <comment ref="Y6" authorId="0" shapeId="0" xr:uid="{6B756A6E-5136-4333-8A0B-809FC19FE935}">
      <text>
        <r>
          <rPr>
            <b/>
            <sz val="9"/>
            <color indexed="81"/>
            <rFont val="Tahoma"/>
            <family val="2"/>
          </rPr>
          <t>Jorge Canales:</t>
        </r>
        <r>
          <rPr>
            <sz val="9"/>
            <color indexed="81"/>
            <rFont val="Tahoma"/>
            <family val="2"/>
          </rPr>
          <t xml:space="preserve">
Si la meta es de otro trimestre favor detallarlo.</t>
        </r>
      </text>
    </comment>
    <comment ref="Z6" authorId="0" shapeId="0" xr:uid="{69E27553-334E-4A10-9229-95C430C439B7}">
      <text>
        <r>
          <rPr>
            <b/>
            <sz val="9"/>
            <color indexed="81"/>
            <rFont val="Tahoma"/>
            <family val="2"/>
          </rPr>
          <t>Jorge Canales:</t>
        </r>
        <r>
          <rPr>
            <sz val="9"/>
            <color indexed="81"/>
            <rFont val="Tahoma"/>
            <family val="2"/>
          </rPr>
          <t xml:space="preserve">
Si la meta es de otro trimestre favor detallarlo.</t>
        </r>
      </text>
    </comment>
    <comment ref="V7" authorId="0" shapeId="0" xr:uid="{70559A07-AF97-48E5-BB5C-6E864BFEECF1}">
      <text>
        <r>
          <rPr>
            <b/>
            <sz val="9"/>
            <color indexed="81"/>
            <rFont val="Tahoma"/>
            <family val="2"/>
          </rPr>
          <t>Jorge Canales:</t>
        </r>
        <r>
          <rPr>
            <sz val="9"/>
            <color indexed="81"/>
            <rFont val="Tahoma"/>
            <family val="2"/>
          </rPr>
          <t xml:space="preserve">
Si la meta es de otro trimestre favor detallarlo.</t>
        </r>
      </text>
    </comment>
    <comment ref="W7" authorId="0" shapeId="0" xr:uid="{41B02F02-8095-4654-A9C3-81FF565F54BF}">
      <text>
        <r>
          <rPr>
            <b/>
            <sz val="9"/>
            <color indexed="81"/>
            <rFont val="Tahoma"/>
            <family val="2"/>
          </rPr>
          <t>Jorge Canales:</t>
        </r>
        <r>
          <rPr>
            <sz val="9"/>
            <color indexed="81"/>
            <rFont val="Tahoma"/>
            <family val="2"/>
          </rPr>
          <t xml:space="preserve">
Si la meta es de otro trimestre favor detallarlo.</t>
        </r>
      </text>
    </comment>
    <comment ref="X7" authorId="0" shapeId="0" xr:uid="{514D5E84-41D9-4D34-96B4-EEF5AA06D506}">
      <text>
        <r>
          <rPr>
            <b/>
            <sz val="9"/>
            <color indexed="81"/>
            <rFont val="Tahoma"/>
            <family val="2"/>
          </rPr>
          <t>Jorge Canales:</t>
        </r>
        <r>
          <rPr>
            <sz val="9"/>
            <color indexed="81"/>
            <rFont val="Tahoma"/>
            <family val="2"/>
          </rPr>
          <t xml:space="preserve">
Si la meta es de otro trimestre favor detallarlo.</t>
        </r>
      </text>
    </comment>
    <comment ref="Y7" authorId="0" shapeId="0" xr:uid="{5C7BF415-E58B-4130-92D8-A743B4140464}">
      <text>
        <r>
          <rPr>
            <b/>
            <sz val="9"/>
            <color indexed="81"/>
            <rFont val="Tahoma"/>
            <family val="2"/>
          </rPr>
          <t>Jorge Canales:</t>
        </r>
        <r>
          <rPr>
            <sz val="9"/>
            <color indexed="81"/>
            <rFont val="Tahoma"/>
            <family val="2"/>
          </rPr>
          <t xml:space="preserve">
Si la meta es de otro trimestre favor detallarlo.</t>
        </r>
      </text>
    </comment>
    <comment ref="Z7" authorId="0" shapeId="0" xr:uid="{E916C09A-B9B5-453C-BB81-76FB93A34978}">
      <text>
        <r>
          <rPr>
            <b/>
            <sz val="9"/>
            <color indexed="81"/>
            <rFont val="Tahoma"/>
            <family val="2"/>
          </rPr>
          <t>Jorge Canales:</t>
        </r>
        <r>
          <rPr>
            <sz val="9"/>
            <color indexed="81"/>
            <rFont val="Tahoma"/>
            <family val="2"/>
          </rPr>
          <t xml:space="preserve">
Si la meta es de otro trimestre favor detallarlo.</t>
        </r>
      </text>
    </comment>
    <comment ref="V8" authorId="0" shapeId="0" xr:uid="{DA10D12F-AA9C-42E3-8E58-10134D866CB9}">
      <text>
        <r>
          <rPr>
            <b/>
            <sz val="9"/>
            <color indexed="81"/>
            <rFont val="Tahoma"/>
            <family val="2"/>
          </rPr>
          <t>Jorge Canales:</t>
        </r>
        <r>
          <rPr>
            <sz val="9"/>
            <color indexed="81"/>
            <rFont val="Tahoma"/>
            <family val="2"/>
          </rPr>
          <t xml:space="preserve">
Si la meta es de otro trimestre favor detallarlo.</t>
        </r>
      </text>
    </comment>
    <comment ref="W8" authorId="0" shapeId="0" xr:uid="{9923989C-2027-475F-AA80-E4DDB62F27D9}">
      <text>
        <r>
          <rPr>
            <b/>
            <sz val="9"/>
            <color indexed="81"/>
            <rFont val="Tahoma"/>
            <family val="2"/>
          </rPr>
          <t>Jorge Canales:</t>
        </r>
        <r>
          <rPr>
            <sz val="9"/>
            <color indexed="81"/>
            <rFont val="Tahoma"/>
            <family val="2"/>
          </rPr>
          <t xml:space="preserve">
Si la meta es de otro trimestre favor detallarlo.</t>
        </r>
      </text>
    </comment>
    <comment ref="X8" authorId="0" shapeId="0" xr:uid="{C83D1B59-E60A-4E88-959D-E75F1874477D}">
      <text>
        <r>
          <rPr>
            <b/>
            <sz val="9"/>
            <color indexed="81"/>
            <rFont val="Tahoma"/>
            <family val="2"/>
          </rPr>
          <t>Jorge Canales:</t>
        </r>
        <r>
          <rPr>
            <sz val="9"/>
            <color indexed="81"/>
            <rFont val="Tahoma"/>
            <family val="2"/>
          </rPr>
          <t xml:space="preserve">
Si la meta es de otro trimestre favor detallarlo.</t>
        </r>
      </text>
    </comment>
    <comment ref="Y8" authorId="0" shapeId="0" xr:uid="{D6E845B1-DE01-4DE2-89B3-E0A7F86F0B08}">
      <text>
        <r>
          <rPr>
            <b/>
            <sz val="9"/>
            <color indexed="81"/>
            <rFont val="Tahoma"/>
            <family val="2"/>
          </rPr>
          <t>Jorge Canales:</t>
        </r>
        <r>
          <rPr>
            <sz val="9"/>
            <color indexed="81"/>
            <rFont val="Tahoma"/>
            <family val="2"/>
          </rPr>
          <t xml:space="preserve">
Si la meta es de otro trimestre favor detallarlo.</t>
        </r>
      </text>
    </comment>
    <comment ref="Z8" authorId="0" shapeId="0" xr:uid="{3CF9461B-E214-452E-8CFC-21732035E8D6}">
      <text>
        <r>
          <rPr>
            <b/>
            <sz val="9"/>
            <color indexed="81"/>
            <rFont val="Tahoma"/>
            <family val="2"/>
          </rPr>
          <t>Jorge Canales:</t>
        </r>
        <r>
          <rPr>
            <sz val="9"/>
            <color indexed="81"/>
            <rFont val="Tahoma"/>
            <family val="2"/>
          </rPr>
          <t xml:space="preserve">
Si la meta es de otro trimestre favor detallarlo.</t>
        </r>
      </text>
    </comment>
    <comment ref="V9" authorId="0" shapeId="0" xr:uid="{7557CCCA-0A71-48C6-A65E-4FD3D3A9F549}">
      <text>
        <r>
          <rPr>
            <b/>
            <sz val="9"/>
            <color indexed="81"/>
            <rFont val="Tahoma"/>
            <family val="2"/>
          </rPr>
          <t>Jorge Canales:</t>
        </r>
        <r>
          <rPr>
            <sz val="9"/>
            <color indexed="81"/>
            <rFont val="Tahoma"/>
            <family val="2"/>
          </rPr>
          <t xml:space="preserve">
Si la meta es de otro trimestre favor detallarlo.</t>
        </r>
      </text>
    </comment>
    <comment ref="W9" authorId="0" shapeId="0" xr:uid="{907D2B09-A010-43FD-B7D2-2472F2199FF7}">
      <text>
        <r>
          <rPr>
            <b/>
            <sz val="9"/>
            <color indexed="81"/>
            <rFont val="Tahoma"/>
            <family val="2"/>
          </rPr>
          <t>Jorge Canales:</t>
        </r>
        <r>
          <rPr>
            <sz val="9"/>
            <color indexed="81"/>
            <rFont val="Tahoma"/>
            <family val="2"/>
          </rPr>
          <t xml:space="preserve">
Si la meta es de otro trimestre favor detallarlo.</t>
        </r>
      </text>
    </comment>
    <comment ref="X9" authorId="0" shapeId="0" xr:uid="{4A7F6090-13DC-4A8D-8B7A-3002EA85DF8F}">
      <text>
        <r>
          <rPr>
            <b/>
            <sz val="9"/>
            <color indexed="81"/>
            <rFont val="Tahoma"/>
            <family val="2"/>
          </rPr>
          <t>Jorge Canales:</t>
        </r>
        <r>
          <rPr>
            <sz val="9"/>
            <color indexed="81"/>
            <rFont val="Tahoma"/>
            <family val="2"/>
          </rPr>
          <t xml:space="preserve">
Si la meta es de otro trimestre favor detallarlo.</t>
        </r>
      </text>
    </comment>
    <comment ref="Y9" authorId="0" shapeId="0" xr:uid="{658C5032-EA0B-44C5-A34D-F9EC5EE23713}">
      <text>
        <r>
          <rPr>
            <b/>
            <sz val="9"/>
            <color indexed="81"/>
            <rFont val="Tahoma"/>
            <family val="2"/>
          </rPr>
          <t>Jorge Canales:</t>
        </r>
        <r>
          <rPr>
            <sz val="9"/>
            <color indexed="81"/>
            <rFont val="Tahoma"/>
            <family val="2"/>
          </rPr>
          <t xml:space="preserve">
Si la meta es de otro trimestre favor detallarlo.</t>
        </r>
      </text>
    </comment>
    <comment ref="Z9" authorId="0" shapeId="0" xr:uid="{4F1110A5-CD1A-4EBE-8803-21C9D98371E7}">
      <text>
        <r>
          <rPr>
            <b/>
            <sz val="9"/>
            <color indexed="81"/>
            <rFont val="Tahoma"/>
            <family val="2"/>
          </rPr>
          <t>Jorge Canales:</t>
        </r>
        <r>
          <rPr>
            <sz val="9"/>
            <color indexed="81"/>
            <rFont val="Tahoma"/>
            <family val="2"/>
          </rPr>
          <t xml:space="preserve">
Si la meta es de otro trimestre favor detallarlo.</t>
        </r>
      </text>
    </comment>
    <comment ref="V10" authorId="0" shapeId="0" xr:uid="{DB035982-BE6F-4663-850E-44732121220E}">
      <text>
        <r>
          <rPr>
            <b/>
            <sz val="9"/>
            <color indexed="81"/>
            <rFont val="Tahoma"/>
            <family val="2"/>
          </rPr>
          <t>Jorge Canales:</t>
        </r>
        <r>
          <rPr>
            <sz val="9"/>
            <color indexed="81"/>
            <rFont val="Tahoma"/>
            <family val="2"/>
          </rPr>
          <t xml:space="preserve">
Si la meta es de otro trimestre favor detallarlo.</t>
        </r>
      </text>
    </comment>
    <comment ref="W10" authorId="0" shapeId="0" xr:uid="{5A0E0444-67C8-49B4-BFD5-FE9B46A68775}">
      <text>
        <r>
          <rPr>
            <b/>
            <sz val="9"/>
            <color indexed="81"/>
            <rFont val="Tahoma"/>
            <family val="2"/>
          </rPr>
          <t>Jorge Canales:</t>
        </r>
        <r>
          <rPr>
            <sz val="9"/>
            <color indexed="81"/>
            <rFont val="Tahoma"/>
            <family val="2"/>
          </rPr>
          <t xml:space="preserve">
Si la meta es de otro trimestre favor detallarlo.</t>
        </r>
      </text>
    </comment>
    <comment ref="X10" authorId="0" shapeId="0" xr:uid="{3062AEE1-63E8-4B5C-AE59-7FC6ECD2F667}">
      <text>
        <r>
          <rPr>
            <b/>
            <sz val="9"/>
            <color indexed="81"/>
            <rFont val="Tahoma"/>
            <family val="2"/>
          </rPr>
          <t>Jorge Canales:</t>
        </r>
        <r>
          <rPr>
            <sz val="9"/>
            <color indexed="81"/>
            <rFont val="Tahoma"/>
            <family val="2"/>
          </rPr>
          <t xml:space="preserve">
Si la meta es de otro trimestre favor detallarlo.</t>
        </r>
      </text>
    </comment>
    <comment ref="Y10" authorId="0" shapeId="0" xr:uid="{035D4AF3-339B-45A2-8230-AFA35CC1EF35}">
      <text>
        <r>
          <rPr>
            <b/>
            <sz val="9"/>
            <color indexed="81"/>
            <rFont val="Tahoma"/>
            <family val="2"/>
          </rPr>
          <t>Jorge Canales:</t>
        </r>
        <r>
          <rPr>
            <sz val="9"/>
            <color indexed="81"/>
            <rFont val="Tahoma"/>
            <family val="2"/>
          </rPr>
          <t xml:space="preserve">
Si la meta es de otro trimestre favor detallarlo.</t>
        </r>
      </text>
    </comment>
    <comment ref="Z10" authorId="0" shapeId="0" xr:uid="{C946E11C-040B-4251-B7D5-B49C40775CD7}">
      <text>
        <r>
          <rPr>
            <b/>
            <sz val="9"/>
            <color indexed="81"/>
            <rFont val="Tahoma"/>
            <family val="2"/>
          </rPr>
          <t>Jorge Canales:</t>
        </r>
        <r>
          <rPr>
            <sz val="9"/>
            <color indexed="81"/>
            <rFont val="Tahoma"/>
            <family val="2"/>
          </rPr>
          <t xml:space="preserve">
Si la meta es de otro trimestre favor detallarlo.</t>
        </r>
      </text>
    </comment>
    <comment ref="V12" authorId="0" shapeId="0" xr:uid="{E3303663-096A-4273-A73E-CD10B8253C7A}">
      <text>
        <r>
          <rPr>
            <b/>
            <sz val="9"/>
            <color indexed="81"/>
            <rFont val="Tahoma"/>
            <family val="2"/>
          </rPr>
          <t>Jorge Canales:</t>
        </r>
        <r>
          <rPr>
            <sz val="9"/>
            <color indexed="81"/>
            <rFont val="Tahoma"/>
            <family val="2"/>
          </rPr>
          <t xml:space="preserve">
Si la meta es de otro trimestre favor detallarlo.</t>
        </r>
      </text>
    </comment>
    <comment ref="W12" authorId="0" shapeId="0" xr:uid="{76BDDF40-2731-40B5-BEA6-17E282C035D2}">
      <text>
        <r>
          <rPr>
            <b/>
            <sz val="9"/>
            <color indexed="81"/>
            <rFont val="Tahoma"/>
            <family val="2"/>
          </rPr>
          <t>Jorge Canales:</t>
        </r>
        <r>
          <rPr>
            <sz val="9"/>
            <color indexed="81"/>
            <rFont val="Tahoma"/>
            <family val="2"/>
          </rPr>
          <t xml:space="preserve">
Si la meta es de otro trimestre favor detallarlo.</t>
        </r>
      </text>
    </comment>
    <comment ref="X12" authorId="0" shapeId="0" xr:uid="{0EC40FFA-AD15-4E12-BAB7-B207B0DDE223}">
      <text>
        <r>
          <rPr>
            <b/>
            <sz val="9"/>
            <color indexed="81"/>
            <rFont val="Tahoma"/>
            <family val="2"/>
          </rPr>
          <t>Jorge Canales:</t>
        </r>
        <r>
          <rPr>
            <sz val="9"/>
            <color indexed="81"/>
            <rFont val="Tahoma"/>
            <family val="2"/>
          </rPr>
          <t xml:space="preserve">
Si la meta es de otro trimestre favor detallarlo.</t>
        </r>
      </text>
    </comment>
    <comment ref="Y12" authorId="0" shapeId="0" xr:uid="{C7E3D32E-3092-4908-9CE5-3B2A2E2E6EF2}">
      <text>
        <r>
          <rPr>
            <b/>
            <sz val="9"/>
            <color indexed="81"/>
            <rFont val="Tahoma"/>
            <family val="2"/>
          </rPr>
          <t>Jorge Canales:</t>
        </r>
        <r>
          <rPr>
            <sz val="9"/>
            <color indexed="81"/>
            <rFont val="Tahoma"/>
            <family val="2"/>
          </rPr>
          <t xml:space="preserve">
Si la meta es de otro trimestre favor detallarlo.</t>
        </r>
      </text>
    </comment>
    <comment ref="Z12" authorId="0" shapeId="0" xr:uid="{D6343550-0042-4B00-AAFE-A90171E53081}">
      <text>
        <r>
          <rPr>
            <b/>
            <sz val="9"/>
            <color indexed="81"/>
            <rFont val="Tahoma"/>
            <family val="2"/>
          </rPr>
          <t>Jorge Canales:</t>
        </r>
        <r>
          <rPr>
            <sz val="9"/>
            <color indexed="81"/>
            <rFont val="Tahoma"/>
            <family val="2"/>
          </rPr>
          <t xml:space="preserve">
Si la meta es de otro trimestre favor detallarlo.</t>
        </r>
      </text>
    </comment>
    <comment ref="V13" authorId="0" shapeId="0" xr:uid="{43F9C12E-7F8A-4E90-B244-25562E34E57F}">
      <text>
        <r>
          <rPr>
            <b/>
            <sz val="9"/>
            <color indexed="81"/>
            <rFont val="Tahoma"/>
            <family val="2"/>
          </rPr>
          <t>Jorge Canales:</t>
        </r>
        <r>
          <rPr>
            <sz val="9"/>
            <color indexed="81"/>
            <rFont val="Tahoma"/>
            <family val="2"/>
          </rPr>
          <t xml:space="preserve">
Si la meta es de otro trimestre favor detallarlo.</t>
        </r>
      </text>
    </comment>
    <comment ref="W13" authorId="0" shapeId="0" xr:uid="{8E8A177D-D237-417F-907A-75CC1B976F5D}">
      <text>
        <r>
          <rPr>
            <b/>
            <sz val="9"/>
            <color indexed="81"/>
            <rFont val="Tahoma"/>
            <family val="2"/>
          </rPr>
          <t>Jorge Canales:</t>
        </r>
        <r>
          <rPr>
            <sz val="9"/>
            <color indexed="81"/>
            <rFont val="Tahoma"/>
            <family val="2"/>
          </rPr>
          <t xml:space="preserve">
Si la meta es de otro trimestre favor detallarlo.</t>
        </r>
      </text>
    </comment>
    <comment ref="X13" authorId="0" shapeId="0" xr:uid="{456F1D10-FC37-4739-AEFF-0AA48CC116EA}">
      <text>
        <r>
          <rPr>
            <b/>
            <sz val="9"/>
            <color indexed="81"/>
            <rFont val="Tahoma"/>
            <family val="2"/>
          </rPr>
          <t>Jorge Canales:</t>
        </r>
        <r>
          <rPr>
            <sz val="9"/>
            <color indexed="81"/>
            <rFont val="Tahoma"/>
            <family val="2"/>
          </rPr>
          <t xml:space="preserve">
Si la meta es de otro trimestre favor detallarlo.</t>
        </r>
      </text>
    </comment>
    <comment ref="Y13" authorId="0" shapeId="0" xr:uid="{5B2DD190-91E2-4097-986E-91A7B63504C0}">
      <text>
        <r>
          <rPr>
            <b/>
            <sz val="9"/>
            <color indexed="81"/>
            <rFont val="Tahoma"/>
            <family val="2"/>
          </rPr>
          <t>Jorge Canales:</t>
        </r>
        <r>
          <rPr>
            <sz val="9"/>
            <color indexed="81"/>
            <rFont val="Tahoma"/>
            <family val="2"/>
          </rPr>
          <t xml:space="preserve">
Si la meta es de otro trimestre favor detallarlo.</t>
        </r>
      </text>
    </comment>
    <comment ref="Z13" authorId="0" shapeId="0" xr:uid="{DB56BCED-6B5D-4246-BDB9-78F262E1A117}">
      <text>
        <r>
          <rPr>
            <b/>
            <sz val="9"/>
            <color indexed="81"/>
            <rFont val="Tahoma"/>
            <family val="2"/>
          </rPr>
          <t>Jorge Canales:</t>
        </r>
        <r>
          <rPr>
            <sz val="9"/>
            <color indexed="81"/>
            <rFont val="Tahoma"/>
            <family val="2"/>
          </rPr>
          <t xml:space="preserve">
Si la meta es de otro trimestre favor detallarlo.</t>
        </r>
      </text>
    </comment>
    <comment ref="V14" authorId="0" shapeId="0" xr:uid="{E143BBB0-7347-458D-B0F3-5C82A6ED7A8A}">
      <text>
        <r>
          <rPr>
            <b/>
            <sz val="9"/>
            <color indexed="81"/>
            <rFont val="Tahoma"/>
            <family val="2"/>
          </rPr>
          <t>Jorge Canales:</t>
        </r>
        <r>
          <rPr>
            <sz val="9"/>
            <color indexed="81"/>
            <rFont val="Tahoma"/>
            <family val="2"/>
          </rPr>
          <t xml:space="preserve">
Si la meta es de otro trimestre favor detallarlo.</t>
        </r>
      </text>
    </comment>
    <comment ref="W14" authorId="0" shapeId="0" xr:uid="{890F56DE-0B29-473E-BE1A-CE283E796127}">
      <text>
        <r>
          <rPr>
            <b/>
            <sz val="9"/>
            <color indexed="81"/>
            <rFont val="Tahoma"/>
            <family val="2"/>
          </rPr>
          <t>Jorge Canales:</t>
        </r>
        <r>
          <rPr>
            <sz val="9"/>
            <color indexed="81"/>
            <rFont val="Tahoma"/>
            <family val="2"/>
          </rPr>
          <t xml:space="preserve">
Si la meta es de otro trimestre favor detallarlo.</t>
        </r>
      </text>
    </comment>
    <comment ref="X14" authorId="0" shapeId="0" xr:uid="{4FF4D9B6-325C-4989-9EA4-0F812C25CC95}">
      <text>
        <r>
          <rPr>
            <b/>
            <sz val="9"/>
            <color indexed="81"/>
            <rFont val="Tahoma"/>
            <family val="2"/>
          </rPr>
          <t>Jorge Canales:</t>
        </r>
        <r>
          <rPr>
            <sz val="9"/>
            <color indexed="81"/>
            <rFont val="Tahoma"/>
            <family val="2"/>
          </rPr>
          <t xml:space="preserve">
Si la meta es de otro trimestre favor detallarlo.</t>
        </r>
      </text>
    </comment>
    <comment ref="Y14" authorId="0" shapeId="0" xr:uid="{D23F42CC-A629-4D82-B111-4A3F97E3E4D3}">
      <text>
        <r>
          <rPr>
            <b/>
            <sz val="9"/>
            <color indexed="81"/>
            <rFont val="Tahoma"/>
            <family val="2"/>
          </rPr>
          <t>Jorge Canales:</t>
        </r>
        <r>
          <rPr>
            <sz val="9"/>
            <color indexed="81"/>
            <rFont val="Tahoma"/>
            <family val="2"/>
          </rPr>
          <t xml:space="preserve">
Si la meta es de otro trimestre favor detallarlo.</t>
        </r>
      </text>
    </comment>
    <comment ref="Z14" authorId="0" shapeId="0" xr:uid="{1FDCD284-784B-4E87-9D7D-18E7C575F399}">
      <text>
        <r>
          <rPr>
            <b/>
            <sz val="9"/>
            <color indexed="81"/>
            <rFont val="Tahoma"/>
            <family val="2"/>
          </rPr>
          <t>Jorge Canales:</t>
        </r>
        <r>
          <rPr>
            <sz val="9"/>
            <color indexed="81"/>
            <rFont val="Tahoma"/>
            <family val="2"/>
          </rPr>
          <t xml:space="preserve">
Si la meta es de otro trimestre favor detallarlo.</t>
        </r>
      </text>
    </comment>
    <comment ref="V15" authorId="0" shapeId="0" xr:uid="{C320035C-541C-4525-A69A-421C1B105325}">
      <text>
        <r>
          <rPr>
            <b/>
            <sz val="9"/>
            <color indexed="81"/>
            <rFont val="Tahoma"/>
            <family val="2"/>
          </rPr>
          <t>Jorge Canales:</t>
        </r>
        <r>
          <rPr>
            <sz val="9"/>
            <color indexed="81"/>
            <rFont val="Tahoma"/>
            <family val="2"/>
          </rPr>
          <t xml:space="preserve">
Si la meta es de otro trimestre favor detallarlo.</t>
        </r>
      </text>
    </comment>
    <comment ref="W15" authorId="0" shapeId="0" xr:uid="{B38BF5F4-ED6C-4029-82DF-A7A32A598ADF}">
      <text>
        <r>
          <rPr>
            <b/>
            <sz val="9"/>
            <color indexed="81"/>
            <rFont val="Tahoma"/>
            <family val="2"/>
          </rPr>
          <t>Jorge Canales:</t>
        </r>
        <r>
          <rPr>
            <sz val="9"/>
            <color indexed="81"/>
            <rFont val="Tahoma"/>
            <family val="2"/>
          </rPr>
          <t xml:space="preserve">
Si la meta es de otro trimestre favor detallarlo.</t>
        </r>
      </text>
    </comment>
    <comment ref="X15" authorId="0" shapeId="0" xr:uid="{98578BFF-DB00-4E1C-9EF2-E6199F71526B}">
      <text>
        <r>
          <rPr>
            <b/>
            <sz val="9"/>
            <color indexed="81"/>
            <rFont val="Tahoma"/>
            <family val="2"/>
          </rPr>
          <t>Jorge Canales:</t>
        </r>
        <r>
          <rPr>
            <sz val="9"/>
            <color indexed="81"/>
            <rFont val="Tahoma"/>
            <family val="2"/>
          </rPr>
          <t xml:space="preserve">
Si la meta es de otro trimestre favor detallarlo.</t>
        </r>
      </text>
    </comment>
    <comment ref="Y15" authorId="0" shapeId="0" xr:uid="{8B679128-60E9-4A1E-8C7A-569B7A16B8F2}">
      <text>
        <r>
          <rPr>
            <b/>
            <sz val="9"/>
            <color indexed="81"/>
            <rFont val="Tahoma"/>
            <family val="2"/>
          </rPr>
          <t>Jorge Canales:</t>
        </r>
        <r>
          <rPr>
            <sz val="9"/>
            <color indexed="81"/>
            <rFont val="Tahoma"/>
            <family val="2"/>
          </rPr>
          <t xml:space="preserve">
Si la meta es de otro trimestre favor detallarlo.</t>
        </r>
      </text>
    </comment>
    <comment ref="Z15" authorId="0" shapeId="0" xr:uid="{0F79FA65-794B-4AA3-90F9-9A2E7A75AE87}">
      <text>
        <r>
          <rPr>
            <b/>
            <sz val="9"/>
            <color indexed="81"/>
            <rFont val="Tahoma"/>
            <family val="2"/>
          </rPr>
          <t>Jorge Canales:</t>
        </r>
        <r>
          <rPr>
            <sz val="9"/>
            <color indexed="81"/>
            <rFont val="Tahoma"/>
            <family val="2"/>
          </rPr>
          <t xml:space="preserve">
Si la meta es de otro trimestre favor detallarlo.</t>
        </r>
      </text>
    </comment>
    <comment ref="V16" authorId="0" shapeId="0" xr:uid="{140495D4-EF91-4277-8895-E1483025AB68}">
      <text>
        <r>
          <rPr>
            <b/>
            <sz val="9"/>
            <color indexed="81"/>
            <rFont val="Tahoma"/>
            <family val="2"/>
          </rPr>
          <t>Jorge Canales:</t>
        </r>
        <r>
          <rPr>
            <sz val="9"/>
            <color indexed="81"/>
            <rFont val="Tahoma"/>
            <family val="2"/>
          </rPr>
          <t xml:space="preserve">
Si la meta es de otro trimestre favor detallarlo.</t>
        </r>
      </text>
    </comment>
    <comment ref="W16" authorId="0" shapeId="0" xr:uid="{B80B91D8-2D0F-4463-8F42-AD0E48DA5E6F}">
      <text>
        <r>
          <rPr>
            <b/>
            <sz val="9"/>
            <color indexed="81"/>
            <rFont val="Tahoma"/>
            <family val="2"/>
          </rPr>
          <t>Jorge Canales:</t>
        </r>
        <r>
          <rPr>
            <sz val="9"/>
            <color indexed="81"/>
            <rFont val="Tahoma"/>
            <family val="2"/>
          </rPr>
          <t xml:space="preserve">
Si la meta es de otro trimestre favor detallarlo.</t>
        </r>
      </text>
    </comment>
    <comment ref="X16" authorId="0" shapeId="0" xr:uid="{9B321C6F-288B-4A76-857B-089A138A4B93}">
      <text>
        <r>
          <rPr>
            <b/>
            <sz val="9"/>
            <color indexed="81"/>
            <rFont val="Tahoma"/>
            <family val="2"/>
          </rPr>
          <t>Jorge Canales:</t>
        </r>
        <r>
          <rPr>
            <sz val="9"/>
            <color indexed="81"/>
            <rFont val="Tahoma"/>
            <family val="2"/>
          </rPr>
          <t xml:space="preserve">
Si la meta es de otro trimestre favor detallarlo.</t>
        </r>
      </text>
    </comment>
    <comment ref="Y16" authorId="0" shapeId="0" xr:uid="{C31DCA47-2E3E-4811-A515-7ECC17364571}">
      <text>
        <r>
          <rPr>
            <b/>
            <sz val="9"/>
            <color indexed="81"/>
            <rFont val="Tahoma"/>
            <family val="2"/>
          </rPr>
          <t>Jorge Canales:</t>
        </r>
        <r>
          <rPr>
            <sz val="9"/>
            <color indexed="81"/>
            <rFont val="Tahoma"/>
            <family val="2"/>
          </rPr>
          <t xml:space="preserve">
Si la meta es de otro trimestre favor detallarlo.</t>
        </r>
      </text>
    </comment>
    <comment ref="Z16" authorId="0" shapeId="0" xr:uid="{22297DA3-8C26-40CE-8F9B-6461A4A8B5BE}">
      <text>
        <r>
          <rPr>
            <b/>
            <sz val="9"/>
            <color indexed="81"/>
            <rFont val="Tahoma"/>
            <family val="2"/>
          </rPr>
          <t>Jorge Canales:</t>
        </r>
        <r>
          <rPr>
            <sz val="9"/>
            <color indexed="81"/>
            <rFont val="Tahoma"/>
            <family val="2"/>
          </rPr>
          <t xml:space="preserve">
Si la meta es de otro trimestre favor detallarlo.</t>
        </r>
      </text>
    </comment>
    <comment ref="V18" authorId="0" shapeId="0" xr:uid="{B2A0F44A-0827-4231-86B1-ABB0E201A0DC}">
      <text>
        <r>
          <rPr>
            <b/>
            <sz val="9"/>
            <color indexed="81"/>
            <rFont val="Tahoma"/>
            <family val="2"/>
          </rPr>
          <t>Jorge Canales:</t>
        </r>
        <r>
          <rPr>
            <sz val="9"/>
            <color indexed="81"/>
            <rFont val="Tahoma"/>
            <family val="2"/>
          </rPr>
          <t xml:space="preserve">
Si la meta es de otro trimestre favor detallarlo.</t>
        </r>
      </text>
    </comment>
    <comment ref="W18" authorId="0" shapeId="0" xr:uid="{1E49E3CD-B56C-47B5-9E46-E97FC1BFA17D}">
      <text>
        <r>
          <rPr>
            <b/>
            <sz val="9"/>
            <color indexed="81"/>
            <rFont val="Tahoma"/>
            <family val="2"/>
          </rPr>
          <t>Jorge Canales:</t>
        </r>
        <r>
          <rPr>
            <sz val="9"/>
            <color indexed="81"/>
            <rFont val="Tahoma"/>
            <family val="2"/>
          </rPr>
          <t xml:space="preserve">
Si la meta es de otro trimestre favor detallarlo.</t>
        </r>
      </text>
    </comment>
    <comment ref="X18" authorId="0" shapeId="0" xr:uid="{C4EFAB01-B6C2-49FB-9F0B-A0101C121CAB}">
      <text>
        <r>
          <rPr>
            <b/>
            <sz val="9"/>
            <color indexed="81"/>
            <rFont val="Tahoma"/>
            <family val="2"/>
          </rPr>
          <t>Jorge Canales:</t>
        </r>
        <r>
          <rPr>
            <sz val="9"/>
            <color indexed="81"/>
            <rFont val="Tahoma"/>
            <family val="2"/>
          </rPr>
          <t xml:space="preserve">
Si la meta es de otro trimestre favor detallarlo.</t>
        </r>
      </text>
    </comment>
    <comment ref="Y18" authorId="0" shapeId="0" xr:uid="{ED38D8D6-1508-4D30-A939-56019F942F92}">
      <text>
        <r>
          <rPr>
            <b/>
            <sz val="9"/>
            <color indexed="81"/>
            <rFont val="Tahoma"/>
            <family val="2"/>
          </rPr>
          <t>Jorge Canales:</t>
        </r>
        <r>
          <rPr>
            <sz val="9"/>
            <color indexed="81"/>
            <rFont val="Tahoma"/>
            <family val="2"/>
          </rPr>
          <t xml:space="preserve">
Si la meta es de otro trimestre favor detallarlo.</t>
        </r>
      </text>
    </comment>
    <comment ref="Z18" authorId="0" shapeId="0" xr:uid="{D611F87C-0CBB-416F-B6F8-7121897A898F}">
      <text>
        <r>
          <rPr>
            <b/>
            <sz val="9"/>
            <color indexed="81"/>
            <rFont val="Tahoma"/>
            <family val="2"/>
          </rPr>
          <t>Jorge Canales:</t>
        </r>
        <r>
          <rPr>
            <sz val="9"/>
            <color indexed="81"/>
            <rFont val="Tahoma"/>
            <family val="2"/>
          </rPr>
          <t xml:space="preserve">
Si la meta es de otro trimestre favor detallarlo.</t>
        </r>
      </text>
    </comment>
    <comment ref="V19" authorId="0" shapeId="0" xr:uid="{72B5DB55-18D1-4259-B39E-FBB9995A04CC}">
      <text>
        <r>
          <rPr>
            <b/>
            <sz val="9"/>
            <color indexed="81"/>
            <rFont val="Tahoma"/>
            <family val="2"/>
          </rPr>
          <t>Jorge Canales:</t>
        </r>
        <r>
          <rPr>
            <sz val="9"/>
            <color indexed="81"/>
            <rFont val="Tahoma"/>
            <family val="2"/>
          </rPr>
          <t xml:space="preserve">
Si la meta es de otro trimestre favor detallarlo.</t>
        </r>
      </text>
    </comment>
    <comment ref="W19" authorId="0" shapeId="0" xr:uid="{78F6DCFD-97F3-4463-96DD-10B13C6980EB}">
      <text>
        <r>
          <rPr>
            <b/>
            <sz val="9"/>
            <color indexed="81"/>
            <rFont val="Tahoma"/>
            <family val="2"/>
          </rPr>
          <t>Jorge Canales:</t>
        </r>
        <r>
          <rPr>
            <sz val="9"/>
            <color indexed="81"/>
            <rFont val="Tahoma"/>
            <family val="2"/>
          </rPr>
          <t xml:space="preserve">
Si la meta es de otro trimestre favor detallarlo.</t>
        </r>
      </text>
    </comment>
    <comment ref="X19" authorId="0" shapeId="0" xr:uid="{0F85F835-1956-4BC2-B601-CF044732023A}">
      <text>
        <r>
          <rPr>
            <b/>
            <sz val="9"/>
            <color indexed="81"/>
            <rFont val="Tahoma"/>
            <family val="2"/>
          </rPr>
          <t>Jorge Canales:</t>
        </r>
        <r>
          <rPr>
            <sz val="9"/>
            <color indexed="81"/>
            <rFont val="Tahoma"/>
            <family val="2"/>
          </rPr>
          <t xml:space="preserve">
Si la meta es de otro trimestre favor detallarlo.</t>
        </r>
      </text>
    </comment>
    <comment ref="Y19" authorId="0" shapeId="0" xr:uid="{2525680E-F7AF-4385-A39A-35F898F3CA62}">
      <text>
        <r>
          <rPr>
            <b/>
            <sz val="9"/>
            <color indexed="81"/>
            <rFont val="Tahoma"/>
            <family val="2"/>
          </rPr>
          <t>Jorge Canales:</t>
        </r>
        <r>
          <rPr>
            <sz val="9"/>
            <color indexed="81"/>
            <rFont val="Tahoma"/>
            <family val="2"/>
          </rPr>
          <t xml:space="preserve">
Si la meta es de otro trimestre favor detallarlo.</t>
        </r>
      </text>
    </comment>
    <comment ref="Z19" authorId="0" shapeId="0" xr:uid="{459A0737-AE21-4606-9344-A040E126C6E0}">
      <text>
        <r>
          <rPr>
            <b/>
            <sz val="9"/>
            <color indexed="81"/>
            <rFont val="Tahoma"/>
            <family val="2"/>
          </rPr>
          <t>Jorge Canales:</t>
        </r>
        <r>
          <rPr>
            <sz val="9"/>
            <color indexed="81"/>
            <rFont val="Tahoma"/>
            <family val="2"/>
          </rPr>
          <t xml:space="preserve">
Si la meta es de otro trimestre favor detallarlo.</t>
        </r>
      </text>
    </comment>
    <comment ref="V20" authorId="0" shapeId="0" xr:uid="{BD16CC6A-C479-4B9C-816C-17A81BB521A6}">
      <text>
        <r>
          <rPr>
            <b/>
            <sz val="9"/>
            <color indexed="81"/>
            <rFont val="Tahoma"/>
            <family val="2"/>
          </rPr>
          <t>Jorge Canales:</t>
        </r>
        <r>
          <rPr>
            <sz val="9"/>
            <color indexed="81"/>
            <rFont val="Tahoma"/>
            <family val="2"/>
          </rPr>
          <t xml:space="preserve">
Si la meta es de otro trimestre favor detallarlo.</t>
        </r>
      </text>
    </comment>
    <comment ref="W20" authorId="0" shapeId="0" xr:uid="{B85DE873-9501-4315-834B-453211CB2C64}">
      <text>
        <r>
          <rPr>
            <b/>
            <sz val="9"/>
            <color indexed="81"/>
            <rFont val="Tahoma"/>
            <family val="2"/>
          </rPr>
          <t>Jorge Canales:</t>
        </r>
        <r>
          <rPr>
            <sz val="9"/>
            <color indexed="81"/>
            <rFont val="Tahoma"/>
            <family val="2"/>
          </rPr>
          <t xml:space="preserve">
Si la meta es de otro trimestre favor detallarlo.</t>
        </r>
      </text>
    </comment>
    <comment ref="X20" authorId="0" shapeId="0" xr:uid="{459CF37B-529A-469A-9411-0883DDB7CF96}">
      <text>
        <r>
          <rPr>
            <b/>
            <sz val="9"/>
            <color indexed="81"/>
            <rFont val="Tahoma"/>
            <family val="2"/>
          </rPr>
          <t>Jorge Canales:</t>
        </r>
        <r>
          <rPr>
            <sz val="9"/>
            <color indexed="81"/>
            <rFont val="Tahoma"/>
            <family val="2"/>
          </rPr>
          <t xml:space="preserve">
Si la meta es de otro trimestre favor detallarlo.</t>
        </r>
      </text>
    </comment>
    <comment ref="Y20" authorId="0" shapeId="0" xr:uid="{F2D38D83-D1EA-4F04-AD4D-627E680C3145}">
      <text>
        <r>
          <rPr>
            <b/>
            <sz val="9"/>
            <color indexed="81"/>
            <rFont val="Tahoma"/>
            <family val="2"/>
          </rPr>
          <t>Jorge Canales:</t>
        </r>
        <r>
          <rPr>
            <sz val="9"/>
            <color indexed="81"/>
            <rFont val="Tahoma"/>
            <family val="2"/>
          </rPr>
          <t xml:space="preserve">
Si la meta es de otro trimestre favor detallarlo.</t>
        </r>
      </text>
    </comment>
    <comment ref="Z20" authorId="0" shapeId="0" xr:uid="{EBA37BED-1750-41BC-9DE9-2460A05EE7A1}">
      <text>
        <r>
          <rPr>
            <b/>
            <sz val="9"/>
            <color indexed="81"/>
            <rFont val="Tahoma"/>
            <family val="2"/>
          </rPr>
          <t>Jorge Canales:</t>
        </r>
        <r>
          <rPr>
            <sz val="9"/>
            <color indexed="81"/>
            <rFont val="Tahoma"/>
            <family val="2"/>
          </rPr>
          <t xml:space="preserve">
Si la meta es de otro trimestre favor detallarlo.</t>
        </r>
      </text>
    </comment>
    <comment ref="V21" authorId="0" shapeId="0" xr:uid="{A62E6DB1-C5A9-47D2-B7E0-EDB76F4D04B0}">
      <text>
        <r>
          <rPr>
            <b/>
            <sz val="9"/>
            <color indexed="81"/>
            <rFont val="Tahoma"/>
            <family val="2"/>
          </rPr>
          <t>Jorge Canales:</t>
        </r>
        <r>
          <rPr>
            <sz val="9"/>
            <color indexed="81"/>
            <rFont val="Tahoma"/>
            <family val="2"/>
          </rPr>
          <t xml:space="preserve">
Si la meta es de otro trimestre favor detallarlo.</t>
        </r>
      </text>
    </comment>
    <comment ref="W21" authorId="0" shapeId="0" xr:uid="{3B78F23E-9C2A-42FA-A019-72C5EB221207}">
      <text>
        <r>
          <rPr>
            <b/>
            <sz val="9"/>
            <color indexed="81"/>
            <rFont val="Tahoma"/>
            <family val="2"/>
          </rPr>
          <t>Jorge Canales:</t>
        </r>
        <r>
          <rPr>
            <sz val="9"/>
            <color indexed="81"/>
            <rFont val="Tahoma"/>
            <family val="2"/>
          </rPr>
          <t xml:space="preserve">
Si la meta es de otro trimestre favor detallarlo.</t>
        </r>
      </text>
    </comment>
    <comment ref="X21" authorId="0" shapeId="0" xr:uid="{600F8586-8035-466B-BDB5-ED36945CBF6C}">
      <text>
        <r>
          <rPr>
            <b/>
            <sz val="9"/>
            <color indexed="81"/>
            <rFont val="Tahoma"/>
            <family val="2"/>
          </rPr>
          <t>Jorge Canales:</t>
        </r>
        <r>
          <rPr>
            <sz val="9"/>
            <color indexed="81"/>
            <rFont val="Tahoma"/>
            <family val="2"/>
          </rPr>
          <t xml:space="preserve">
Si la meta es de otro trimestre favor detallarlo.</t>
        </r>
      </text>
    </comment>
    <comment ref="Y21" authorId="0" shapeId="0" xr:uid="{465E803B-8076-4B66-AD87-8AF35944FDF1}">
      <text>
        <r>
          <rPr>
            <b/>
            <sz val="9"/>
            <color indexed="81"/>
            <rFont val="Tahoma"/>
            <family val="2"/>
          </rPr>
          <t>Jorge Canales:</t>
        </r>
        <r>
          <rPr>
            <sz val="9"/>
            <color indexed="81"/>
            <rFont val="Tahoma"/>
            <family val="2"/>
          </rPr>
          <t xml:space="preserve">
Si la meta es de otro trimestre favor detallarlo.</t>
        </r>
      </text>
    </comment>
    <comment ref="Z21" authorId="0" shapeId="0" xr:uid="{2D829E64-DD1A-4135-AB52-D196923632B4}">
      <text>
        <r>
          <rPr>
            <b/>
            <sz val="9"/>
            <color indexed="81"/>
            <rFont val="Tahoma"/>
            <family val="2"/>
          </rPr>
          <t>Jorge Canales:</t>
        </r>
        <r>
          <rPr>
            <sz val="9"/>
            <color indexed="81"/>
            <rFont val="Tahoma"/>
            <family val="2"/>
          </rPr>
          <t xml:space="preserve">
Si la meta es de otro trimestre favor detallarlo.</t>
        </r>
      </text>
    </comment>
    <comment ref="V22" authorId="0" shapeId="0" xr:uid="{591B19C0-7616-41E2-8D80-BACF1C521D33}">
      <text>
        <r>
          <rPr>
            <b/>
            <sz val="9"/>
            <color indexed="81"/>
            <rFont val="Tahoma"/>
            <family val="2"/>
          </rPr>
          <t>Jorge Canales:</t>
        </r>
        <r>
          <rPr>
            <sz val="9"/>
            <color indexed="81"/>
            <rFont val="Tahoma"/>
            <family val="2"/>
          </rPr>
          <t xml:space="preserve">
Si la meta es de otro trimestre favor detallarlo.</t>
        </r>
      </text>
    </comment>
    <comment ref="W22" authorId="0" shapeId="0" xr:uid="{E8289B3C-571D-49CB-9233-3DAF87752377}">
      <text>
        <r>
          <rPr>
            <b/>
            <sz val="9"/>
            <color indexed="81"/>
            <rFont val="Tahoma"/>
            <family val="2"/>
          </rPr>
          <t>Jorge Canales:</t>
        </r>
        <r>
          <rPr>
            <sz val="9"/>
            <color indexed="81"/>
            <rFont val="Tahoma"/>
            <family val="2"/>
          </rPr>
          <t xml:space="preserve">
Si la meta es de otro trimestre favor detallarlo.</t>
        </r>
      </text>
    </comment>
    <comment ref="X22" authorId="0" shapeId="0" xr:uid="{C09F558D-E868-4B62-A31E-ED849D1ECA5E}">
      <text>
        <r>
          <rPr>
            <b/>
            <sz val="9"/>
            <color indexed="81"/>
            <rFont val="Tahoma"/>
            <family val="2"/>
          </rPr>
          <t>Jorge Canales:</t>
        </r>
        <r>
          <rPr>
            <sz val="9"/>
            <color indexed="81"/>
            <rFont val="Tahoma"/>
            <family val="2"/>
          </rPr>
          <t xml:space="preserve">
Si la meta es de otro trimestre favor detallarlo.</t>
        </r>
      </text>
    </comment>
    <comment ref="Y22" authorId="0" shapeId="0" xr:uid="{0A9E626C-961D-45CC-BA37-60B0E598CD67}">
      <text>
        <r>
          <rPr>
            <b/>
            <sz val="9"/>
            <color indexed="81"/>
            <rFont val="Tahoma"/>
            <family val="2"/>
          </rPr>
          <t>Jorge Canales:</t>
        </r>
        <r>
          <rPr>
            <sz val="9"/>
            <color indexed="81"/>
            <rFont val="Tahoma"/>
            <family val="2"/>
          </rPr>
          <t xml:space="preserve">
Si la meta es de otro trimestre favor detallarlo.</t>
        </r>
      </text>
    </comment>
    <comment ref="Z22" authorId="0" shapeId="0" xr:uid="{047B1D73-0F9B-4199-9EC5-AE5AC3A8DFD0}">
      <text>
        <r>
          <rPr>
            <b/>
            <sz val="9"/>
            <color indexed="81"/>
            <rFont val="Tahoma"/>
            <family val="2"/>
          </rPr>
          <t>Jorge Canales:</t>
        </r>
        <r>
          <rPr>
            <sz val="9"/>
            <color indexed="81"/>
            <rFont val="Tahoma"/>
            <family val="2"/>
          </rPr>
          <t xml:space="preserve">
Si la meta es de otro trimestre favor detallarlo.</t>
        </r>
      </text>
    </comment>
    <comment ref="V24" authorId="0" shapeId="0" xr:uid="{057C6738-2DB1-4440-AF38-95423385298E}">
      <text>
        <r>
          <rPr>
            <b/>
            <sz val="9"/>
            <color indexed="81"/>
            <rFont val="Tahoma"/>
            <family val="2"/>
          </rPr>
          <t>Jorge Canales:</t>
        </r>
        <r>
          <rPr>
            <sz val="9"/>
            <color indexed="81"/>
            <rFont val="Tahoma"/>
            <family val="2"/>
          </rPr>
          <t xml:space="preserve">
Si la meta es de otro trimestre favor detallarlo.</t>
        </r>
      </text>
    </comment>
    <comment ref="W24" authorId="0" shapeId="0" xr:uid="{042D9FE4-760D-4210-A13B-D90BCDE49CE8}">
      <text>
        <r>
          <rPr>
            <b/>
            <sz val="9"/>
            <color indexed="81"/>
            <rFont val="Tahoma"/>
            <family val="2"/>
          </rPr>
          <t>Jorge Canales:</t>
        </r>
        <r>
          <rPr>
            <sz val="9"/>
            <color indexed="81"/>
            <rFont val="Tahoma"/>
            <family val="2"/>
          </rPr>
          <t xml:space="preserve">
Si la meta es de otro trimestre favor detallarlo.</t>
        </r>
      </text>
    </comment>
    <comment ref="X24" authorId="0" shapeId="0" xr:uid="{8A230F6C-0174-4CF3-8FCA-36A83B9D28EE}">
      <text>
        <r>
          <rPr>
            <b/>
            <sz val="9"/>
            <color indexed="81"/>
            <rFont val="Tahoma"/>
            <family val="2"/>
          </rPr>
          <t>Jorge Canales:</t>
        </r>
        <r>
          <rPr>
            <sz val="9"/>
            <color indexed="81"/>
            <rFont val="Tahoma"/>
            <family val="2"/>
          </rPr>
          <t xml:space="preserve">
Si la meta es de otro trimestre favor detallarlo.</t>
        </r>
      </text>
    </comment>
    <comment ref="Y24" authorId="0" shapeId="0" xr:uid="{8D8A2437-E669-4CD1-972B-533F6AA3722F}">
      <text>
        <r>
          <rPr>
            <b/>
            <sz val="9"/>
            <color indexed="81"/>
            <rFont val="Tahoma"/>
            <family val="2"/>
          </rPr>
          <t>Jorge Canales:</t>
        </r>
        <r>
          <rPr>
            <sz val="9"/>
            <color indexed="81"/>
            <rFont val="Tahoma"/>
            <family val="2"/>
          </rPr>
          <t xml:space="preserve">
Si la meta es de otro trimestre favor detallarlo.</t>
        </r>
      </text>
    </comment>
    <comment ref="Z24" authorId="0" shapeId="0" xr:uid="{354420C2-D116-4039-9B95-9C8BAAADF71D}">
      <text>
        <r>
          <rPr>
            <b/>
            <sz val="9"/>
            <color indexed="81"/>
            <rFont val="Tahoma"/>
            <family val="2"/>
          </rPr>
          <t>Jorge Canales:</t>
        </r>
        <r>
          <rPr>
            <sz val="9"/>
            <color indexed="81"/>
            <rFont val="Tahoma"/>
            <family val="2"/>
          </rPr>
          <t xml:space="preserve">
Si la meta es de otro trimestre favor detallarlo.</t>
        </r>
      </text>
    </comment>
    <comment ref="V25" authorId="0" shapeId="0" xr:uid="{BC2C8FA8-2F54-4A75-B85E-7ED36CF601EA}">
      <text>
        <r>
          <rPr>
            <b/>
            <sz val="9"/>
            <color indexed="81"/>
            <rFont val="Tahoma"/>
            <family val="2"/>
          </rPr>
          <t>Jorge Canales:</t>
        </r>
        <r>
          <rPr>
            <sz val="9"/>
            <color indexed="81"/>
            <rFont val="Tahoma"/>
            <family val="2"/>
          </rPr>
          <t xml:space="preserve">
Si la meta es de otro trimestre favor detallarlo.</t>
        </r>
      </text>
    </comment>
    <comment ref="W25" authorId="0" shapeId="0" xr:uid="{EBD17B7B-B555-4C6F-A216-ECDB3279BAE8}">
      <text>
        <r>
          <rPr>
            <b/>
            <sz val="9"/>
            <color indexed="81"/>
            <rFont val="Tahoma"/>
            <family val="2"/>
          </rPr>
          <t>Jorge Canales:</t>
        </r>
        <r>
          <rPr>
            <sz val="9"/>
            <color indexed="81"/>
            <rFont val="Tahoma"/>
            <family val="2"/>
          </rPr>
          <t xml:space="preserve">
Si la meta es de otro trimestre favor detallarlo.</t>
        </r>
      </text>
    </comment>
    <comment ref="X25" authorId="0" shapeId="0" xr:uid="{45E239CF-5FB5-461C-AB78-192E2890C678}">
      <text>
        <r>
          <rPr>
            <b/>
            <sz val="9"/>
            <color indexed="81"/>
            <rFont val="Tahoma"/>
            <family val="2"/>
          </rPr>
          <t>Jorge Canales:</t>
        </r>
        <r>
          <rPr>
            <sz val="9"/>
            <color indexed="81"/>
            <rFont val="Tahoma"/>
            <family val="2"/>
          </rPr>
          <t xml:space="preserve">
Si la meta es de otro trimestre favor detallarlo.</t>
        </r>
      </text>
    </comment>
    <comment ref="Y25" authorId="0" shapeId="0" xr:uid="{9BF3192E-5BA4-499B-96BE-0507FBD6C313}">
      <text>
        <r>
          <rPr>
            <b/>
            <sz val="9"/>
            <color indexed="81"/>
            <rFont val="Tahoma"/>
            <family val="2"/>
          </rPr>
          <t>Jorge Canales:</t>
        </r>
        <r>
          <rPr>
            <sz val="9"/>
            <color indexed="81"/>
            <rFont val="Tahoma"/>
            <family val="2"/>
          </rPr>
          <t xml:space="preserve">
Si la meta es de otro trimestre favor detallarlo.</t>
        </r>
      </text>
    </comment>
    <comment ref="Z25" authorId="0" shapeId="0" xr:uid="{B3942B42-2CA2-4182-8164-A0FA9CF671E8}">
      <text>
        <r>
          <rPr>
            <b/>
            <sz val="9"/>
            <color indexed="81"/>
            <rFont val="Tahoma"/>
            <family val="2"/>
          </rPr>
          <t>Jorge Canales:</t>
        </r>
        <r>
          <rPr>
            <sz val="9"/>
            <color indexed="81"/>
            <rFont val="Tahoma"/>
            <family val="2"/>
          </rPr>
          <t xml:space="preserve">
Si la meta es de otro trimestre favor detallarlo.</t>
        </r>
      </text>
    </comment>
    <comment ref="V26" authorId="0" shapeId="0" xr:uid="{3A248D31-4DE7-4479-9641-10267BED66E9}">
      <text>
        <r>
          <rPr>
            <b/>
            <sz val="9"/>
            <color indexed="81"/>
            <rFont val="Tahoma"/>
            <family val="2"/>
          </rPr>
          <t>Jorge Canales:</t>
        </r>
        <r>
          <rPr>
            <sz val="9"/>
            <color indexed="81"/>
            <rFont val="Tahoma"/>
            <family val="2"/>
          </rPr>
          <t xml:space="preserve">
Si la meta es de otro trimestre favor detallarlo.</t>
        </r>
      </text>
    </comment>
    <comment ref="W26" authorId="0" shapeId="0" xr:uid="{99FC632F-1320-4B5B-BD8E-7E1337E2E520}">
      <text>
        <r>
          <rPr>
            <b/>
            <sz val="9"/>
            <color indexed="81"/>
            <rFont val="Tahoma"/>
            <family val="2"/>
          </rPr>
          <t>Jorge Canales:</t>
        </r>
        <r>
          <rPr>
            <sz val="9"/>
            <color indexed="81"/>
            <rFont val="Tahoma"/>
            <family val="2"/>
          </rPr>
          <t xml:space="preserve">
Si la meta es de otro trimestre favor detallarlo.</t>
        </r>
      </text>
    </comment>
    <comment ref="X26" authorId="0" shapeId="0" xr:uid="{C7515600-D9A9-49D9-9E4F-556CD0965E20}">
      <text>
        <r>
          <rPr>
            <b/>
            <sz val="9"/>
            <color indexed="81"/>
            <rFont val="Tahoma"/>
            <family val="2"/>
          </rPr>
          <t>Jorge Canales:</t>
        </r>
        <r>
          <rPr>
            <sz val="9"/>
            <color indexed="81"/>
            <rFont val="Tahoma"/>
            <family val="2"/>
          </rPr>
          <t xml:space="preserve">
Si la meta es de otro trimestre favor detallarlo.</t>
        </r>
      </text>
    </comment>
    <comment ref="Y26" authorId="0" shapeId="0" xr:uid="{68362A62-69AB-48EF-94BB-F219C67A40C2}">
      <text>
        <r>
          <rPr>
            <b/>
            <sz val="9"/>
            <color indexed="81"/>
            <rFont val="Tahoma"/>
            <family val="2"/>
          </rPr>
          <t>Jorge Canales:</t>
        </r>
        <r>
          <rPr>
            <sz val="9"/>
            <color indexed="81"/>
            <rFont val="Tahoma"/>
            <family val="2"/>
          </rPr>
          <t xml:space="preserve">
Si la meta es de otro trimestre favor detallarlo.</t>
        </r>
      </text>
    </comment>
    <comment ref="Z26" authorId="0" shapeId="0" xr:uid="{A8EAF920-9706-4826-8321-FDB507C4C5F3}">
      <text>
        <r>
          <rPr>
            <b/>
            <sz val="9"/>
            <color indexed="81"/>
            <rFont val="Tahoma"/>
            <family val="2"/>
          </rPr>
          <t>Jorge Canales:</t>
        </r>
        <r>
          <rPr>
            <sz val="9"/>
            <color indexed="81"/>
            <rFont val="Tahoma"/>
            <family val="2"/>
          </rPr>
          <t xml:space="preserve">
Si la meta es de otro trimestre favor detallarlo.</t>
        </r>
      </text>
    </comment>
    <comment ref="V27" authorId="0" shapeId="0" xr:uid="{3B24B7BC-650C-4D20-8926-E65795DE00BB}">
      <text>
        <r>
          <rPr>
            <b/>
            <sz val="9"/>
            <color indexed="81"/>
            <rFont val="Tahoma"/>
            <family val="2"/>
          </rPr>
          <t>Jorge Canales:</t>
        </r>
        <r>
          <rPr>
            <sz val="9"/>
            <color indexed="81"/>
            <rFont val="Tahoma"/>
            <family val="2"/>
          </rPr>
          <t xml:space="preserve">
Si la meta es de otro trimestre favor detallarlo.</t>
        </r>
      </text>
    </comment>
    <comment ref="W27" authorId="0" shapeId="0" xr:uid="{4E8FE835-E90A-4793-BC5C-E0C0A74A6EB0}">
      <text>
        <r>
          <rPr>
            <b/>
            <sz val="9"/>
            <color indexed="81"/>
            <rFont val="Tahoma"/>
            <family val="2"/>
          </rPr>
          <t>Jorge Canales:</t>
        </r>
        <r>
          <rPr>
            <sz val="9"/>
            <color indexed="81"/>
            <rFont val="Tahoma"/>
            <family val="2"/>
          </rPr>
          <t xml:space="preserve">
Si la meta es de otro trimestre favor detallarlo.</t>
        </r>
      </text>
    </comment>
    <comment ref="X27" authorId="0" shapeId="0" xr:uid="{8AFE17E6-4B0B-4483-B38E-62FEC7EC18BC}">
      <text>
        <r>
          <rPr>
            <b/>
            <sz val="9"/>
            <color indexed="81"/>
            <rFont val="Tahoma"/>
            <family val="2"/>
          </rPr>
          <t>Jorge Canales:</t>
        </r>
        <r>
          <rPr>
            <sz val="9"/>
            <color indexed="81"/>
            <rFont val="Tahoma"/>
            <family val="2"/>
          </rPr>
          <t xml:space="preserve">
Si la meta es de otro trimestre favor detallarlo.</t>
        </r>
      </text>
    </comment>
    <comment ref="Y27" authorId="0" shapeId="0" xr:uid="{3660053D-66E3-4BB4-959E-BC842C398902}">
      <text>
        <r>
          <rPr>
            <b/>
            <sz val="9"/>
            <color indexed="81"/>
            <rFont val="Tahoma"/>
            <family val="2"/>
          </rPr>
          <t>Jorge Canales:</t>
        </r>
        <r>
          <rPr>
            <sz val="9"/>
            <color indexed="81"/>
            <rFont val="Tahoma"/>
            <family val="2"/>
          </rPr>
          <t xml:space="preserve">
Si la meta es de otro trimestre favor detallarlo.</t>
        </r>
      </text>
    </comment>
    <comment ref="Z27" authorId="0" shapeId="0" xr:uid="{C44C5FAB-99C6-40E9-AD6B-E151607D9277}">
      <text>
        <r>
          <rPr>
            <b/>
            <sz val="9"/>
            <color indexed="81"/>
            <rFont val="Tahoma"/>
            <family val="2"/>
          </rPr>
          <t>Jorge Canales:</t>
        </r>
        <r>
          <rPr>
            <sz val="9"/>
            <color indexed="81"/>
            <rFont val="Tahoma"/>
            <family val="2"/>
          </rPr>
          <t xml:space="preserve">
Si la meta es de otro trimestre favor detallarlo.</t>
        </r>
      </text>
    </comment>
    <comment ref="V28" authorId="0" shapeId="0" xr:uid="{30EBC3FE-23C5-403E-BE4F-6706867F3116}">
      <text>
        <r>
          <rPr>
            <b/>
            <sz val="9"/>
            <color indexed="81"/>
            <rFont val="Tahoma"/>
            <family val="2"/>
          </rPr>
          <t>Jorge Canales:</t>
        </r>
        <r>
          <rPr>
            <sz val="9"/>
            <color indexed="81"/>
            <rFont val="Tahoma"/>
            <family val="2"/>
          </rPr>
          <t xml:space="preserve">
Si la meta es de otro trimestre favor detallarlo.</t>
        </r>
      </text>
    </comment>
    <comment ref="W28" authorId="0" shapeId="0" xr:uid="{126188CD-6255-41BE-ADF3-3B203DE6A0AC}">
      <text>
        <r>
          <rPr>
            <b/>
            <sz val="9"/>
            <color indexed="81"/>
            <rFont val="Tahoma"/>
            <family val="2"/>
          </rPr>
          <t>Jorge Canales:</t>
        </r>
        <r>
          <rPr>
            <sz val="9"/>
            <color indexed="81"/>
            <rFont val="Tahoma"/>
            <family val="2"/>
          </rPr>
          <t xml:space="preserve">
Si la meta es de otro trimestre favor detallarlo.</t>
        </r>
      </text>
    </comment>
    <comment ref="X28" authorId="0" shapeId="0" xr:uid="{191DCA6C-B409-415B-B16A-8AD437440532}">
      <text>
        <r>
          <rPr>
            <b/>
            <sz val="9"/>
            <color indexed="81"/>
            <rFont val="Tahoma"/>
            <family val="2"/>
          </rPr>
          <t>Jorge Canales:</t>
        </r>
        <r>
          <rPr>
            <sz val="9"/>
            <color indexed="81"/>
            <rFont val="Tahoma"/>
            <family val="2"/>
          </rPr>
          <t xml:space="preserve">
Si la meta es de otro trimestre favor detallarlo.</t>
        </r>
      </text>
    </comment>
    <comment ref="Y28" authorId="0" shapeId="0" xr:uid="{F609ED19-EAD3-411F-A3C7-63E310186B6D}">
      <text>
        <r>
          <rPr>
            <b/>
            <sz val="9"/>
            <color indexed="81"/>
            <rFont val="Tahoma"/>
            <family val="2"/>
          </rPr>
          <t>Jorge Canales:</t>
        </r>
        <r>
          <rPr>
            <sz val="9"/>
            <color indexed="81"/>
            <rFont val="Tahoma"/>
            <family val="2"/>
          </rPr>
          <t xml:space="preserve">
Si la meta es de otro trimestre favor detallarlo.</t>
        </r>
      </text>
    </comment>
    <comment ref="Z28" authorId="0" shapeId="0" xr:uid="{E2641D07-6E28-432C-A362-1B2C52A06C92}">
      <text>
        <r>
          <rPr>
            <b/>
            <sz val="9"/>
            <color indexed="81"/>
            <rFont val="Tahoma"/>
            <family val="2"/>
          </rPr>
          <t>Jorge Canales:</t>
        </r>
        <r>
          <rPr>
            <sz val="9"/>
            <color indexed="81"/>
            <rFont val="Tahoma"/>
            <family val="2"/>
          </rPr>
          <t xml:space="preserve">
Si la meta es de otro trimestre favor detallarlo.</t>
        </r>
      </text>
    </comment>
    <comment ref="V30" authorId="0" shapeId="0" xr:uid="{D4C81645-4F54-4FF6-A62E-24780BA8F058}">
      <text>
        <r>
          <rPr>
            <b/>
            <sz val="9"/>
            <color indexed="81"/>
            <rFont val="Tahoma"/>
            <family val="2"/>
          </rPr>
          <t>Jorge Canales:</t>
        </r>
        <r>
          <rPr>
            <sz val="9"/>
            <color indexed="81"/>
            <rFont val="Tahoma"/>
            <family val="2"/>
          </rPr>
          <t xml:space="preserve">
Si la meta es de otro trimestre favor detallarlo.</t>
        </r>
      </text>
    </comment>
    <comment ref="W30" authorId="0" shapeId="0" xr:uid="{C548EA8C-B48F-46E9-BF65-462F2641AFA7}">
      <text>
        <r>
          <rPr>
            <b/>
            <sz val="9"/>
            <color indexed="81"/>
            <rFont val="Tahoma"/>
            <family val="2"/>
          </rPr>
          <t>Jorge Canales:</t>
        </r>
        <r>
          <rPr>
            <sz val="9"/>
            <color indexed="81"/>
            <rFont val="Tahoma"/>
            <family val="2"/>
          </rPr>
          <t xml:space="preserve">
Si la meta es de otro trimestre favor detallarlo.</t>
        </r>
      </text>
    </comment>
    <comment ref="X30" authorId="0" shapeId="0" xr:uid="{4E13B1A0-5558-41E9-9579-C0A9365E24E2}">
      <text>
        <r>
          <rPr>
            <b/>
            <sz val="9"/>
            <color indexed="81"/>
            <rFont val="Tahoma"/>
            <family val="2"/>
          </rPr>
          <t>Jorge Canales:</t>
        </r>
        <r>
          <rPr>
            <sz val="9"/>
            <color indexed="81"/>
            <rFont val="Tahoma"/>
            <family val="2"/>
          </rPr>
          <t xml:space="preserve">
Si la meta es de otro trimestre favor detallarlo.</t>
        </r>
      </text>
    </comment>
    <comment ref="Y30" authorId="0" shapeId="0" xr:uid="{44EFCBC0-D00C-42E3-8A6C-3759517E1B36}">
      <text>
        <r>
          <rPr>
            <b/>
            <sz val="9"/>
            <color indexed="81"/>
            <rFont val="Tahoma"/>
            <family val="2"/>
          </rPr>
          <t>Jorge Canales:</t>
        </r>
        <r>
          <rPr>
            <sz val="9"/>
            <color indexed="81"/>
            <rFont val="Tahoma"/>
            <family val="2"/>
          </rPr>
          <t xml:space="preserve">
Si la meta es de otro trimestre favor detallarlo.</t>
        </r>
      </text>
    </comment>
    <comment ref="Z30" authorId="0" shapeId="0" xr:uid="{8179F025-5B58-4E9D-ABD9-E70C342B590E}">
      <text>
        <r>
          <rPr>
            <b/>
            <sz val="9"/>
            <color indexed="81"/>
            <rFont val="Tahoma"/>
            <family val="2"/>
          </rPr>
          <t>Jorge Canales:</t>
        </r>
        <r>
          <rPr>
            <sz val="9"/>
            <color indexed="81"/>
            <rFont val="Tahoma"/>
            <family val="2"/>
          </rPr>
          <t xml:space="preserve">
Si la meta es de otro trimestre favor detallarlo.</t>
        </r>
      </text>
    </comment>
    <comment ref="V31" authorId="0" shapeId="0" xr:uid="{2AF49870-27CE-4FA2-883C-53E8C830AD23}">
      <text>
        <r>
          <rPr>
            <b/>
            <sz val="9"/>
            <color indexed="81"/>
            <rFont val="Tahoma"/>
            <family val="2"/>
          </rPr>
          <t>Jorge Canales:</t>
        </r>
        <r>
          <rPr>
            <sz val="9"/>
            <color indexed="81"/>
            <rFont val="Tahoma"/>
            <family val="2"/>
          </rPr>
          <t xml:space="preserve">
Si la meta es de otro trimestre favor detallarlo.</t>
        </r>
      </text>
    </comment>
    <comment ref="W31" authorId="0" shapeId="0" xr:uid="{2A9DEC93-C84B-423A-9B9B-AEAC11EC36B2}">
      <text>
        <r>
          <rPr>
            <b/>
            <sz val="9"/>
            <color indexed="81"/>
            <rFont val="Tahoma"/>
            <family val="2"/>
          </rPr>
          <t>Jorge Canales:</t>
        </r>
        <r>
          <rPr>
            <sz val="9"/>
            <color indexed="81"/>
            <rFont val="Tahoma"/>
            <family val="2"/>
          </rPr>
          <t xml:space="preserve">
Si la meta es de otro trimestre favor detallarlo.</t>
        </r>
      </text>
    </comment>
    <comment ref="X31" authorId="0" shapeId="0" xr:uid="{EBAC7B52-B682-49EB-B46A-C402E3A4FA58}">
      <text>
        <r>
          <rPr>
            <b/>
            <sz val="9"/>
            <color indexed="81"/>
            <rFont val="Tahoma"/>
            <family val="2"/>
          </rPr>
          <t>Jorge Canales:</t>
        </r>
        <r>
          <rPr>
            <sz val="9"/>
            <color indexed="81"/>
            <rFont val="Tahoma"/>
            <family val="2"/>
          </rPr>
          <t xml:space="preserve">
Si la meta es de otro trimestre favor detallarlo.</t>
        </r>
      </text>
    </comment>
    <comment ref="Y31" authorId="0" shapeId="0" xr:uid="{ACC5B76B-8228-4424-82BD-A63FE300107A}">
      <text>
        <r>
          <rPr>
            <b/>
            <sz val="9"/>
            <color indexed="81"/>
            <rFont val="Tahoma"/>
            <family val="2"/>
          </rPr>
          <t>Jorge Canales:</t>
        </r>
        <r>
          <rPr>
            <sz val="9"/>
            <color indexed="81"/>
            <rFont val="Tahoma"/>
            <family val="2"/>
          </rPr>
          <t xml:space="preserve">
Si la meta es de otro trimestre favor detallarlo.</t>
        </r>
      </text>
    </comment>
    <comment ref="Z31" authorId="0" shapeId="0" xr:uid="{5E4E68C1-B1B6-4240-AB60-87FAC1925C74}">
      <text>
        <r>
          <rPr>
            <b/>
            <sz val="9"/>
            <color indexed="81"/>
            <rFont val="Tahoma"/>
            <family val="2"/>
          </rPr>
          <t>Jorge Canales:</t>
        </r>
        <r>
          <rPr>
            <sz val="9"/>
            <color indexed="81"/>
            <rFont val="Tahoma"/>
            <family val="2"/>
          </rPr>
          <t xml:space="preserve">
Si la meta es de otro trimestre favor detallarlo.</t>
        </r>
      </text>
    </comment>
    <comment ref="V32" authorId="0" shapeId="0" xr:uid="{1B1709EF-E7B0-4289-BF82-066CC747013F}">
      <text>
        <r>
          <rPr>
            <b/>
            <sz val="9"/>
            <color indexed="81"/>
            <rFont val="Tahoma"/>
            <family val="2"/>
          </rPr>
          <t>Jorge Canales:</t>
        </r>
        <r>
          <rPr>
            <sz val="9"/>
            <color indexed="81"/>
            <rFont val="Tahoma"/>
            <family val="2"/>
          </rPr>
          <t xml:space="preserve">
Si la meta es de otro trimestre favor detallarlo.</t>
        </r>
      </text>
    </comment>
    <comment ref="W32" authorId="0" shapeId="0" xr:uid="{4273501B-0B67-4873-9B47-8B0823E7DCD4}">
      <text>
        <r>
          <rPr>
            <b/>
            <sz val="9"/>
            <color indexed="81"/>
            <rFont val="Tahoma"/>
            <family val="2"/>
          </rPr>
          <t>Jorge Canales:</t>
        </r>
        <r>
          <rPr>
            <sz val="9"/>
            <color indexed="81"/>
            <rFont val="Tahoma"/>
            <family val="2"/>
          </rPr>
          <t xml:space="preserve">
Si la meta es de otro trimestre favor detallarlo.</t>
        </r>
      </text>
    </comment>
    <comment ref="X32" authorId="0" shapeId="0" xr:uid="{288ADE75-444C-40C5-BC55-9FD21F539396}">
      <text>
        <r>
          <rPr>
            <b/>
            <sz val="9"/>
            <color indexed="81"/>
            <rFont val="Tahoma"/>
            <family val="2"/>
          </rPr>
          <t>Jorge Canales:</t>
        </r>
        <r>
          <rPr>
            <sz val="9"/>
            <color indexed="81"/>
            <rFont val="Tahoma"/>
            <family val="2"/>
          </rPr>
          <t xml:space="preserve">
Si la meta es de otro trimestre favor detallarlo.</t>
        </r>
      </text>
    </comment>
    <comment ref="Y32" authorId="0" shapeId="0" xr:uid="{689FD916-24D0-45C1-835E-852F1201A45D}">
      <text>
        <r>
          <rPr>
            <b/>
            <sz val="9"/>
            <color indexed="81"/>
            <rFont val="Tahoma"/>
            <family val="2"/>
          </rPr>
          <t>Jorge Canales:</t>
        </r>
        <r>
          <rPr>
            <sz val="9"/>
            <color indexed="81"/>
            <rFont val="Tahoma"/>
            <family val="2"/>
          </rPr>
          <t xml:space="preserve">
Si la meta es de otro trimestre favor detallarlo.</t>
        </r>
      </text>
    </comment>
    <comment ref="Z32" authorId="0" shapeId="0" xr:uid="{E0D34034-115B-424A-8670-E44AEB9F3FED}">
      <text>
        <r>
          <rPr>
            <b/>
            <sz val="9"/>
            <color indexed="81"/>
            <rFont val="Tahoma"/>
            <family val="2"/>
          </rPr>
          <t>Jorge Canales:</t>
        </r>
        <r>
          <rPr>
            <sz val="9"/>
            <color indexed="81"/>
            <rFont val="Tahoma"/>
            <family val="2"/>
          </rPr>
          <t xml:space="preserve">
Si la meta es de otro trimestre favor detallarlo.</t>
        </r>
      </text>
    </comment>
    <comment ref="V33" authorId="0" shapeId="0" xr:uid="{F8DBE160-2374-4061-9A1D-A1A977003346}">
      <text>
        <r>
          <rPr>
            <b/>
            <sz val="9"/>
            <color indexed="81"/>
            <rFont val="Tahoma"/>
            <family val="2"/>
          </rPr>
          <t>Jorge Canales:</t>
        </r>
        <r>
          <rPr>
            <sz val="9"/>
            <color indexed="81"/>
            <rFont val="Tahoma"/>
            <family val="2"/>
          </rPr>
          <t xml:space="preserve">
Si la meta es de otro trimestre favor detallarlo.</t>
        </r>
      </text>
    </comment>
    <comment ref="W33" authorId="0" shapeId="0" xr:uid="{9295BD16-7D54-4BC6-921A-41B2CAECF676}">
      <text>
        <r>
          <rPr>
            <b/>
            <sz val="9"/>
            <color indexed="81"/>
            <rFont val="Tahoma"/>
            <family val="2"/>
          </rPr>
          <t>Jorge Canales:</t>
        </r>
        <r>
          <rPr>
            <sz val="9"/>
            <color indexed="81"/>
            <rFont val="Tahoma"/>
            <family val="2"/>
          </rPr>
          <t xml:space="preserve">
Si la meta es de otro trimestre favor detallarlo.</t>
        </r>
      </text>
    </comment>
    <comment ref="X33" authorId="0" shapeId="0" xr:uid="{817B4CCB-8C59-4D27-8B3C-D961AA7A162B}">
      <text>
        <r>
          <rPr>
            <b/>
            <sz val="9"/>
            <color indexed="81"/>
            <rFont val="Tahoma"/>
            <family val="2"/>
          </rPr>
          <t>Jorge Canales:</t>
        </r>
        <r>
          <rPr>
            <sz val="9"/>
            <color indexed="81"/>
            <rFont val="Tahoma"/>
            <family val="2"/>
          </rPr>
          <t xml:space="preserve">
Si la meta es de otro trimestre favor detallarlo.</t>
        </r>
      </text>
    </comment>
    <comment ref="Y33" authorId="0" shapeId="0" xr:uid="{57BCE23B-8DD2-4719-9E99-C7F8E5088FF9}">
      <text>
        <r>
          <rPr>
            <b/>
            <sz val="9"/>
            <color indexed="81"/>
            <rFont val="Tahoma"/>
            <family val="2"/>
          </rPr>
          <t>Jorge Canales:</t>
        </r>
        <r>
          <rPr>
            <sz val="9"/>
            <color indexed="81"/>
            <rFont val="Tahoma"/>
            <family val="2"/>
          </rPr>
          <t xml:space="preserve">
Si la meta es de otro trimestre favor detallarlo.</t>
        </r>
      </text>
    </comment>
    <comment ref="Z33" authorId="0" shapeId="0" xr:uid="{AF23DEF9-80B9-466E-AFED-D00D35A93776}">
      <text>
        <r>
          <rPr>
            <b/>
            <sz val="9"/>
            <color indexed="81"/>
            <rFont val="Tahoma"/>
            <family val="2"/>
          </rPr>
          <t>Jorge Canales:</t>
        </r>
        <r>
          <rPr>
            <sz val="9"/>
            <color indexed="81"/>
            <rFont val="Tahoma"/>
            <family val="2"/>
          </rPr>
          <t xml:space="preserve">
Si la meta es de otro trimestre favor detallarlo.</t>
        </r>
      </text>
    </comment>
    <comment ref="V34" authorId="0" shapeId="0" xr:uid="{CBE2DD57-1DE8-433B-AF4B-88ED1341AF3A}">
      <text>
        <r>
          <rPr>
            <b/>
            <sz val="9"/>
            <color indexed="81"/>
            <rFont val="Tahoma"/>
            <family val="2"/>
          </rPr>
          <t>Jorge Canales:</t>
        </r>
        <r>
          <rPr>
            <sz val="9"/>
            <color indexed="81"/>
            <rFont val="Tahoma"/>
            <family val="2"/>
          </rPr>
          <t xml:space="preserve">
Si la meta es de otro trimestre favor detallarlo.</t>
        </r>
      </text>
    </comment>
    <comment ref="W34" authorId="0" shapeId="0" xr:uid="{E1804970-11E6-47F2-A3F3-B5DA379D34D7}">
      <text>
        <r>
          <rPr>
            <b/>
            <sz val="9"/>
            <color indexed="81"/>
            <rFont val="Tahoma"/>
            <family val="2"/>
          </rPr>
          <t>Jorge Canales:</t>
        </r>
        <r>
          <rPr>
            <sz val="9"/>
            <color indexed="81"/>
            <rFont val="Tahoma"/>
            <family val="2"/>
          </rPr>
          <t xml:space="preserve">
Si la meta es de otro trimestre favor detallarlo.</t>
        </r>
      </text>
    </comment>
    <comment ref="X34" authorId="0" shapeId="0" xr:uid="{564DBAD0-7B18-42CB-A17B-A117567EB2EA}">
      <text>
        <r>
          <rPr>
            <b/>
            <sz val="9"/>
            <color indexed="81"/>
            <rFont val="Tahoma"/>
            <family val="2"/>
          </rPr>
          <t>Jorge Canales:</t>
        </r>
        <r>
          <rPr>
            <sz val="9"/>
            <color indexed="81"/>
            <rFont val="Tahoma"/>
            <family val="2"/>
          </rPr>
          <t xml:space="preserve">
Si la meta es de otro trimestre favor detallarlo.</t>
        </r>
      </text>
    </comment>
    <comment ref="Y34" authorId="0" shapeId="0" xr:uid="{B1929BAD-AEBA-43A6-9598-2C0CF5520A7C}">
      <text>
        <r>
          <rPr>
            <b/>
            <sz val="9"/>
            <color indexed="81"/>
            <rFont val="Tahoma"/>
            <family val="2"/>
          </rPr>
          <t>Jorge Canales:</t>
        </r>
        <r>
          <rPr>
            <sz val="9"/>
            <color indexed="81"/>
            <rFont val="Tahoma"/>
            <family val="2"/>
          </rPr>
          <t xml:space="preserve">
Si la meta es de otro trimestre favor detallarlo.</t>
        </r>
      </text>
    </comment>
    <comment ref="Z34" authorId="0" shapeId="0" xr:uid="{25A447B3-B995-444E-A48F-DE7C54945D43}">
      <text>
        <r>
          <rPr>
            <b/>
            <sz val="9"/>
            <color indexed="81"/>
            <rFont val="Tahoma"/>
            <family val="2"/>
          </rPr>
          <t>Jorge Canales:</t>
        </r>
        <r>
          <rPr>
            <sz val="9"/>
            <color indexed="81"/>
            <rFont val="Tahoma"/>
            <family val="2"/>
          </rPr>
          <t xml:space="preserve">
Si la meta es de otro trimestre favor detallarlo.</t>
        </r>
      </text>
    </comment>
    <comment ref="V36" authorId="0" shapeId="0" xr:uid="{3A0545EA-7A61-4FF1-8515-56D702F29B54}">
      <text>
        <r>
          <rPr>
            <b/>
            <sz val="9"/>
            <color indexed="81"/>
            <rFont val="Tahoma"/>
            <family val="2"/>
          </rPr>
          <t>Jorge Canales:</t>
        </r>
        <r>
          <rPr>
            <sz val="9"/>
            <color indexed="81"/>
            <rFont val="Tahoma"/>
            <family val="2"/>
          </rPr>
          <t xml:space="preserve">
Justifique la meta</t>
        </r>
      </text>
    </comment>
    <comment ref="W36" authorId="0" shapeId="0" xr:uid="{164DF78D-E8BC-40B8-A0E9-47F0207D2AC2}">
      <text>
        <r>
          <rPr>
            <b/>
            <sz val="9"/>
            <color indexed="81"/>
            <rFont val="Tahoma"/>
            <family val="2"/>
          </rPr>
          <t>Jorge Canales:</t>
        </r>
        <r>
          <rPr>
            <sz val="9"/>
            <color indexed="81"/>
            <rFont val="Tahoma"/>
            <family val="2"/>
          </rPr>
          <t xml:space="preserve">
Si la meta es de otro trimestre favor detallarlo.</t>
        </r>
      </text>
    </comment>
    <comment ref="X36" authorId="0" shapeId="0" xr:uid="{191F1C34-9C0D-43DB-AA69-33E7224D1657}">
      <text>
        <r>
          <rPr>
            <b/>
            <sz val="9"/>
            <color indexed="81"/>
            <rFont val="Tahoma"/>
            <family val="2"/>
          </rPr>
          <t>Jorge Canales:</t>
        </r>
        <r>
          <rPr>
            <sz val="9"/>
            <color indexed="81"/>
            <rFont val="Tahoma"/>
            <family val="2"/>
          </rPr>
          <t xml:space="preserve">
Si la meta es de otro trimestre favor detallarlo.</t>
        </r>
      </text>
    </comment>
    <comment ref="Y36" authorId="0" shapeId="0" xr:uid="{BB1795C4-CC6C-4C0C-9910-77E1975B2DB5}">
      <text>
        <r>
          <rPr>
            <b/>
            <sz val="9"/>
            <color indexed="81"/>
            <rFont val="Tahoma"/>
            <family val="2"/>
          </rPr>
          <t>Jorge Canales:</t>
        </r>
        <r>
          <rPr>
            <sz val="9"/>
            <color indexed="81"/>
            <rFont val="Tahoma"/>
            <family val="2"/>
          </rPr>
          <t xml:space="preserve">
Si la meta es de otro trimestre favor detallarlo.</t>
        </r>
      </text>
    </comment>
    <comment ref="Z36" authorId="0" shapeId="0" xr:uid="{EF005267-A8B0-4442-93EC-CD0DB3E9AD6C}">
      <text>
        <r>
          <rPr>
            <b/>
            <sz val="9"/>
            <color indexed="81"/>
            <rFont val="Tahoma"/>
            <family val="2"/>
          </rPr>
          <t>Jorge Canales:</t>
        </r>
        <r>
          <rPr>
            <sz val="9"/>
            <color indexed="81"/>
            <rFont val="Tahoma"/>
            <family val="2"/>
          </rPr>
          <t xml:space="preserve">
Si la meta es de otro trimestre favor detallarlo.</t>
        </r>
      </text>
    </comment>
    <comment ref="V37" authorId="0" shapeId="0" xr:uid="{D55AEA0C-D46D-409E-9FE6-9045780FA538}">
      <text>
        <r>
          <rPr>
            <b/>
            <sz val="9"/>
            <color indexed="81"/>
            <rFont val="Tahoma"/>
            <family val="2"/>
          </rPr>
          <t>Jorge Canales:</t>
        </r>
        <r>
          <rPr>
            <sz val="9"/>
            <color indexed="81"/>
            <rFont val="Tahoma"/>
            <family val="2"/>
          </rPr>
          <t xml:space="preserve">
Justifique la meta</t>
        </r>
      </text>
    </comment>
    <comment ref="W37" authorId="0" shapeId="0" xr:uid="{B62AD034-C572-4E57-B983-88542FABA016}">
      <text>
        <r>
          <rPr>
            <b/>
            <sz val="9"/>
            <color indexed="81"/>
            <rFont val="Tahoma"/>
            <family val="2"/>
          </rPr>
          <t>Jorge Canales:</t>
        </r>
        <r>
          <rPr>
            <sz val="9"/>
            <color indexed="81"/>
            <rFont val="Tahoma"/>
            <family val="2"/>
          </rPr>
          <t xml:space="preserve">
Si la meta es de otro trimestre favor detallarlo.</t>
        </r>
      </text>
    </comment>
    <comment ref="X37" authorId="0" shapeId="0" xr:uid="{80A5E19E-E708-4346-BFB0-5C6CFD18F542}">
      <text>
        <r>
          <rPr>
            <b/>
            <sz val="9"/>
            <color indexed="81"/>
            <rFont val="Tahoma"/>
            <family val="2"/>
          </rPr>
          <t>Jorge Canales:</t>
        </r>
        <r>
          <rPr>
            <sz val="9"/>
            <color indexed="81"/>
            <rFont val="Tahoma"/>
            <family val="2"/>
          </rPr>
          <t xml:space="preserve">
Si la meta es de otro trimestre favor detallarlo.</t>
        </r>
      </text>
    </comment>
    <comment ref="Y37" authorId="0" shapeId="0" xr:uid="{DFCD305A-777D-4352-A6E2-6F9C9DB69BAA}">
      <text>
        <r>
          <rPr>
            <b/>
            <sz val="9"/>
            <color indexed="81"/>
            <rFont val="Tahoma"/>
            <family val="2"/>
          </rPr>
          <t>Jorge Canales:</t>
        </r>
        <r>
          <rPr>
            <sz val="9"/>
            <color indexed="81"/>
            <rFont val="Tahoma"/>
            <family val="2"/>
          </rPr>
          <t xml:space="preserve">
Si la meta es de otro trimestre favor detallarlo.</t>
        </r>
      </text>
    </comment>
    <comment ref="Z37" authorId="0" shapeId="0" xr:uid="{7CD271ED-67B4-4F61-AB9C-2D22C77F682B}">
      <text>
        <r>
          <rPr>
            <b/>
            <sz val="9"/>
            <color indexed="81"/>
            <rFont val="Tahoma"/>
            <family val="2"/>
          </rPr>
          <t>Jorge Canales:</t>
        </r>
        <r>
          <rPr>
            <sz val="9"/>
            <color indexed="81"/>
            <rFont val="Tahoma"/>
            <family val="2"/>
          </rPr>
          <t xml:space="preserve">
Si la meta es de otro trimestre favor detallarlo.</t>
        </r>
      </text>
    </comment>
    <comment ref="V38" authorId="0" shapeId="0" xr:uid="{65935B85-B9F8-4677-B3CA-2AFE308D14A3}">
      <text>
        <r>
          <rPr>
            <b/>
            <sz val="9"/>
            <color indexed="81"/>
            <rFont val="Tahoma"/>
            <family val="2"/>
          </rPr>
          <t>Jorge Canales:</t>
        </r>
        <r>
          <rPr>
            <sz val="9"/>
            <color indexed="81"/>
            <rFont val="Tahoma"/>
            <family val="2"/>
          </rPr>
          <t xml:space="preserve">
Justifique la meta</t>
        </r>
      </text>
    </comment>
    <comment ref="W38" authorId="0" shapeId="0" xr:uid="{BF8503AB-8FE0-48A0-89D8-86F179C9483A}">
      <text>
        <r>
          <rPr>
            <b/>
            <sz val="9"/>
            <color indexed="81"/>
            <rFont val="Tahoma"/>
            <family val="2"/>
          </rPr>
          <t>Jorge Canales:</t>
        </r>
        <r>
          <rPr>
            <sz val="9"/>
            <color indexed="81"/>
            <rFont val="Tahoma"/>
            <family val="2"/>
          </rPr>
          <t xml:space="preserve">
Si la meta es de otro trimestre favor detallarlo.</t>
        </r>
      </text>
    </comment>
    <comment ref="X38" authorId="0" shapeId="0" xr:uid="{814A5E8A-514F-4CCF-951E-F2F3EAF6FE3C}">
      <text>
        <r>
          <rPr>
            <b/>
            <sz val="9"/>
            <color indexed="81"/>
            <rFont val="Tahoma"/>
            <family val="2"/>
          </rPr>
          <t>Jorge Canales:</t>
        </r>
        <r>
          <rPr>
            <sz val="9"/>
            <color indexed="81"/>
            <rFont val="Tahoma"/>
            <family val="2"/>
          </rPr>
          <t xml:space="preserve">
Si la meta es de otro trimestre favor detallarlo.</t>
        </r>
      </text>
    </comment>
    <comment ref="Y38" authorId="0" shapeId="0" xr:uid="{88208E5C-7B1C-4A5D-859C-EE19DE6BA55C}">
      <text>
        <r>
          <rPr>
            <b/>
            <sz val="9"/>
            <color indexed="81"/>
            <rFont val="Tahoma"/>
            <family val="2"/>
          </rPr>
          <t>Jorge Canales:</t>
        </r>
        <r>
          <rPr>
            <sz val="9"/>
            <color indexed="81"/>
            <rFont val="Tahoma"/>
            <family val="2"/>
          </rPr>
          <t xml:space="preserve">
Si la meta es de otro trimestre favor detallarlo.</t>
        </r>
      </text>
    </comment>
    <comment ref="Z38" authorId="0" shapeId="0" xr:uid="{6D7D0B97-699E-4F00-BA83-FA5A4600579B}">
      <text>
        <r>
          <rPr>
            <b/>
            <sz val="9"/>
            <color indexed="81"/>
            <rFont val="Tahoma"/>
            <family val="2"/>
          </rPr>
          <t>Jorge Canales:</t>
        </r>
        <r>
          <rPr>
            <sz val="9"/>
            <color indexed="81"/>
            <rFont val="Tahoma"/>
            <family val="2"/>
          </rPr>
          <t xml:space="preserve">
Si la meta es de otro trimestre favor detallarlo.</t>
        </r>
      </text>
    </comment>
    <comment ref="V39" authorId="0" shapeId="0" xr:uid="{CFBE268B-EC8D-4F7F-9B12-C6F775EF5104}">
      <text>
        <r>
          <rPr>
            <b/>
            <sz val="9"/>
            <color indexed="81"/>
            <rFont val="Tahoma"/>
            <family val="2"/>
          </rPr>
          <t>Jorge Canales:</t>
        </r>
        <r>
          <rPr>
            <sz val="9"/>
            <color indexed="81"/>
            <rFont val="Tahoma"/>
            <family val="2"/>
          </rPr>
          <t xml:space="preserve">
Justifique la meta</t>
        </r>
      </text>
    </comment>
    <comment ref="W39" authorId="0" shapeId="0" xr:uid="{9477514E-3C93-4C07-B2B2-DFEE173D726E}">
      <text>
        <r>
          <rPr>
            <b/>
            <sz val="9"/>
            <color indexed="81"/>
            <rFont val="Tahoma"/>
            <family val="2"/>
          </rPr>
          <t>Jorge Canales:</t>
        </r>
        <r>
          <rPr>
            <sz val="9"/>
            <color indexed="81"/>
            <rFont val="Tahoma"/>
            <family val="2"/>
          </rPr>
          <t xml:space="preserve">
Si la meta es de otro trimestre favor detallarlo.</t>
        </r>
      </text>
    </comment>
    <comment ref="X39" authorId="0" shapeId="0" xr:uid="{8F28A3DC-E4CD-408E-958E-45211E0628FC}">
      <text>
        <r>
          <rPr>
            <b/>
            <sz val="9"/>
            <color indexed="81"/>
            <rFont val="Tahoma"/>
            <family val="2"/>
          </rPr>
          <t>Jorge Canales:</t>
        </r>
        <r>
          <rPr>
            <sz val="9"/>
            <color indexed="81"/>
            <rFont val="Tahoma"/>
            <family val="2"/>
          </rPr>
          <t xml:space="preserve">
Si la meta es de otro trimestre favor detallarlo.</t>
        </r>
      </text>
    </comment>
    <comment ref="Y39" authorId="0" shapeId="0" xr:uid="{7B5259EE-492C-45A4-B3D8-6AF31B3975A4}">
      <text>
        <r>
          <rPr>
            <b/>
            <sz val="9"/>
            <color indexed="81"/>
            <rFont val="Tahoma"/>
            <family val="2"/>
          </rPr>
          <t>Jorge Canales:</t>
        </r>
        <r>
          <rPr>
            <sz val="9"/>
            <color indexed="81"/>
            <rFont val="Tahoma"/>
            <family val="2"/>
          </rPr>
          <t xml:space="preserve">
Si la meta es de otro trimestre favor detallarlo.</t>
        </r>
      </text>
    </comment>
    <comment ref="Z39" authorId="0" shapeId="0" xr:uid="{DECEEBA1-E8DE-4AD6-ABB3-37A5675EFE83}">
      <text>
        <r>
          <rPr>
            <b/>
            <sz val="9"/>
            <color indexed="81"/>
            <rFont val="Tahoma"/>
            <family val="2"/>
          </rPr>
          <t>Jorge Canales:</t>
        </r>
        <r>
          <rPr>
            <sz val="9"/>
            <color indexed="81"/>
            <rFont val="Tahoma"/>
            <family val="2"/>
          </rPr>
          <t xml:space="preserve">
Si la meta es de otro trimestre favor detallarlo.</t>
        </r>
      </text>
    </comment>
    <comment ref="V40" authorId="0" shapeId="0" xr:uid="{CF3EDA9A-DE8A-4AB9-98E5-E69F5BC05191}">
      <text>
        <r>
          <rPr>
            <b/>
            <sz val="9"/>
            <color indexed="81"/>
            <rFont val="Tahoma"/>
            <family val="2"/>
          </rPr>
          <t>Jorge Canales:</t>
        </r>
        <r>
          <rPr>
            <sz val="9"/>
            <color indexed="81"/>
            <rFont val="Tahoma"/>
            <family val="2"/>
          </rPr>
          <t xml:space="preserve">
Justifique la meta</t>
        </r>
      </text>
    </comment>
    <comment ref="W40" authorId="0" shapeId="0" xr:uid="{E12DB4E4-823D-4E77-A1F9-F9E025529807}">
      <text>
        <r>
          <rPr>
            <b/>
            <sz val="9"/>
            <color indexed="81"/>
            <rFont val="Tahoma"/>
            <family val="2"/>
          </rPr>
          <t>Jorge Canales:</t>
        </r>
        <r>
          <rPr>
            <sz val="9"/>
            <color indexed="81"/>
            <rFont val="Tahoma"/>
            <family val="2"/>
          </rPr>
          <t xml:space="preserve">
Si la meta es de otro trimestre favor detallarlo.</t>
        </r>
      </text>
    </comment>
    <comment ref="X40" authorId="0" shapeId="0" xr:uid="{1A5A4298-1070-4DCA-B8F8-222A9ED4954E}">
      <text>
        <r>
          <rPr>
            <b/>
            <sz val="9"/>
            <color indexed="81"/>
            <rFont val="Tahoma"/>
            <family val="2"/>
          </rPr>
          <t>Jorge Canales:</t>
        </r>
        <r>
          <rPr>
            <sz val="9"/>
            <color indexed="81"/>
            <rFont val="Tahoma"/>
            <family val="2"/>
          </rPr>
          <t xml:space="preserve">
Si la meta es de otro trimestre favor detallarlo.</t>
        </r>
      </text>
    </comment>
    <comment ref="Y40" authorId="0" shapeId="0" xr:uid="{7BB4F09B-09AA-44CA-80A2-FA85CCE500DF}">
      <text>
        <r>
          <rPr>
            <b/>
            <sz val="9"/>
            <color indexed="81"/>
            <rFont val="Tahoma"/>
            <family val="2"/>
          </rPr>
          <t>Jorge Canales:</t>
        </r>
        <r>
          <rPr>
            <sz val="9"/>
            <color indexed="81"/>
            <rFont val="Tahoma"/>
            <family val="2"/>
          </rPr>
          <t xml:space="preserve">
Si la meta es de otro trimestre favor detallarlo.</t>
        </r>
      </text>
    </comment>
    <comment ref="Z40" authorId="0" shapeId="0" xr:uid="{6915AA25-81EA-4D16-8204-663732D1E098}">
      <text>
        <r>
          <rPr>
            <b/>
            <sz val="9"/>
            <color indexed="81"/>
            <rFont val="Tahoma"/>
            <family val="2"/>
          </rPr>
          <t>Jorge Canales:</t>
        </r>
        <r>
          <rPr>
            <sz val="9"/>
            <color indexed="81"/>
            <rFont val="Tahoma"/>
            <family val="2"/>
          </rPr>
          <t xml:space="preserve">
Si la meta es de otro trimestre favor detallarlo.</t>
        </r>
      </text>
    </comment>
    <comment ref="V41" authorId="0" shapeId="0" xr:uid="{74E5D35E-4B04-42FF-8FF6-DD7FE3CEBD51}">
      <text>
        <r>
          <rPr>
            <b/>
            <sz val="9"/>
            <color indexed="81"/>
            <rFont val="Tahoma"/>
            <family val="2"/>
          </rPr>
          <t>Jorge Canales:</t>
        </r>
        <r>
          <rPr>
            <sz val="9"/>
            <color indexed="81"/>
            <rFont val="Tahoma"/>
            <family val="2"/>
          </rPr>
          <t xml:space="preserve">
Justifique la meta</t>
        </r>
      </text>
    </comment>
    <comment ref="W41" authorId="0" shapeId="0" xr:uid="{74526CEF-86D8-4B0A-844D-37AF07936A11}">
      <text>
        <r>
          <rPr>
            <b/>
            <sz val="9"/>
            <color indexed="81"/>
            <rFont val="Tahoma"/>
            <family val="2"/>
          </rPr>
          <t>Jorge Canales:</t>
        </r>
        <r>
          <rPr>
            <sz val="9"/>
            <color indexed="81"/>
            <rFont val="Tahoma"/>
            <family val="2"/>
          </rPr>
          <t xml:space="preserve">
Si la meta es de otro trimestre favor detallarlo.</t>
        </r>
      </text>
    </comment>
    <comment ref="X41" authorId="0" shapeId="0" xr:uid="{32A179F1-1E43-4E30-9954-5D7893931273}">
      <text>
        <r>
          <rPr>
            <b/>
            <sz val="9"/>
            <color indexed="81"/>
            <rFont val="Tahoma"/>
            <family val="2"/>
          </rPr>
          <t>Jorge Canales:</t>
        </r>
        <r>
          <rPr>
            <sz val="9"/>
            <color indexed="81"/>
            <rFont val="Tahoma"/>
            <family val="2"/>
          </rPr>
          <t xml:space="preserve">
Si la meta es de otro trimestre favor detallarlo.</t>
        </r>
      </text>
    </comment>
    <comment ref="Y41" authorId="0" shapeId="0" xr:uid="{984AE794-1FAE-40EA-8268-E47E26398803}">
      <text>
        <r>
          <rPr>
            <b/>
            <sz val="9"/>
            <color indexed="81"/>
            <rFont val="Tahoma"/>
            <family val="2"/>
          </rPr>
          <t>Jorge Canales:</t>
        </r>
        <r>
          <rPr>
            <sz val="9"/>
            <color indexed="81"/>
            <rFont val="Tahoma"/>
            <family val="2"/>
          </rPr>
          <t xml:space="preserve">
Si la meta es de otro trimestre favor detallarlo.</t>
        </r>
      </text>
    </comment>
    <comment ref="Z41" authorId="0" shapeId="0" xr:uid="{EE213487-2EA7-4CCF-B1BA-30AABA085CC6}">
      <text>
        <r>
          <rPr>
            <b/>
            <sz val="9"/>
            <color indexed="81"/>
            <rFont val="Tahoma"/>
            <family val="2"/>
          </rPr>
          <t>Jorge Canales:</t>
        </r>
        <r>
          <rPr>
            <sz val="9"/>
            <color indexed="81"/>
            <rFont val="Tahoma"/>
            <family val="2"/>
          </rPr>
          <t xml:space="preserve">
Si la meta es de otro trimestre favor detallarlo.</t>
        </r>
      </text>
    </comment>
    <comment ref="V42" authorId="0" shapeId="0" xr:uid="{082C9B47-1A6B-443A-AC7C-30677A707BDA}">
      <text>
        <r>
          <rPr>
            <b/>
            <sz val="9"/>
            <color indexed="81"/>
            <rFont val="Tahoma"/>
            <family val="2"/>
          </rPr>
          <t>Jorge Canales:</t>
        </r>
        <r>
          <rPr>
            <sz val="9"/>
            <color indexed="81"/>
            <rFont val="Tahoma"/>
            <family val="2"/>
          </rPr>
          <t xml:space="preserve">
Justifique la meta</t>
        </r>
      </text>
    </comment>
    <comment ref="W42" authorId="0" shapeId="0" xr:uid="{471DEFE0-E8E5-4BF2-AC87-B7411E49BA0D}">
      <text>
        <r>
          <rPr>
            <b/>
            <sz val="9"/>
            <color indexed="81"/>
            <rFont val="Tahoma"/>
            <family val="2"/>
          </rPr>
          <t>Jorge Canales:</t>
        </r>
        <r>
          <rPr>
            <sz val="9"/>
            <color indexed="81"/>
            <rFont val="Tahoma"/>
            <family val="2"/>
          </rPr>
          <t xml:space="preserve">
Si la meta es de otro trimestre favor detallarlo.</t>
        </r>
      </text>
    </comment>
    <comment ref="X42" authorId="0" shapeId="0" xr:uid="{0228E5E5-2261-46F0-866B-697B27C601C9}">
      <text>
        <r>
          <rPr>
            <b/>
            <sz val="9"/>
            <color indexed="81"/>
            <rFont val="Tahoma"/>
            <family val="2"/>
          </rPr>
          <t>Jorge Canales:</t>
        </r>
        <r>
          <rPr>
            <sz val="9"/>
            <color indexed="81"/>
            <rFont val="Tahoma"/>
            <family val="2"/>
          </rPr>
          <t xml:space="preserve">
Si la meta es de otro trimestre favor detallarlo.</t>
        </r>
      </text>
    </comment>
    <comment ref="Y42" authorId="0" shapeId="0" xr:uid="{76DBE35B-6AA0-43E5-A713-60632F0F1643}">
      <text>
        <r>
          <rPr>
            <b/>
            <sz val="9"/>
            <color indexed="81"/>
            <rFont val="Tahoma"/>
            <family val="2"/>
          </rPr>
          <t>Jorge Canales:</t>
        </r>
        <r>
          <rPr>
            <sz val="9"/>
            <color indexed="81"/>
            <rFont val="Tahoma"/>
            <family val="2"/>
          </rPr>
          <t xml:space="preserve">
Si la meta es de otro trimestre favor detallarlo.</t>
        </r>
      </text>
    </comment>
    <comment ref="Z42" authorId="0" shapeId="0" xr:uid="{5C8FDC4F-0177-4994-B6EF-AD4FBEB969A1}">
      <text>
        <r>
          <rPr>
            <b/>
            <sz val="9"/>
            <color indexed="81"/>
            <rFont val="Tahoma"/>
            <family val="2"/>
          </rPr>
          <t>Jorge Canales:</t>
        </r>
        <r>
          <rPr>
            <sz val="9"/>
            <color indexed="81"/>
            <rFont val="Tahoma"/>
            <family val="2"/>
          </rPr>
          <t xml:space="preserve">
Si la meta es de otro trimestre favor detallarlo.</t>
        </r>
      </text>
    </comment>
    <comment ref="V43" authorId="0" shapeId="0" xr:uid="{C7F86F8C-C6C9-4ED4-94C5-DBA7F46ABE98}">
      <text>
        <r>
          <rPr>
            <b/>
            <sz val="9"/>
            <color indexed="81"/>
            <rFont val="Tahoma"/>
            <family val="2"/>
          </rPr>
          <t>Jorge Canales:</t>
        </r>
        <r>
          <rPr>
            <sz val="9"/>
            <color indexed="81"/>
            <rFont val="Tahoma"/>
            <family val="2"/>
          </rPr>
          <t xml:space="preserve">
Justifique la meta</t>
        </r>
      </text>
    </comment>
    <comment ref="W43" authorId="0" shapeId="0" xr:uid="{0143B083-0CC7-4AF7-AE20-D751F757F185}">
      <text>
        <r>
          <rPr>
            <b/>
            <sz val="9"/>
            <color indexed="81"/>
            <rFont val="Tahoma"/>
            <family val="2"/>
          </rPr>
          <t>Jorge Canales:</t>
        </r>
        <r>
          <rPr>
            <sz val="9"/>
            <color indexed="81"/>
            <rFont val="Tahoma"/>
            <family val="2"/>
          </rPr>
          <t xml:space="preserve">
Si la meta es de otro trimestre favor detallarlo.</t>
        </r>
      </text>
    </comment>
    <comment ref="X43" authorId="0" shapeId="0" xr:uid="{56E9B8E8-D9AE-4E68-9EEF-515C3235A68E}">
      <text>
        <r>
          <rPr>
            <b/>
            <sz val="9"/>
            <color indexed="81"/>
            <rFont val="Tahoma"/>
            <family val="2"/>
          </rPr>
          <t>Jorge Canales:</t>
        </r>
        <r>
          <rPr>
            <sz val="9"/>
            <color indexed="81"/>
            <rFont val="Tahoma"/>
            <family val="2"/>
          </rPr>
          <t xml:space="preserve">
Si la meta es de otro trimestre favor detallarlo.</t>
        </r>
      </text>
    </comment>
    <comment ref="Y43" authorId="0" shapeId="0" xr:uid="{4CAE732A-7042-4D74-A16D-D0D47EED7E02}">
      <text>
        <r>
          <rPr>
            <b/>
            <sz val="9"/>
            <color indexed="81"/>
            <rFont val="Tahoma"/>
            <family val="2"/>
          </rPr>
          <t>Jorge Canales:</t>
        </r>
        <r>
          <rPr>
            <sz val="9"/>
            <color indexed="81"/>
            <rFont val="Tahoma"/>
            <family val="2"/>
          </rPr>
          <t xml:space="preserve">
Si la meta es de otro trimestre favor detallarlo.</t>
        </r>
      </text>
    </comment>
    <comment ref="Z43" authorId="0" shapeId="0" xr:uid="{F3E6407E-FA6F-4319-8626-C462BEDCD5BF}">
      <text>
        <r>
          <rPr>
            <b/>
            <sz val="9"/>
            <color indexed="81"/>
            <rFont val="Tahoma"/>
            <family val="2"/>
          </rPr>
          <t>Jorge Canales:</t>
        </r>
        <r>
          <rPr>
            <sz val="9"/>
            <color indexed="81"/>
            <rFont val="Tahoma"/>
            <family val="2"/>
          </rPr>
          <t xml:space="preserve">
Si la meta es de otro trimestre favor detallarlo.</t>
        </r>
      </text>
    </comment>
    <comment ref="V44" authorId="0" shapeId="0" xr:uid="{7B8C6873-4970-4F8E-96F7-7EDCA94BD2A4}">
      <text>
        <r>
          <rPr>
            <b/>
            <sz val="9"/>
            <color indexed="81"/>
            <rFont val="Tahoma"/>
            <family val="2"/>
          </rPr>
          <t>Jorge Canales:</t>
        </r>
        <r>
          <rPr>
            <sz val="9"/>
            <color indexed="81"/>
            <rFont val="Tahoma"/>
            <family val="2"/>
          </rPr>
          <t xml:space="preserve">
Justifique la meta</t>
        </r>
      </text>
    </comment>
    <comment ref="W44" authorId="0" shapeId="0" xr:uid="{C7996662-D797-4D46-8C9C-67C30935EF1E}">
      <text>
        <r>
          <rPr>
            <b/>
            <sz val="9"/>
            <color indexed="81"/>
            <rFont val="Tahoma"/>
            <family val="2"/>
          </rPr>
          <t>Jorge Canales:</t>
        </r>
        <r>
          <rPr>
            <sz val="9"/>
            <color indexed="81"/>
            <rFont val="Tahoma"/>
            <family val="2"/>
          </rPr>
          <t xml:space="preserve">
Si la meta es de otro trimestre favor detallarlo.</t>
        </r>
      </text>
    </comment>
    <comment ref="X44" authorId="0" shapeId="0" xr:uid="{9E25E434-2485-4F93-9E79-EC8A20A9BCF2}">
      <text>
        <r>
          <rPr>
            <b/>
            <sz val="9"/>
            <color indexed="81"/>
            <rFont val="Tahoma"/>
            <family val="2"/>
          </rPr>
          <t>Jorge Canales:</t>
        </r>
        <r>
          <rPr>
            <sz val="9"/>
            <color indexed="81"/>
            <rFont val="Tahoma"/>
            <family val="2"/>
          </rPr>
          <t xml:space="preserve">
Si la meta es de otro trimestre favor detallarlo.</t>
        </r>
      </text>
    </comment>
    <comment ref="Y44" authorId="0" shapeId="0" xr:uid="{13437257-C751-48A6-82F2-4D402A127AC8}">
      <text>
        <r>
          <rPr>
            <b/>
            <sz val="9"/>
            <color indexed="81"/>
            <rFont val="Tahoma"/>
            <family val="2"/>
          </rPr>
          <t>Jorge Canales:</t>
        </r>
        <r>
          <rPr>
            <sz val="9"/>
            <color indexed="81"/>
            <rFont val="Tahoma"/>
            <family val="2"/>
          </rPr>
          <t xml:space="preserve">
Si la meta es de otro trimestre favor detallarlo.</t>
        </r>
      </text>
    </comment>
    <comment ref="Z44" authorId="0" shapeId="0" xr:uid="{9A9ED90D-2D28-48EA-9FA0-4261E8B77069}">
      <text>
        <r>
          <rPr>
            <b/>
            <sz val="9"/>
            <color indexed="81"/>
            <rFont val="Tahoma"/>
            <family val="2"/>
          </rPr>
          <t>Jorge Canales:</t>
        </r>
        <r>
          <rPr>
            <sz val="9"/>
            <color indexed="81"/>
            <rFont val="Tahoma"/>
            <family val="2"/>
          </rPr>
          <t xml:space="preserve">
Si la meta es de otro trimestre favor detallarlo.</t>
        </r>
      </text>
    </comment>
    <comment ref="V45" authorId="0" shapeId="0" xr:uid="{543AEC41-4567-4F57-82E1-E3D6094E805E}">
      <text>
        <r>
          <rPr>
            <b/>
            <sz val="9"/>
            <color indexed="81"/>
            <rFont val="Tahoma"/>
            <family val="2"/>
          </rPr>
          <t>Jorge Canales:</t>
        </r>
        <r>
          <rPr>
            <sz val="9"/>
            <color indexed="81"/>
            <rFont val="Tahoma"/>
            <family val="2"/>
          </rPr>
          <t xml:space="preserve">
Justifique la meta</t>
        </r>
      </text>
    </comment>
    <comment ref="W45" authorId="0" shapeId="0" xr:uid="{7985D867-ABB6-435E-98D1-38A84DE46E8B}">
      <text>
        <r>
          <rPr>
            <b/>
            <sz val="9"/>
            <color indexed="81"/>
            <rFont val="Tahoma"/>
            <family val="2"/>
          </rPr>
          <t>Jorge Canales:</t>
        </r>
        <r>
          <rPr>
            <sz val="9"/>
            <color indexed="81"/>
            <rFont val="Tahoma"/>
            <family val="2"/>
          </rPr>
          <t xml:space="preserve">
Si la meta es de otro trimestre favor detallarlo.</t>
        </r>
      </text>
    </comment>
    <comment ref="X45" authorId="0" shapeId="0" xr:uid="{A507F4EA-697E-40F1-AC72-52F89AF2A181}">
      <text>
        <r>
          <rPr>
            <b/>
            <sz val="9"/>
            <color indexed="81"/>
            <rFont val="Tahoma"/>
            <family val="2"/>
          </rPr>
          <t>Jorge Canales:</t>
        </r>
        <r>
          <rPr>
            <sz val="9"/>
            <color indexed="81"/>
            <rFont val="Tahoma"/>
            <family val="2"/>
          </rPr>
          <t xml:space="preserve">
Si la meta es de otro trimestre favor detallarlo.</t>
        </r>
      </text>
    </comment>
    <comment ref="Y45" authorId="0" shapeId="0" xr:uid="{98A69C5A-7726-4BD0-83D0-135DBBF95FBA}">
      <text>
        <r>
          <rPr>
            <b/>
            <sz val="9"/>
            <color indexed="81"/>
            <rFont val="Tahoma"/>
            <family val="2"/>
          </rPr>
          <t>Jorge Canales:</t>
        </r>
        <r>
          <rPr>
            <sz val="9"/>
            <color indexed="81"/>
            <rFont val="Tahoma"/>
            <family val="2"/>
          </rPr>
          <t xml:space="preserve">
Si la meta es de otro trimestre favor detallarlo.</t>
        </r>
      </text>
    </comment>
    <comment ref="Z45" authorId="0" shapeId="0" xr:uid="{C40A8397-6DEC-43A3-BB4A-E5854EC7D838}">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1200-000001000000}">
      <text>
        <r>
          <rPr>
            <b/>
            <sz val="9"/>
            <color indexed="81"/>
            <rFont val="Tahoma"/>
            <family val="2"/>
          </rPr>
          <t>Jorge Canales:</t>
        </r>
        <r>
          <rPr>
            <sz val="9"/>
            <color indexed="81"/>
            <rFont val="Tahoma"/>
            <family val="2"/>
          </rPr>
          <t xml:space="preserve">
OBJETIVO ESTRATÉGICO</t>
        </r>
      </text>
    </comment>
    <comment ref="C3" authorId="0" shapeId="0" xr:uid="{4D120C35-3C5F-48AA-89BC-0B8654371DD1}">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834D8DFD-9CAC-4A0E-8894-FADE3F90C742}">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1AC7C66B-0A37-4BFE-9230-0676E663D1A6}">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94565F1A-068B-4A33-A5B1-4027B37D8E80}">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F9BF5637-3C80-4D2F-AC59-9F2CCB8D2EE9}">
      <text>
        <r>
          <rPr>
            <b/>
            <sz val="10"/>
            <color indexed="81"/>
            <rFont val="Tahoma"/>
            <family val="2"/>
          </rPr>
          <t xml:space="preserve">Jorge Canales:
</t>
        </r>
        <r>
          <rPr>
            <sz val="10"/>
            <color indexed="81"/>
            <rFont val="Tahoma"/>
            <family val="2"/>
          </rPr>
          <t>Instrumento donde se puede comprobar los datos reales.</t>
        </r>
      </text>
    </comment>
    <comment ref="I3" authorId="0" shapeId="0" xr:uid="{BAEF0462-18D1-454D-96D0-CD480F2AABFD}">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F5AAD4AE-AAD9-46FA-836E-052A1307ABD4}">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84DC03E3-8679-4A6F-A655-E2EFB6F30A7D}">
      <text>
        <r>
          <rPr>
            <b/>
            <sz val="9"/>
            <color indexed="81"/>
            <rFont val="Tahoma"/>
            <family val="2"/>
          </rPr>
          <t>Jorge Canales:</t>
        </r>
        <r>
          <rPr>
            <sz val="9"/>
            <color indexed="81"/>
            <rFont val="Tahoma"/>
            <family val="2"/>
          </rPr>
          <t xml:space="preserve">
Si la meta es de otro trimestre favor detallarlo.</t>
        </r>
      </text>
    </comment>
    <comment ref="W6" authorId="0" shapeId="0" xr:uid="{DFB1AF21-8D3D-46A9-8D30-08EB0F166D06}">
      <text>
        <r>
          <rPr>
            <b/>
            <sz val="9"/>
            <color indexed="81"/>
            <rFont val="Tahoma"/>
            <family val="2"/>
          </rPr>
          <t>Jorge Canales:</t>
        </r>
        <r>
          <rPr>
            <sz val="9"/>
            <color indexed="81"/>
            <rFont val="Tahoma"/>
            <family val="2"/>
          </rPr>
          <t xml:space="preserve">
Si la meta es de otro trimestre favor detallarlo.</t>
        </r>
      </text>
    </comment>
    <comment ref="X6" authorId="0" shapeId="0" xr:uid="{AA378B6E-9E09-43DC-A464-27ABBC5DEF93}">
      <text>
        <r>
          <rPr>
            <b/>
            <sz val="9"/>
            <color indexed="81"/>
            <rFont val="Tahoma"/>
            <family val="2"/>
          </rPr>
          <t>Jorge Canales:</t>
        </r>
        <r>
          <rPr>
            <sz val="9"/>
            <color indexed="81"/>
            <rFont val="Tahoma"/>
            <family val="2"/>
          </rPr>
          <t xml:space="preserve">
Si la meta es de otro trimestre favor detallarlo.</t>
        </r>
      </text>
    </comment>
    <comment ref="Y6" authorId="0" shapeId="0" xr:uid="{35D99F28-C7A3-4ECA-840A-0FCE7C829D0A}">
      <text>
        <r>
          <rPr>
            <b/>
            <sz val="9"/>
            <color indexed="81"/>
            <rFont val="Tahoma"/>
            <family val="2"/>
          </rPr>
          <t>Jorge Canales:</t>
        </r>
        <r>
          <rPr>
            <sz val="9"/>
            <color indexed="81"/>
            <rFont val="Tahoma"/>
            <family val="2"/>
          </rPr>
          <t xml:space="preserve">
Si la meta es de otro trimestre favor detallarlo.</t>
        </r>
      </text>
    </comment>
    <comment ref="Z6" authorId="0" shapeId="0" xr:uid="{51D76214-93E4-4C18-8E79-DD052A9F2E5E}">
      <text>
        <r>
          <rPr>
            <b/>
            <sz val="9"/>
            <color indexed="81"/>
            <rFont val="Tahoma"/>
            <family val="2"/>
          </rPr>
          <t>Jorge Canales:</t>
        </r>
        <r>
          <rPr>
            <sz val="9"/>
            <color indexed="81"/>
            <rFont val="Tahoma"/>
            <family val="2"/>
          </rPr>
          <t xml:space="preserve">
Si la meta es de otro trimestre favor detallarlo.</t>
        </r>
      </text>
    </comment>
    <comment ref="V7" authorId="0" shapeId="0" xr:uid="{CE935089-96ED-4884-B5D8-247675FACD2B}">
      <text>
        <r>
          <rPr>
            <b/>
            <sz val="9"/>
            <color indexed="81"/>
            <rFont val="Tahoma"/>
            <family val="2"/>
          </rPr>
          <t>Jorge Canales:</t>
        </r>
        <r>
          <rPr>
            <sz val="9"/>
            <color indexed="81"/>
            <rFont val="Tahoma"/>
            <family val="2"/>
          </rPr>
          <t xml:space="preserve">
Si la meta es de otro trimestre favor detallarlo.</t>
        </r>
      </text>
    </comment>
    <comment ref="W7" authorId="0" shapeId="0" xr:uid="{5C40EE2A-9460-40BB-9232-8E8A66220742}">
      <text>
        <r>
          <rPr>
            <b/>
            <sz val="9"/>
            <color indexed="81"/>
            <rFont val="Tahoma"/>
            <family val="2"/>
          </rPr>
          <t>Jorge Canales:</t>
        </r>
        <r>
          <rPr>
            <sz val="9"/>
            <color indexed="81"/>
            <rFont val="Tahoma"/>
            <family val="2"/>
          </rPr>
          <t xml:space="preserve">
Si la meta es de otro trimestre favor detallarlo.</t>
        </r>
      </text>
    </comment>
    <comment ref="X7" authorId="0" shapeId="0" xr:uid="{DC60EA2F-1244-42CA-89C7-E330F61ABEF4}">
      <text>
        <r>
          <rPr>
            <b/>
            <sz val="9"/>
            <color indexed="81"/>
            <rFont val="Tahoma"/>
            <family val="2"/>
          </rPr>
          <t>Jorge Canales:</t>
        </r>
        <r>
          <rPr>
            <sz val="9"/>
            <color indexed="81"/>
            <rFont val="Tahoma"/>
            <family val="2"/>
          </rPr>
          <t xml:space="preserve">
Si la meta es de otro trimestre favor detallarlo.</t>
        </r>
      </text>
    </comment>
    <comment ref="Y7" authorId="0" shapeId="0" xr:uid="{25F583C9-D233-43A2-8337-DA0CF91A7829}">
      <text>
        <r>
          <rPr>
            <b/>
            <sz val="9"/>
            <color indexed="81"/>
            <rFont val="Tahoma"/>
            <family val="2"/>
          </rPr>
          <t>Jorge Canales:</t>
        </r>
        <r>
          <rPr>
            <sz val="9"/>
            <color indexed="81"/>
            <rFont val="Tahoma"/>
            <family val="2"/>
          </rPr>
          <t xml:space="preserve">
Si la meta es de otro trimestre favor detallarlo.</t>
        </r>
      </text>
    </comment>
    <comment ref="Z7" authorId="0" shapeId="0" xr:uid="{F19E53D5-A520-433D-9758-015ECB727DD7}">
      <text>
        <r>
          <rPr>
            <b/>
            <sz val="9"/>
            <color indexed="81"/>
            <rFont val="Tahoma"/>
            <family val="2"/>
          </rPr>
          <t>Jorge Canales:</t>
        </r>
        <r>
          <rPr>
            <sz val="9"/>
            <color indexed="81"/>
            <rFont val="Tahoma"/>
            <family val="2"/>
          </rPr>
          <t xml:space="preserve">
Si la meta es de otro trimestre favor detallarlo.</t>
        </r>
      </text>
    </comment>
    <comment ref="V8" authorId="0" shapeId="0" xr:uid="{120BFDB1-5226-444F-8AE9-FD2919F288BA}">
      <text>
        <r>
          <rPr>
            <b/>
            <sz val="9"/>
            <color indexed="81"/>
            <rFont val="Tahoma"/>
            <family val="2"/>
          </rPr>
          <t>Jorge Canales:</t>
        </r>
        <r>
          <rPr>
            <sz val="9"/>
            <color indexed="81"/>
            <rFont val="Tahoma"/>
            <family val="2"/>
          </rPr>
          <t xml:space="preserve">
Si la meta es de otro trimestre favor detallarlo.</t>
        </r>
      </text>
    </comment>
    <comment ref="W8" authorId="0" shapeId="0" xr:uid="{F6BBE017-02FC-40BF-8A85-008A52AFF860}">
      <text>
        <r>
          <rPr>
            <b/>
            <sz val="9"/>
            <color indexed="81"/>
            <rFont val="Tahoma"/>
            <family val="2"/>
          </rPr>
          <t>Jorge Canales:</t>
        </r>
        <r>
          <rPr>
            <sz val="9"/>
            <color indexed="81"/>
            <rFont val="Tahoma"/>
            <family val="2"/>
          </rPr>
          <t xml:space="preserve">
Si la meta es de otro trimestre favor detallarlo.</t>
        </r>
      </text>
    </comment>
    <comment ref="X8" authorId="0" shapeId="0" xr:uid="{3FF99057-4793-45C1-8AE0-70E62283E8FC}">
      <text>
        <r>
          <rPr>
            <b/>
            <sz val="9"/>
            <color indexed="81"/>
            <rFont val="Tahoma"/>
            <family val="2"/>
          </rPr>
          <t>Jorge Canales:</t>
        </r>
        <r>
          <rPr>
            <sz val="9"/>
            <color indexed="81"/>
            <rFont val="Tahoma"/>
            <family val="2"/>
          </rPr>
          <t xml:space="preserve">
Si la meta es de otro trimestre favor detallarlo.</t>
        </r>
      </text>
    </comment>
    <comment ref="Y8" authorId="0" shapeId="0" xr:uid="{9CCFA5BD-9468-4025-9399-0A637577AB79}">
      <text>
        <r>
          <rPr>
            <b/>
            <sz val="9"/>
            <color indexed="81"/>
            <rFont val="Tahoma"/>
            <family val="2"/>
          </rPr>
          <t>Jorge Canales:</t>
        </r>
        <r>
          <rPr>
            <sz val="9"/>
            <color indexed="81"/>
            <rFont val="Tahoma"/>
            <family val="2"/>
          </rPr>
          <t xml:space="preserve">
Si la meta es de otro trimestre favor detallarlo.</t>
        </r>
      </text>
    </comment>
    <comment ref="Z8" authorId="0" shapeId="0" xr:uid="{02281CE9-E906-4E81-A31E-FF9140DEE177}">
      <text>
        <r>
          <rPr>
            <b/>
            <sz val="9"/>
            <color indexed="81"/>
            <rFont val="Tahoma"/>
            <family val="2"/>
          </rPr>
          <t>Jorge Canales:</t>
        </r>
        <r>
          <rPr>
            <sz val="9"/>
            <color indexed="81"/>
            <rFont val="Tahoma"/>
            <family val="2"/>
          </rPr>
          <t xml:space="preserve">
Si la meta es de otro trimestre favor detallarlo.</t>
        </r>
      </text>
    </comment>
    <comment ref="V9" authorId="0" shapeId="0" xr:uid="{0E82FE79-6E40-43FD-9089-6AD575CFECD9}">
      <text>
        <r>
          <rPr>
            <b/>
            <sz val="9"/>
            <color indexed="81"/>
            <rFont val="Tahoma"/>
            <family val="2"/>
          </rPr>
          <t>Jorge Canales:</t>
        </r>
        <r>
          <rPr>
            <sz val="9"/>
            <color indexed="81"/>
            <rFont val="Tahoma"/>
            <family val="2"/>
          </rPr>
          <t xml:space="preserve">
Si la meta es de otro trimestre favor detallarlo.</t>
        </r>
      </text>
    </comment>
    <comment ref="W9" authorId="0" shapeId="0" xr:uid="{EDE0F2AD-9638-40AE-B9BF-C66081225650}">
      <text>
        <r>
          <rPr>
            <b/>
            <sz val="9"/>
            <color indexed="81"/>
            <rFont val="Tahoma"/>
            <family val="2"/>
          </rPr>
          <t>Jorge Canales:</t>
        </r>
        <r>
          <rPr>
            <sz val="9"/>
            <color indexed="81"/>
            <rFont val="Tahoma"/>
            <family val="2"/>
          </rPr>
          <t xml:space="preserve">
Si la meta es de otro trimestre favor detallarlo.</t>
        </r>
      </text>
    </comment>
    <comment ref="X9" authorId="0" shapeId="0" xr:uid="{F357E11A-2857-46FD-9ACC-B50550AD45D7}">
      <text>
        <r>
          <rPr>
            <b/>
            <sz val="9"/>
            <color indexed="81"/>
            <rFont val="Tahoma"/>
            <family val="2"/>
          </rPr>
          <t>Jorge Canales:</t>
        </r>
        <r>
          <rPr>
            <sz val="9"/>
            <color indexed="81"/>
            <rFont val="Tahoma"/>
            <family val="2"/>
          </rPr>
          <t xml:space="preserve">
Si la meta es de otro trimestre favor detallarlo.</t>
        </r>
      </text>
    </comment>
    <comment ref="Y9" authorId="0" shapeId="0" xr:uid="{A0EB9722-CE40-4ECC-8E40-9D0E1F2CAC5A}">
      <text>
        <r>
          <rPr>
            <b/>
            <sz val="9"/>
            <color indexed="81"/>
            <rFont val="Tahoma"/>
            <family val="2"/>
          </rPr>
          <t>Jorge Canales:</t>
        </r>
        <r>
          <rPr>
            <sz val="9"/>
            <color indexed="81"/>
            <rFont val="Tahoma"/>
            <family val="2"/>
          </rPr>
          <t xml:space="preserve">
Si la meta es de otro trimestre favor detallarlo.</t>
        </r>
      </text>
    </comment>
    <comment ref="Z9" authorId="0" shapeId="0" xr:uid="{8F39FBBC-EDBF-4FBD-9849-FA1A9DFEEB28}">
      <text>
        <r>
          <rPr>
            <b/>
            <sz val="9"/>
            <color indexed="81"/>
            <rFont val="Tahoma"/>
            <family val="2"/>
          </rPr>
          <t>Jorge Canales:</t>
        </r>
        <r>
          <rPr>
            <sz val="9"/>
            <color indexed="81"/>
            <rFont val="Tahoma"/>
            <family val="2"/>
          </rPr>
          <t xml:space="preserve">
Si la meta es de otro trimestre favor detallarlo.</t>
        </r>
      </text>
    </comment>
    <comment ref="V10" authorId="0" shapeId="0" xr:uid="{ED98856E-2465-4C6B-BE0F-475EF348267E}">
      <text>
        <r>
          <rPr>
            <b/>
            <sz val="9"/>
            <color indexed="81"/>
            <rFont val="Tahoma"/>
            <family val="2"/>
          </rPr>
          <t>Jorge Canales:</t>
        </r>
        <r>
          <rPr>
            <sz val="9"/>
            <color indexed="81"/>
            <rFont val="Tahoma"/>
            <family val="2"/>
          </rPr>
          <t xml:space="preserve">
Si la meta es de otro trimestre favor detallarlo.</t>
        </r>
      </text>
    </comment>
    <comment ref="W10" authorId="0" shapeId="0" xr:uid="{B91B9E05-8972-42B5-AE61-87C0577FFC84}">
      <text>
        <r>
          <rPr>
            <b/>
            <sz val="9"/>
            <color indexed="81"/>
            <rFont val="Tahoma"/>
            <family val="2"/>
          </rPr>
          <t>Jorge Canales:</t>
        </r>
        <r>
          <rPr>
            <sz val="9"/>
            <color indexed="81"/>
            <rFont val="Tahoma"/>
            <family val="2"/>
          </rPr>
          <t xml:space="preserve">
Si la meta es de otro trimestre favor detallarlo.</t>
        </r>
      </text>
    </comment>
    <comment ref="X10" authorId="0" shapeId="0" xr:uid="{67D7C173-635E-4351-BC14-1F5BC749D95C}">
      <text>
        <r>
          <rPr>
            <b/>
            <sz val="9"/>
            <color indexed="81"/>
            <rFont val="Tahoma"/>
            <family val="2"/>
          </rPr>
          <t>Jorge Canales:</t>
        </r>
        <r>
          <rPr>
            <sz val="9"/>
            <color indexed="81"/>
            <rFont val="Tahoma"/>
            <family val="2"/>
          </rPr>
          <t xml:space="preserve">
Si la meta es de otro trimestre favor detallarlo.</t>
        </r>
      </text>
    </comment>
    <comment ref="Y10" authorId="0" shapeId="0" xr:uid="{65CC422D-EB61-4E4E-BD6A-55FB75EE793D}">
      <text>
        <r>
          <rPr>
            <b/>
            <sz val="9"/>
            <color indexed="81"/>
            <rFont val="Tahoma"/>
            <family val="2"/>
          </rPr>
          <t>Jorge Canales:</t>
        </r>
        <r>
          <rPr>
            <sz val="9"/>
            <color indexed="81"/>
            <rFont val="Tahoma"/>
            <family val="2"/>
          </rPr>
          <t xml:space="preserve">
Si la meta es de otro trimestre favor detallarlo.</t>
        </r>
      </text>
    </comment>
    <comment ref="Z10" authorId="0" shapeId="0" xr:uid="{44084940-2938-4DDC-86B1-78A66D7BBFB3}">
      <text>
        <r>
          <rPr>
            <b/>
            <sz val="9"/>
            <color indexed="81"/>
            <rFont val="Tahoma"/>
            <family val="2"/>
          </rPr>
          <t>Jorge Canales:</t>
        </r>
        <r>
          <rPr>
            <sz val="9"/>
            <color indexed="81"/>
            <rFont val="Tahoma"/>
            <family val="2"/>
          </rPr>
          <t xml:space="preserve">
Si la meta es de otro trimestre favor detallarlo.</t>
        </r>
      </text>
    </comment>
    <comment ref="V12" authorId="0" shapeId="0" xr:uid="{C05977B0-E31F-4729-9453-6963A5EDF7E3}">
      <text>
        <r>
          <rPr>
            <b/>
            <sz val="9"/>
            <color indexed="81"/>
            <rFont val="Tahoma"/>
            <family val="2"/>
          </rPr>
          <t>Jorge Canales:</t>
        </r>
        <r>
          <rPr>
            <sz val="9"/>
            <color indexed="81"/>
            <rFont val="Tahoma"/>
            <family val="2"/>
          </rPr>
          <t xml:space="preserve">
Si la meta es de otro trimestre favor detallarlo.</t>
        </r>
      </text>
    </comment>
    <comment ref="W12" authorId="0" shapeId="0" xr:uid="{C3454542-5503-4F15-B00A-D8617043A320}">
      <text>
        <r>
          <rPr>
            <b/>
            <sz val="9"/>
            <color indexed="81"/>
            <rFont val="Tahoma"/>
            <family val="2"/>
          </rPr>
          <t>Jorge Canales:</t>
        </r>
        <r>
          <rPr>
            <sz val="9"/>
            <color indexed="81"/>
            <rFont val="Tahoma"/>
            <family val="2"/>
          </rPr>
          <t xml:space="preserve">
Si la meta es de otro trimestre favor detallarlo.</t>
        </r>
      </text>
    </comment>
    <comment ref="X12" authorId="0" shapeId="0" xr:uid="{7444F714-ABBB-453C-9E9F-723872E286E8}">
      <text>
        <r>
          <rPr>
            <b/>
            <sz val="9"/>
            <color indexed="81"/>
            <rFont val="Tahoma"/>
            <family val="2"/>
          </rPr>
          <t>Jorge Canales:</t>
        </r>
        <r>
          <rPr>
            <sz val="9"/>
            <color indexed="81"/>
            <rFont val="Tahoma"/>
            <family val="2"/>
          </rPr>
          <t xml:space="preserve">
Si la meta es de otro trimestre favor detallarlo.</t>
        </r>
      </text>
    </comment>
    <comment ref="Y12" authorId="0" shapeId="0" xr:uid="{64BD9E3A-0E24-47FF-833C-3629991458E2}">
      <text>
        <r>
          <rPr>
            <b/>
            <sz val="9"/>
            <color indexed="81"/>
            <rFont val="Tahoma"/>
            <family val="2"/>
          </rPr>
          <t>Jorge Canales:</t>
        </r>
        <r>
          <rPr>
            <sz val="9"/>
            <color indexed="81"/>
            <rFont val="Tahoma"/>
            <family val="2"/>
          </rPr>
          <t xml:space="preserve">
Si la meta es de otro trimestre favor detallarlo.</t>
        </r>
      </text>
    </comment>
    <comment ref="Z12" authorId="0" shapeId="0" xr:uid="{B41264AC-B5D8-4EC9-8D2D-B5F12BD418C3}">
      <text>
        <r>
          <rPr>
            <b/>
            <sz val="9"/>
            <color indexed="81"/>
            <rFont val="Tahoma"/>
            <family val="2"/>
          </rPr>
          <t>Jorge Canales:</t>
        </r>
        <r>
          <rPr>
            <sz val="9"/>
            <color indexed="81"/>
            <rFont val="Tahoma"/>
            <family val="2"/>
          </rPr>
          <t xml:space="preserve">
Si la meta es de otro trimestre favor detallarlo.</t>
        </r>
      </text>
    </comment>
    <comment ref="V13" authorId="0" shapeId="0" xr:uid="{1CD683CE-8FEE-4E81-A2C6-2509E2E803CF}">
      <text>
        <r>
          <rPr>
            <b/>
            <sz val="9"/>
            <color indexed="81"/>
            <rFont val="Tahoma"/>
            <family val="2"/>
          </rPr>
          <t>Jorge Canales:</t>
        </r>
        <r>
          <rPr>
            <sz val="9"/>
            <color indexed="81"/>
            <rFont val="Tahoma"/>
            <family val="2"/>
          </rPr>
          <t xml:space="preserve">
Si la meta es de otro trimestre favor detallarlo.</t>
        </r>
      </text>
    </comment>
    <comment ref="W13" authorId="0" shapeId="0" xr:uid="{931FCC05-C72E-4FE8-9B23-B264F02BDC2C}">
      <text>
        <r>
          <rPr>
            <b/>
            <sz val="9"/>
            <color indexed="81"/>
            <rFont val="Tahoma"/>
            <family val="2"/>
          </rPr>
          <t>Jorge Canales:</t>
        </r>
        <r>
          <rPr>
            <sz val="9"/>
            <color indexed="81"/>
            <rFont val="Tahoma"/>
            <family val="2"/>
          </rPr>
          <t xml:space="preserve">
Si la meta es de otro trimestre favor detallarlo.</t>
        </r>
      </text>
    </comment>
    <comment ref="X13" authorId="0" shapeId="0" xr:uid="{3723D9F0-80CF-4B42-BA03-BE4C7A73D66E}">
      <text>
        <r>
          <rPr>
            <b/>
            <sz val="9"/>
            <color indexed="81"/>
            <rFont val="Tahoma"/>
            <family val="2"/>
          </rPr>
          <t>Jorge Canales:</t>
        </r>
        <r>
          <rPr>
            <sz val="9"/>
            <color indexed="81"/>
            <rFont val="Tahoma"/>
            <family val="2"/>
          </rPr>
          <t xml:space="preserve">
Si la meta es de otro trimestre favor detallarlo.</t>
        </r>
      </text>
    </comment>
    <comment ref="Y13" authorId="0" shapeId="0" xr:uid="{64B125D0-72E4-4199-AA22-52490BC2A5EC}">
      <text>
        <r>
          <rPr>
            <b/>
            <sz val="9"/>
            <color indexed="81"/>
            <rFont val="Tahoma"/>
            <family val="2"/>
          </rPr>
          <t>Jorge Canales:</t>
        </r>
        <r>
          <rPr>
            <sz val="9"/>
            <color indexed="81"/>
            <rFont val="Tahoma"/>
            <family val="2"/>
          </rPr>
          <t xml:space="preserve">
Si la meta es de otro trimestre favor detallarlo.</t>
        </r>
      </text>
    </comment>
    <comment ref="Z13" authorId="0" shapeId="0" xr:uid="{233B2A39-4390-45D6-AC65-E2B7D3FE245A}">
      <text>
        <r>
          <rPr>
            <b/>
            <sz val="9"/>
            <color indexed="81"/>
            <rFont val="Tahoma"/>
            <family val="2"/>
          </rPr>
          <t>Jorge Canales:</t>
        </r>
        <r>
          <rPr>
            <sz val="9"/>
            <color indexed="81"/>
            <rFont val="Tahoma"/>
            <family val="2"/>
          </rPr>
          <t xml:space="preserve">
Si la meta es de otro trimestre favor detallarlo.</t>
        </r>
      </text>
    </comment>
    <comment ref="V14" authorId="0" shapeId="0" xr:uid="{D5E17FAA-EF35-4048-A89B-435B6EE4D680}">
      <text>
        <r>
          <rPr>
            <b/>
            <sz val="9"/>
            <color indexed="81"/>
            <rFont val="Tahoma"/>
            <family val="2"/>
          </rPr>
          <t>Jorge Canales:</t>
        </r>
        <r>
          <rPr>
            <sz val="9"/>
            <color indexed="81"/>
            <rFont val="Tahoma"/>
            <family val="2"/>
          </rPr>
          <t xml:space="preserve">
Si la meta es de otro trimestre favor detallarlo.</t>
        </r>
      </text>
    </comment>
    <comment ref="W14" authorId="0" shapeId="0" xr:uid="{F74B95FD-B9FF-44C2-B3DC-6F7B5AE8CA5A}">
      <text>
        <r>
          <rPr>
            <b/>
            <sz val="9"/>
            <color indexed="81"/>
            <rFont val="Tahoma"/>
            <family val="2"/>
          </rPr>
          <t>Jorge Canales:</t>
        </r>
        <r>
          <rPr>
            <sz val="9"/>
            <color indexed="81"/>
            <rFont val="Tahoma"/>
            <family val="2"/>
          </rPr>
          <t xml:space="preserve">
Si la meta es de otro trimestre favor detallarlo.</t>
        </r>
      </text>
    </comment>
    <comment ref="X14" authorId="0" shapeId="0" xr:uid="{7D26E269-BB99-4391-9989-FEAA47BAD734}">
      <text>
        <r>
          <rPr>
            <b/>
            <sz val="9"/>
            <color indexed="81"/>
            <rFont val="Tahoma"/>
            <family val="2"/>
          </rPr>
          <t>Jorge Canales:</t>
        </r>
        <r>
          <rPr>
            <sz val="9"/>
            <color indexed="81"/>
            <rFont val="Tahoma"/>
            <family val="2"/>
          </rPr>
          <t xml:space="preserve">
Si la meta es de otro trimestre favor detallarlo.</t>
        </r>
      </text>
    </comment>
    <comment ref="Y14" authorId="0" shapeId="0" xr:uid="{180DA231-F9F8-4BE1-9AD7-27B01EFF29B9}">
      <text>
        <r>
          <rPr>
            <b/>
            <sz val="9"/>
            <color indexed="81"/>
            <rFont val="Tahoma"/>
            <family val="2"/>
          </rPr>
          <t>Jorge Canales:</t>
        </r>
        <r>
          <rPr>
            <sz val="9"/>
            <color indexed="81"/>
            <rFont val="Tahoma"/>
            <family val="2"/>
          </rPr>
          <t xml:space="preserve">
Si la meta es de otro trimestre favor detallarlo.</t>
        </r>
      </text>
    </comment>
    <comment ref="Z14" authorId="0" shapeId="0" xr:uid="{2521C390-39B6-44F7-B78D-DF2307416EBA}">
      <text>
        <r>
          <rPr>
            <b/>
            <sz val="9"/>
            <color indexed="81"/>
            <rFont val="Tahoma"/>
            <family val="2"/>
          </rPr>
          <t>Jorge Canales:</t>
        </r>
        <r>
          <rPr>
            <sz val="9"/>
            <color indexed="81"/>
            <rFont val="Tahoma"/>
            <family val="2"/>
          </rPr>
          <t xml:space="preserve">
Si la meta es de otro trimestre favor detallarlo.</t>
        </r>
      </text>
    </comment>
    <comment ref="V15" authorId="0" shapeId="0" xr:uid="{4EB5D66C-B3DE-4360-BBDD-73319BD9B4DF}">
      <text>
        <r>
          <rPr>
            <b/>
            <sz val="9"/>
            <color indexed="81"/>
            <rFont val="Tahoma"/>
            <family val="2"/>
          </rPr>
          <t>Jorge Canales:</t>
        </r>
        <r>
          <rPr>
            <sz val="9"/>
            <color indexed="81"/>
            <rFont val="Tahoma"/>
            <family val="2"/>
          </rPr>
          <t xml:space="preserve">
Si la meta es de otro trimestre favor detallarlo.</t>
        </r>
      </text>
    </comment>
    <comment ref="W15" authorId="0" shapeId="0" xr:uid="{F2D0F08B-4D50-4F27-9C5E-EF84002D503E}">
      <text>
        <r>
          <rPr>
            <b/>
            <sz val="9"/>
            <color indexed="81"/>
            <rFont val="Tahoma"/>
            <family val="2"/>
          </rPr>
          <t>Jorge Canales:</t>
        </r>
        <r>
          <rPr>
            <sz val="9"/>
            <color indexed="81"/>
            <rFont val="Tahoma"/>
            <family val="2"/>
          </rPr>
          <t xml:space="preserve">
Si la meta es de otro trimestre favor detallarlo.</t>
        </r>
      </text>
    </comment>
    <comment ref="X15" authorId="0" shapeId="0" xr:uid="{BF4F74E6-4742-4534-BA00-D847C38A880C}">
      <text>
        <r>
          <rPr>
            <b/>
            <sz val="9"/>
            <color indexed="81"/>
            <rFont val="Tahoma"/>
            <family val="2"/>
          </rPr>
          <t>Jorge Canales:</t>
        </r>
        <r>
          <rPr>
            <sz val="9"/>
            <color indexed="81"/>
            <rFont val="Tahoma"/>
            <family val="2"/>
          </rPr>
          <t xml:space="preserve">
Si la meta es de otro trimestre favor detallarlo.</t>
        </r>
      </text>
    </comment>
    <comment ref="Y15" authorId="0" shapeId="0" xr:uid="{8EAB81BA-4774-431D-8536-95EA51332D8A}">
      <text>
        <r>
          <rPr>
            <b/>
            <sz val="9"/>
            <color indexed="81"/>
            <rFont val="Tahoma"/>
            <family val="2"/>
          </rPr>
          <t>Jorge Canales:</t>
        </r>
        <r>
          <rPr>
            <sz val="9"/>
            <color indexed="81"/>
            <rFont val="Tahoma"/>
            <family val="2"/>
          </rPr>
          <t xml:space="preserve">
Si la meta es de otro trimestre favor detallarlo.</t>
        </r>
      </text>
    </comment>
    <comment ref="Z15" authorId="0" shapeId="0" xr:uid="{6241ADA4-4624-4D3C-9945-F028C35C3ADE}">
      <text>
        <r>
          <rPr>
            <b/>
            <sz val="9"/>
            <color indexed="81"/>
            <rFont val="Tahoma"/>
            <family val="2"/>
          </rPr>
          <t>Jorge Canales:</t>
        </r>
        <r>
          <rPr>
            <sz val="9"/>
            <color indexed="81"/>
            <rFont val="Tahoma"/>
            <family val="2"/>
          </rPr>
          <t xml:space="preserve">
Si la meta es de otro trimestre favor detallarlo.</t>
        </r>
      </text>
    </comment>
    <comment ref="V16" authorId="0" shapeId="0" xr:uid="{7805FD7E-1EF0-4210-9901-8B056BE58D66}">
      <text>
        <r>
          <rPr>
            <b/>
            <sz val="9"/>
            <color indexed="81"/>
            <rFont val="Tahoma"/>
            <family val="2"/>
          </rPr>
          <t>Jorge Canales:</t>
        </r>
        <r>
          <rPr>
            <sz val="9"/>
            <color indexed="81"/>
            <rFont val="Tahoma"/>
            <family val="2"/>
          </rPr>
          <t xml:space="preserve">
Si la meta es de otro trimestre favor detallarlo.</t>
        </r>
      </text>
    </comment>
    <comment ref="W16" authorId="0" shapeId="0" xr:uid="{5884C5C4-12C2-4895-9231-0739FCFFE894}">
      <text>
        <r>
          <rPr>
            <b/>
            <sz val="9"/>
            <color indexed="81"/>
            <rFont val="Tahoma"/>
            <family val="2"/>
          </rPr>
          <t>Jorge Canales:</t>
        </r>
        <r>
          <rPr>
            <sz val="9"/>
            <color indexed="81"/>
            <rFont val="Tahoma"/>
            <family val="2"/>
          </rPr>
          <t xml:space="preserve">
Si la meta es de otro trimestre favor detallarlo.</t>
        </r>
      </text>
    </comment>
    <comment ref="X16" authorId="0" shapeId="0" xr:uid="{0D220C36-F163-4246-8629-C41149A9B31B}">
      <text>
        <r>
          <rPr>
            <b/>
            <sz val="9"/>
            <color indexed="81"/>
            <rFont val="Tahoma"/>
            <family val="2"/>
          </rPr>
          <t>Jorge Canales:</t>
        </r>
        <r>
          <rPr>
            <sz val="9"/>
            <color indexed="81"/>
            <rFont val="Tahoma"/>
            <family val="2"/>
          </rPr>
          <t xml:space="preserve">
Si la meta es de otro trimestre favor detallarlo.</t>
        </r>
      </text>
    </comment>
    <comment ref="Y16" authorId="0" shapeId="0" xr:uid="{BC390E31-F963-4908-BF28-696C78FE745C}">
      <text>
        <r>
          <rPr>
            <b/>
            <sz val="9"/>
            <color indexed="81"/>
            <rFont val="Tahoma"/>
            <family val="2"/>
          </rPr>
          <t>Jorge Canales:</t>
        </r>
        <r>
          <rPr>
            <sz val="9"/>
            <color indexed="81"/>
            <rFont val="Tahoma"/>
            <family val="2"/>
          </rPr>
          <t xml:space="preserve">
Si la meta es de otro trimestre favor detallarlo.</t>
        </r>
      </text>
    </comment>
    <comment ref="Z16" authorId="0" shapeId="0" xr:uid="{E4CAAEBB-908C-42F7-ABB2-345CCD07052F}">
      <text>
        <r>
          <rPr>
            <b/>
            <sz val="9"/>
            <color indexed="81"/>
            <rFont val="Tahoma"/>
            <family val="2"/>
          </rPr>
          <t>Jorge Canales:</t>
        </r>
        <r>
          <rPr>
            <sz val="9"/>
            <color indexed="81"/>
            <rFont val="Tahoma"/>
            <family val="2"/>
          </rPr>
          <t xml:space="preserve">
Si la meta es de otro trimestre favor detallarlo.</t>
        </r>
      </text>
    </comment>
    <comment ref="V18" authorId="0" shapeId="0" xr:uid="{B5D999ED-D895-4475-9EE1-8FB09DB2BE2A}">
      <text>
        <r>
          <rPr>
            <b/>
            <sz val="9"/>
            <color indexed="81"/>
            <rFont val="Tahoma"/>
            <family val="2"/>
          </rPr>
          <t>Jorge Canales:</t>
        </r>
        <r>
          <rPr>
            <sz val="9"/>
            <color indexed="81"/>
            <rFont val="Tahoma"/>
            <family val="2"/>
          </rPr>
          <t xml:space="preserve">
Si la meta es de otro trimestre favor detallarlo.</t>
        </r>
      </text>
    </comment>
    <comment ref="W18" authorId="0" shapeId="0" xr:uid="{08C45219-21B5-4298-A4CF-610F20153080}">
      <text>
        <r>
          <rPr>
            <b/>
            <sz val="9"/>
            <color indexed="81"/>
            <rFont val="Tahoma"/>
            <family val="2"/>
          </rPr>
          <t>Jorge Canales:</t>
        </r>
        <r>
          <rPr>
            <sz val="9"/>
            <color indexed="81"/>
            <rFont val="Tahoma"/>
            <family val="2"/>
          </rPr>
          <t xml:space="preserve">
Si la meta es de otro trimestre favor detallarlo.</t>
        </r>
      </text>
    </comment>
    <comment ref="X18" authorId="0" shapeId="0" xr:uid="{712534DD-AAF0-469E-9F6A-B2610A3EF3F9}">
      <text>
        <r>
          <rPr>
            <b/>
            <sz val="9"/>
            <color indexed="81"/>
            <rFont val="Tahoma"/>
            <family val="2"/>
          </rPr>
          <t>Jorge Canales:</t>
        </r>
        <r>
          <rPr>
            <sz val="9"/>
            <color indexed="81"/>
            <rFont val="Tahoma"/>
            <family val="2"/>
          </rPr>
          <t xml:space="preserve">
Si la meta es de otro trimestre favor detallarlo.</t>
        </r>
      </text>
    </comment>
    <comment ref="Y18" authorId="0" shapeId="0" xr:uid="{19163CE7-914C-4ADF-94B3-B47F6D449977}">
      <text>
        <r>
          <rPr>
            <b/>
            <sz val="9"/>
            <color indexed="81"/>
            <rFont val="Tahoma"/>
            <family val="2"/>
          </rPr>
          <t>Jorge Canales:</t>
        </r>
        <r>
          <rPr>
            <sz val="9"/>
            <color indexed="81"/>
            <rFont val="Tahoma"/>
            <family val="2"/>
          </rPr>
          <t xml:space="preserve">
Si la meta es de otro trimestre favor detallarlo.</t>
        </r>
      </text>
    </comment>
    <comment ref="Z18" authorId="0" shapeId="0" xr:uid="{90368189-089C-45C8-9B21-7F523C26419B}">
      <text>
        <r>
          <rPr>
            <b/>
            <sz val="9"/>
            <color indexed="81"/>
            <rFont val="Tahoma"/>
            <family val="2"/>
          </rPr>
          <t>Jorge Canales:</t>
        </r>
        <r>
          <rPr>
            <sz val="9"/>
            <color indexed="81"/>
            <rFont val="Tahoma"/>
            <family val="2"/>
          </rPr>
          <t xml:space="preserve">
Si la meta es de otro trimestre favor detallarlo.</t>
        </r>
      </text>
    </comment>
    <comment ref="V19" authorId="0" shapeId="0" xr:uid="{32C39B15-7C60-4C3E-8901-525FFC306247}">
      <text>
        <r>
          <rPr>
            <b/>
            <sz val="9"/>
            <color indexed="81"/>
            <rFont val="Tahoma"/>
            <family val="2"/>
          </rPr>
          <t>Jorge Canales:</t>
        </r>
        <r>
          <rPr>
            <sz val="9"/>
            <color indexed="81"/>
            <rFont val="Tahoma"/>
            <family val="2"/>
          </rPr>
          <t xml:space="preserve">
Si la meta es de otro trimestre favor detallarlo.</t>
        </r>
      </text>
    </comment>
    <comment ref="W19" authorId="0" shapeId="0" xr:uid="{B507688D-8DB6-4D58-AC5C-CB5B3A76E6A5}">
      <text>
        <r>
          <rPr>
            <b/>
            <sz val="9"/>
            <color indexed="81"/>
            <rFont val="Tahoma"/>
            <family val="2"/>
          </rPr>
          <t>Jorge Canales:</t>
        </r>
        <r>
          <rPr>
            <sz val="9"/>
            <color indexed="81"/>
            <rFont val="Tahoma"/>
            <family val="2"/>
          </rPr>
          <t xml:space="preserve">
Si la meta es de otro trimestre favor detallarlo.</t>
        </r>
      </text>
    </comment>
    <comment ref="X19" authorId="0" shapeId="0" xr:uid="{D3A4F10D-6B43-47F8-AD1E-48C647EE2776}">
      <text>
        <r>
          <rPr>
            <b/>
            <sz val="9"/>
            <color indexed="81"/>
            <rFont val="Tahoma"/>
            <family val="2"/>
          </rPr>
          <t>Jorge Canales:</t>
        </r>
        <r>
          <rPr>
            <sz val="9"/>
            <color indexed="81"/>
            <rFont val="Tahoma"/>
            <family val="2"/>
          </rPr>
          <t xml:space="preserve">
Si la meta es de otro trimestre favor detallarlo.</t>
        </r>
      </text>
    </comment>
    <comment ref="Y19" authorId="0" shapeId="0" xr:uid="{0078351B-036B-44D7-B832-B4C5CEC76756}">
      <text>
        <r>
          <rPr>
            <b/>
            <sz val="9"/>
            <color indexed="81"/>
            <rFont val="Tahoma"/>
            <family val="2"/>
          </rPr>
          <t>Jorge Canales:</t>
        </r>
        <r>
          <rPr>
            <sz val="9"/>
            <color indexed="81"/>
            <rFont val="Tahoma"/>
            <family val="2"/>
          </rPr>
          <t xml:space="preserve">
Si la meta es de otro trimestre favor detallarlo.</t>
        </r>
      </text>
    </comment>
    <comment ref="Z19" authorId="0" shapeId="0" xr:uid="{2F6BDF0B-8B9A-4562-A354-26E4E126007E}">
      <text>
        <r>
          <rPr>
            <b/>
            <sz val="9"/>
            <color indexed="81"/>
            <rFont val="Tahoma"/>
            <family val="2"/>
          </rPr>
          <t>Jorge Canales:</t>
        </r>
        <r>
          <rPr>
            <sz val="9"/>
            <color indexed="81"/>
            <rFont val="Tahoma"/>
            <family val="2"/>
          </rPr>
          <t xml:space="preserve">
Si la meta es de otro trimestre favor detallarlo.</t>
        </r>
      </text>
    </comment>
    <comment ref="V20" authorId="0" shapeId="0" xr:uid="{31F13434-F9A2-4144-93E6-6BCFA37DEAF6}">
      <text>
        <r>
          <rPr>
            <b/>
            <sz val="9"/>
            <color indexed="81"/>
            <rFont val="Tahoma"/>
            <family val="2"/>
          </rPr>
          <t>Jorge Canales:</t>
        </r>
        <r>
          <rPr>
            <sz val="9"/>
            <color indexed="81"/>
            <rFont val="Tahoma"/>
            <family val="2"/>
          </rPr>
          <t xml:space="preserve">
Si la meta es de otro trimestre favor detallarlo.</t>
        </r>
      </text>
    </comment>
    <comment ref="W20" authorId="0" shapeId="0" xr:uid="{7695A3B4-18F3-4B40-BDA3-71C763ACC5CF}">
      <text>
        <r>
          <rPr>
            <b/>
            <sz val="9"/>
            <color indexed="81"/>
            <rFont val="Tahoma"/>
            <family val="2"/>
          </rPr>
          <t>Jorge Canales:</t>
        </r>
        <r>
          <rPr>
            <sz val="9"/>
            <color indexed="81"/>
            <rFont val="Tahoma"/>
            <family val="2"/>
          </rPr>
          <t xml:space="preserve">
Si la meta es de otro trimestre favor detallarlo.</t>
        </r>
      </text>
    </comment>
    <comment ref="X20" authorId="0" shapeId="0" xr:uid="{298F96D8-A661-4A09-9815-DFD776E5E0A7}">
      <text>
        <r>
          <rPr>
            <b/>
            <sz val="9"/>
            <color indexed="81"/>
            <rFont val="Tahoma"/>
            <family val="2"/>
          </rPr>
          <t>Jorge Canales:</t>
        </r>
        <r>
          <rPr>
            <sz val="9"/>
            <color indexed="81"/>
            <rFont val="Tahoma"/>
            <family val="2"/>
          </rPr>
          <t xml:space="preserve">
Si la meta es de otro trimestre favor detallarlo.</t>
        </r>
      </text>
    </comment>
    <comment ref="Y20" authorId="0" shapeId="0" xr:uid="{1FFB3B42-0B34-42E7-9403-D0C37D63AEB0}">
      <text>
        <r>
          <rPr>
            <b/>
            <sz val="9"/>
            <color indexed="81"/>
            <rFont val="Tahoma"/>
            <family val="2"/>
          </rPr>
          <t>Jorge Canales:</t>
        </r>
        <r>
          <rPr>
            <sz val="9"/>
            <color indexed="81"/>
            <rFont val="Tahoma"/>
            <family val="2"/>
          </rPr>
          <t xml:space="preserve">
Si la meta es de otro trimestre favor detallarlo.</t>
        </r>
      </text>
    </comment>
    <comment ref="Z20" authorId="0" shapeId="0" xr:uid="{C299F88C-20B9-46B7-AB1C-463AB789548A}">
      <text>
        <r>
          <rPr>
            <b/>
            <sz val="9"/>
            <color indexed="81"/>
            <rFont val="Tahoma"/>
            <family val="2"/>
          </rPr>
          <t>Jorge Canales:</t>
        </r>
        <r>
          <rPr>
            <sz val="9"/>
            <color indexed="81"/>
            <rFont val="Tahoma"/>
            <family val="2"/>
          </rPr>
          <t xml:space="preserve">
Si la meta es de otro trimestre favor detallarlo.</t>
        </r>
      </text>
    </comment>
    <comment ref="V21" authorId="0" shapeId="0" xr:uid="{929C9581-B495-455E-98F7-C847FBAFFA21}">
      <text>
        <r>
          <rPr>
            <b/>
            <sz val="9"/>
            <color indexed="81"/>
            <rFont val="Tahoma"/>
            <family val="2"/>
          </rPr>
          <t>Jorge Canales:</t>
        </r>
        <r>
          <rPr>
            <sz val="9"/>
            <color indexed="81"/>
            <rFont val="Tahoma"/>
            <family val="2"/>
          </rPr>
          <t xml:space="preserve">
Si la meta es de otro trimestre favor detallarlo.</t>
        </r>
      </text>
    </comment>
    <comment ref="W21" authorId="0" shapeId="0" xr:uid="{976A5BFC-3E60-4B5B-9D64-98A7E4C9FE66}">
      <text>
        <r>
          <rPr>
            <b/>
            <sz val="9"/>
            <color indexed="81"/>
            <rFont val="Tahoma"/>
            <family val="2"/>
          </rPr>
          <t>Jorge Canales:</t>
        </r>
        <r>
          <rPr>
            <sz val="9"/>
            <color indexed="81"/>
            <rFont val="Tahoma"/>
            <family val="2"/>
          </rPr>
          <t xml:space="preserve">
Si la meta es de otro trimestre favor detallarlo.</t>
        </r>
      </text>
    </comment>
    <comment ref="X21" authorId="0" shapeId="0" xr:uid="{6648E4DC-2A91-4EF3-8FF1-C3D5FE393B02}">
      <text>
        <r>
          <rPr>
            <b/>
            <sz val="9"/>
            <color indexed="81"/>
            <rFont val="Tahoma"/>
            <family val="2"/>
          </rPr>
          <t>Jorge Canales:</t>
        </r>
        <r>
          <rPr>
            <sz val="9"/>
            <color indexed="81"/>
            <rFont val="Tahoma"/>
            <family val="2"/>
          </rPr>
          <t xml:space="preserve">
Si la meta es de otro trimestre favor detallarlo.</t>
        </r>
      </text>
    </comment>
    <comment ref="Y21" authorId="0" shapeId="0" xr:uid="{2D2EA0AE-05AF-47A7-A899-AB543D62A103}">
      <text>
        <r>
          <rPr>
            <b/>
            <sz val="9"/>
            <color indexed="81"/>
            <rFont val="Tahoma"/>
            <family val="2"/>
          </rPr>
          <t>Jorge Canales:</t>
        </r>
        <r>
          <rPr>
            <sz val="9"/>
            <color indexed="81"/>
            <rFont val="Tahoma"/>
            <family val="2"/>
          </rPr>
          <t xml:space="preserve">
Si la meta es de otro trimestre favor detallarlo.</t>
        </r>
      </text>
    </comment>
    <comment ref="Z21" authorId="0" shapeId="0" xr:uid="{58F7116D-9F35-4358-A4F2-322C5CE85FCE}">
      <text>
        <r>
          <rPr>
            <b/>
            <sz val="9"/>
            <color indexed="81"/>
            <rFont val="Tahoma"/>
            <family val="2"/>
          </rPr>
          <t>Jorge Canales:</t>
        </r>
        <r>
          <rPr>
            <sz val="9"/>
            <color indexed="81"/>
            <rFont val="Tahoma"/>
            <family val="2"/>
          </rPr>
          <t xml:space="preserve">
Si la meta es de otro trimestre favor detallarlo.</t>
        </r>
      </text>
    </comment>
    <comment ref="V22" authorId="0" shapeId="0" xr:uid="{30D241A9-3BD0-4CF4-A171-DEB35C3FFFFC}">
      <text>
        <r>
          <rPr>
            <b/>
            <sz val="9"/>
            <color indexed="81"/>
            <rFont val="Tahoma"/>
            <family val="2"/>
          </rPr>
          <t>Jorge Canales:</t>
        </r>
        <r>
          <rPr>
            <sz val="9"/>
            <color indexed="81"/>
            <rFont val="Tahoma"/>
            <family val="2"/>
          </rPr>
          <t xml:space="preserve">
Si la meta es de otro trimestre favor detallarlo.</t>
        </r>
      </text>
    </comment>
    <comment ref="W22" authorId="0" shapeId="0" xr:uid="{DA5B7ED8-F2F5-4E8A-BBDC-2404A8A2A9F7}">
      <text>
        <r>
          <rPr>
            <b/>
            <sz val="9"/>
            <color indexed="81"/>
            <rFont val="Tahoma"/>
            <family val="2"/>
          </rPr>
          <t>Jorge Canales:</t>
        </r>
        <r>
          <rPr>
            <sz val="9"/>
            <color indexed="81"/>
            <rFont val="Tahoma"/>
            <family val="2"/>
          </rPr>
          <t xml:space="preserve">
Si la meta es de otro trimestre favor detallarlo.</t>
        </r>
      </text>
    </comment>
    <comment ref="X22" authorId="0" shapeId="0" xr:uid="{AEBD38B2-F879-498D-9450-D2F365EADA76}">
      <text>
        <r>
          <rPr>
            <b/>
            <sz val="9"/>
            <color indexed="81"/>
            <rFont val="Tahoma"/>
            <family val="2"/>
          </rPr>
          <t>Jorge Canales:</t>
        </r>
        <r>
          <rPr>
            <sz val="9"/>
            <color indexed="81"/>
            <rFont val="Tahoma"/>
            <family val="2"/>
          </rPr>
          <t xml:space="preserve">
Si la meta es de otro trimestre favor detallarlo.</t>
        </r>
      </text>
    </comment>
    <comment ref="Y22" authorId="0" shapeId="0" xr:uid="{81911C5B-F39A-40CB-BDBC-82D8AE367CBC}">
      <text>
        <r>
          <rPr>
            <b/>
            <sz val="9"/>
            <color indexed="81"/>
            <rFont val="Tahoma"/>
            <family val="2"/>
          </rPr>
          <t>Jorge Canales:</t>
        </r>
        <r>
          <rPr>
            <sz val="9"/>
            <color indexed="81"/>
            <rFont val="Tahoma"/>
            <family val="2"/>
          </rPr>
          <t xml:space="preserve">
Si la meta es de otro trimestre favor detallarlo.</t>
        </r>
      </text>
    </comment>
    <comment ref="Z22" authorId="0" shapeId="0" xr:uid="{42F93F46-7C95-47D7-A941-359D26CE772F}">
      <text>
        <r>
          <rPr>
            <b/>
            <sz val="9"/>
            <color indexed="81"/>
            <rFont val="Tahoma"/>
            <family val="2"/>
          </rPr>
          <t>Jorge Canales:</t>
        </r>
        <r>
          <rPr>
            <sz val="9"/>
            <color indexed="81"/>
            <rFont val="Tahoma"/>
            <family val="2"/>
          </rPr>
          <t xml:space="preserve">
Si la meta es de otro trimestre favor detallarlo.</t>
        </r>
      </text>
    </comment>
    <comment ref="V24" authorId="0" shapeId="0" xr:uid="{8B0DDAA2-5FBB-4889-90A6-9309A547E606}">
      <text>
        <r>
          <rPr>
            <b/>
            <sz val="9"/>
            <color indexed="81"/>
            <rFont val="Tahoma"/>
            <family val="2"/>
          </rPr>
          <t>Jorge Canales:</t>
        </r>
        <r>
          <rPr>
            <sz val="9"/>
            <color indexed="81"/>
            <rFont val="Tahoma"/>
            <family val="2"/>
          </rPr>
          <t xml:space="preserve">
Si la meta es de otro trimestre favor detallarlo.</t>
        </r>
      </text>
    </comment>
    <comment ref="W24" authorId="0" shapeId="0" xr:uid="{A2775437-62DE-4AB5-9DF6-397C55E8D465}">
      <text>
        <r>
          <rPr>
            <b/>
            <sz val="9"/>
            <color indexed="81"/>
            <rFont val="Tahoma"/>
            <family val="2"/>
          </rPr>
          <t>Jorge Canales:</t>
        </r>
        <r>
          <rPr>
            <sz val="9"/>
            <color indexed="81"/>
            <rFont val="Tahoma"/>
            <family val="2"/>
          </rPr>
          <t xml:space="preserve">
Si la meta es de otro trimestre favor detallarlo.</t>
        </r>
      </text>
    </comment>
    <comment ref="X24" authorId="0" shapeId="0" xr:uid="{F8FB2E84-C03C-41B7-963B-5311BE3791C8}">
      <text>
        <r>
          <rPr>
            <b/>
            <sz val="9"/>
            <color indexed="81"/>
            <rFont val="Tahoma"/>
            <family val="2"/>
          </rPr>
          <t>Jorge Canales:</t>
        </r>
        <r>
          <rPr>
            <sz val="9"/>
            <color indexed="81"/>
            <rFont val="Tahoma"/>
            <family val="2"/>
          </rPr>
          <t xml:space="preserve">
Si la meta es de otro trimestre favor detallarlo.</t>
        </r>
      </text>
    </comment>
    <comment ref="Y24" authorId="0" shapeId="0" xr:uid="{A9D0B31F-F4DF-422B-A51D-51706EF2061B}">
      <text>
        <r>
          <rPr>
            <b/>
            <sz val="9"/>
            <color indexed="81"/>
            <rFont val="Tahoma"/>
            <family val="2"/>
          </rPr>
          <t>Jorge Canales:</t>
        </r>
        <r>
          <rPr>
            <sz val="9"/>
            <color indexed="81"/>
            <rFont val="Tahoma"/>
            <family val="2"/>
          </rPr>
          <t xml:space="preserve">
Si la meta es de otro trimestre favor detallarlo.</t>
        </r>
      </text>
    </comment>
    <comment ref="Z24" authorId="0" shapeId="0" xr:uid="{B5576760-CFC9-4D8E-A3D0-4ECCB5F63BDC}">
      <text>
        <r>
          <rPr>
            <b/>
            <sz val="9"/>
            <color indexed="81"/>
            <rFont val="Tahoma"/>
            <family val="2"/>
          </rPr>
          <t>Jorge Canales:</t>
        </r>
        <r>
          <rPr>
            <sz val="9"/>
            <color indexed="81"/>
            <rFont val="Tahoma"/>
            <family val="2"/>
          </rPr>
          <t xml:space="preserve">
Si la meta es de otro trimestre favor detallarlo.</t>
        </r>
      </text>
    </comment>
    <comment ref="V25" authorId="0" shapeId="0" xr:uid="{84726B41-69C1-4B0F-A555-77E3CB0EFB34}">
      <text>
        <r>
          <rPr>
            <b/>
            <sz val="9"/>
            <color indexed="81"/>
            <rFont val="Tahoma"/>
            <family val="2"/>
          </rPr>
          <t>Jorge Canales:</t>
        </r>
        <r>
          <rPr>
            <sz val="9"/>
            <color indexed="81"/>
            <rFont val="Tahoma"/>
            <family val="2"/>
          </rPr>
          <t xml:space="preserve">
Si la meta es de otro trimestre favor detallarlo.</t>
        </r>
      </text>
    </comment>
    <comment ref="W25" authorId="0" shapeId="0" xr:uid="{F9FA2172-73CC-4067-85DC-46267CBBD529}">
      <text>
        <r>
          <rPr>
            <b/>
            <sz val="9"/>
            <color indexed="81"/>
            <rFont val="Tahoma"/>
            <family val="2"/>
          </rPr>
          <t>Jorge Canales:</t>
        </r>
        <r>
          <rPr>
            <sz val="9"/>
            <color indexed="81"/>
            <rFont val="Tahoma"/>
            <family val="2"/>
          </rPr>
          <t xml:space="preserve">
Si la meta es de otro trimestre favor detallarlo.</t>
        </r>
      </text>
    </comment>
    <comment ref="X25" authorId="0" shapeId="0" xr:uid="{163307E3-CB16-48C3-BF39-BC8335FC3327}">
      <text>
        <r>
          <rPr>
            <b/>
            <sz val="9"/>
            <color indexed="81"/>
            <rFont val="Tahoma"/>
            <family val="2"/>
          </rPr>
          <t>Jorge Canales:</t>
        </r>
        <r>
          <rPr>
            <sz val="9"/>
            <color indexed="81"/>
            <rFont val="Tahoma"/>
            <family val="2"/>
          </rPr>
          <t xml:space="preserve">
Si la meta es de otro trimestre favor detallarlo.</t>
        </r>
      </text>
    </comment>
    <comment ref="Y25" authorId="0" shapeId="0" xr:uid="{3768E6CF-BC7A-4AE8-9F43-769F62C495E5}">
      <text>
        <r>
          <rPr>
            <b/>
            <sz val="9"/>
            <color indexed="81"/>
            <rFont val="Tahoma"/>
            <family val="2"/>
          </rPr>
          <t>Jorge Canales:</t>
        </r>
        <r>
          <rPr>
            <sz val="9"/>
            <color indexed="81"/>
            <rFont val="Tahoma"/>
            <family val="2"/>
          </rPr>
          <t xml:space="preserve">
Si la meta es de otro trimestre favor detallarlo.</t>
        </r>
      </text>
    </comment>
    <comment ref="Z25" authorId="0" shapeId="0" xr:uid="{2433D36E-5280-4AE2-BA89-112E03EA0E7A}">
      <text>
        <r>
          <rPr>
            <b/>
            <sz val="9"/>
            <color indexed="81"/>
            <rFont val="Tahoma"/>
            <family val="2"/>
          </rPr>
          <t>Jorge Canales:</t>
        </r>
        <r>
          <rPr>
            <sz val="9"/>
            <color indexed="81"/>
            <rFont val="Tahoma"/>
            <family val="2"/>
          </rPr>
          <t xml:space="preserve">
Si la meta es de otro trimestre favor detallarlo.</t>
        </r>
      </text>
    </comment>
    <comment ref="V26" authorId="0" shapeId="0" xr:uid="{D5B9CBDA-332D-4198-9BD2-01F18FC9110F}">
      <text>
        <r>
          <rPr>
            <b/>
            <sz val="9"/>
            <color indexed="81"/>
            <rFont val="Tahoma"/>
            <family val="2"/>
          </rPr>
          <t>Jorge Canales:</t>
        </r>
        <r>
          <rPr>
            <sz val="9"/>
            <color indexed="81"/>
            <rFont val="Tahoma"/>
            <family val="2"/>
          </rPr>
          <t xml:space="preserve">
Si la meta es de otro trimestre favor detallarlo.</t>
        </r>
      </text>
    </comment>
    <comment ref="W26" authorId="0" shapeId="0" xr:uid="{D63AA9AE-C33F-4374-827A-CC4AA47041F9}">
      <text>
        <r>
          <rPr>
            <b/>
            <sz val="9"/>
            <color indexed="81"/>
            <rFont val="Tahoma"/>
            <family val="2"/>
          </rPr>
          <t>Jorge Canales:</t>
        </r>
        <r>
          <rPr>
            <sz val="9"/>
            <color indexed="81"/>
            <rFont val="Tahoma"/>
            <family val="2"/>
          </rPr>
          <t xml:space="preserve">
Si la meta es de otro trimestre favor detallarlo.</t>
        </r>
      </text>
    </comment>
    <comment ref="X26" authorId="0" shapeId="0" xr:uid="{31E23390-5FA7-4541-93B3-D70C6CEC8845}">
      <text>
        <r>
          <rPr>
            <b/>
            <sz val="9"/>
            <color indexed="81"/>
            <rFont val="Tahoma"/>
            <family val="2"/>
          </rPr>
          <t>Jorge Canales:</t>
        </r>
        <r>
          <rPr>
            <sz val="9"/>
            <color indexed="81"/>
            <rFont val="Tahoma"/>
            <family val="2"/>
          </rPr>
          <t xml:space="preserve">
Si la meta es de otro trimestre favor detallarlo.</t>
        </r>
      </text>
    </comment>
    <comment ref="Y26" authorId="0" shapeId="0" xr:uid="{9CDB63E7-C82B-4C74-8A86-928155201930}">
      <text>
        <r>
          <rPr>
            <b/>
            <sz val="9"/>
            <color indexed="81"/>
            <rFont val="Tahoma"/>
            <family val="2"/>
          </rPr>
          <t>Jorge Canales:</t>
        </r>
        <r>
          <rPr>
            <sz val="9"/>
            <color indexed="81"/>
            <rFont val="Tahoma"/>
            <family val="2"/>
          </rPr>
          <t xml:space="preserve">
Si la meta es de otro trimestre favor detallarlo.</t>
        </r>
      </text>
    </comment>
    <comment ref="Z26" authorId="0" shapeId="0" xr:uid="{BDFB4B35-1317-48DE-8093-3E3E2F2C9C59}">
      <text>
        <r>
          <rPr>
            <b/>
            <sz val="9"/>
            <color indexed="81"/>
            <rFont val="Tahoma"/>
            <family val="2"/>
          </rPr>
          <t>Jorge Canales:</t>
        </r>
        <r>
          <rPr>
            <sz val="9"/>
            <color indexed="81"/>
            <rFont val="Tahoma"/>
            <family val="2"/>
          </rPr>
          <t xml:space="preserve">
Si la meta es de otro trimestre favor detallarlo.</t>
        </r>
      </text>
    </comment>
    <comment ref="V27" authorId="0" shapeId="0" xr:uid="{5262EF11-186C-4D43-90A0-1BE76F9C7B80}">
      <text>
        <r>
          <rPr>
            <b/>
            <sz val="9"/>
            <color indexed="81"/>
            <rFont val="Tahoma"/>
            <family val="2"/>
          </rPr>
          <t>Jorge Canales:</t>
        </r>
        <r>
          <rPr>
            <sz val="9"/>
            <color indexed="81"/>
            <rFont val="Tahoma"/>
            <family val="2"/>
          </rPr>
          <t xml:space="preserve">
Si la meta es de otro trimestre favor detallarlo.</t>
        </r>
      </text>
    </comment>
    <comment ref="W27" authorId="0" shapeId="0" xr:uid="{6E55727A-3A16-4AC3-BBA6-F92907A20BEB}">
      <text>
        <r>
          <rPr>
            <b/>
            <sz val="9"/>
            <color indexed="81"/>
            <rFont val="Tahoma"/>
            <family val="2"/>
          </rPr>
          <t>Jorge Canales:</t>
        </r>
        <r>
          <rPr>
            <sz val="9"/>
            <color indexed="81"/>
            <rFont val="Tahoma"/>
            <family val="2"/>
          </rPr>
          <t xml:space="preserve">
Si la meta es de otro trimestre favor detallarlo.</t>
        </r>
      </text>
    </comment>
    <comment ref="X27" authorId="0" shapeId="0" xr:uid="{3DAD4471-1DF9-42DB-9CD2-2A50E0A630B6}">
      <text>
        <r>
          <rPr>
            <b/>
            <sz val="9"/>
            <color indexed="81"/>
            <rFont val="Tahoma"/>
            <family val="2"/>
          </rPr>
          <t>Jorge Canales:</t>
        </r>
        <r>
          <rPr>
            <sz val="9"/>
            <color indexed="81"/>
            <rFont val="Tahoma"/>
            <family val="2"/>
          </rPr>
          <t xml:space="preserve">
Si la meta es de otro trimestre favor detallarlo.</t>
        </r>
      </text>
    </comment>
    <comment ref="Y27" authorId="0" shapeId="0" xr:uid="{659199A7-F7AE-4EDA-BC53-EB8235BF71C0}">
      <text>
        <r>
          <rPr>
            <b/>
            <sz val="9"/>
            <color indexed="81"/>
            <rFont val="Tahoma"/>
            <family val="2"/>
          </rPr>
          <t>Jorge Canales:</t>
        </r>
        <r>
          <rPr>
            <sz val="9"/>
            <color indexed="81"/>
            <rFont val="Tahoma"/>
            <family val="2"/>
          </rPr>
          <t xml:space="preserve">
Si la meta es de otro trimestre favor detallarlo.</t>
        </r>
      </text>
    </comment>
    <comment ref="Z27" authorId="0" shapeId="0" xr:uid="{6716841E-EAB7-47B7-B2A9-EE3DE58070D0}">
      <text>
        <r>
          <rPr>
            <b/>
            <sz val="9"/>
            <color indexed="81"/>
            <rFont val="Tahoma"/>
            <family val="2"/>
          </rPr>
          <t>Jorge Canales:</t>
        </r>
        <r>
          <rPr>
            <sz val="9"/>
            <color indexed="81"/>
            <rFont val="Tahoma"/>
            <family val="2"/>
          </rPr>
          <t xml:space="preserve">
Si la meta es de otro trimestre favor detallarlo.</t>
        </r>
      </text>
    </comment>
    <comment ref="V28" authorId="0" shapeId="0" xr:uid="{C2E4BB15-E738-4C76-9E50-AC0A27C4B7DD}">
      <text>
        <r>
          <rPr>
            <b/>
            <sz val="9"/>
            <color indexed="81"/>
            <rFont val="Tahoma"/>
            <family val="2"/>
          </rPr>
          <t>Jorge Canales:</t>
        </r>
        <r>
          <rPr>
            <sz val="9"/>
            <color indexed="81"/>
            <rFont val="Tahoma"/>
            <family val="2"/>
          </rPr>
          <t xml:space="preserve">
Si la meta es de otro trimestre favor detallarlo.</t>
        </r>
      </text>
    </comment>
    <comment ref="W28" authorId="0" shapeId="0" xr:uid="{5A5D8BB7-BD76-4533-BC1E-7F04E6102AFE}">
      <text>
        <r>
          <rPr>
            <b/>
            <sz val="9"/>
            <color indexed="81"/>
            <rFont val="Tahoma"/>
            <family val="2"/>
          </rPr>
          <t>Jorge Canales:</t>
        </r>
        <r>
          <rPr>
            <sz val="9"/>
            <color indexed="81"/>
            <rFont val="Tahoma"/>
            <family val="2"/>
          </rPr>
          <t xml:space="preserve">
Si la meta es de otro trimestre favor detallarlo.</t>
        </r>
      </text>
    </comment>
    <comment ref="X28" authorId="0" shapeId="0" xr:uid="{151A90DA-77BD-448A-834B-241D1A48EB65}">
      <text>
        <r>
          <rPr>
            <b/>
            <sz val="9"/>
            <color indexed="81"/>
            <rFont val="Tahoma"/>
            <family val="2"/>
          </rPr>
          <t>Jorge Canales:</t>
        </r>
        <r>
          <rPr>
            <sz val="9"/>
            <color indexed="81"/>
            <rFont val="Tahoma"/>
            <family val="2"/>
          </rPr>
          <t xml:space="preserve">
Si la meta es de otro trimestre favor detallarlo.</t>
        </r>
      </text>
    </comment>
    <comment ref="Y28" authorId="0" shapeId="0" xr:uid="{EFB2409B-C9FB-40D0-AEF1-99B0506ECA0D}">
      <text>
        <r>
          <rPr>
            <b/>
            <sz val="9"/>
            <color indexed="81"/>
            <rFont val="Tahoma"/>
            <family val="2"/>
          </rPr>
          <t>Jorge Canales:</t>
        </r>
        <r>
          <rPr>
            <sz val="9"/>
            <color indexed="81"/>
            <rFont val="Tahoma"/>
            <family val="2"/>
          </rPr>
          <t xml:space="preserve">
Si la meta es de otro trimestre favor detallarlo.</t>
        </r>
      </text>
    </comment>
    <comment ref="Z28" authorId="0" shapeId="0" xr:uid="{FBF32FFE-45D4-466D-92BB-AAF9957817C0}">
      <text>
        <r>
          <rPr>
            <b/>
            <sz val="9"/>
            <color indexed="81"/>
            <rFont val="Tahoma"/>
            <family val="2"/>
          </rPr>
          <t>Jorge Canales:</t>
        </r>
        <r>
          <rPr>
            <sz val="9"/>
            <color indexed="81"/>
            <rFont val="Tahoma"/>
            <family val="2"/>
          </rPr>
          <t xml:space="preserve">
Si la meta es de otro trimestre favor detallarlo.</t>
        </r>
      </text>
    </comment>
    <comment ref="V30" authorId="0" shapeId="0" xr:uid="{C4E1C412-2F3B-4582-BC4E-79FDC0EE0DCA}">
      <text>
        <r>
          <rPr>
            <b/>
            <sz val="9"/>
            <color indexed="81"/>
            <rFont val="Tahoma"/>
            <family val="2"/>
          </rPr>
          <t>Jorge Canales:</t>
        </r>
        <r>
          <rPr>
            <sz val="9"/>
            <color indexed="81"/>
            <rFont val="Tahoma"/>
            <family val="2"/>
          </rPr>
          <t xml:space="preserve">
Si la meta es de otro trimestre favor detallarlo.</t>
        </r>
      </text>
    </comment>
    <comment ref="W30" authorId="0" shapeId="0" xr:uid="{B2814773-FC56-40D5-B116-E2CBA995EC74}">
      <text>
        <r>
          <rPr>
            <b/>
            <sz val="9"/>
            <color indexed="81"/>
            <rFont val="Tahoma"/>
            <family val="2"/>
          </rPr>
          <t>Jorge Canales:</t>
        </r>
        <r>
          <rPr>
            <sz val="9"/>
            <color indexed="81"/>
            <rFont val="Tahoma"/>
            <family val="2"/>
          </rPr>
          <t xml:space="preserve">
Si la meta es de otro trimestre favor detallarlo.</t>
        </r>
      </text>
    </comment>
    <comment ref="X30" authorId="0" shapeId="0" xr:uid="{6E3097F4-C105-4465-B1F9-D4F0F3FF9370}">
      <text>
        <r>
          <rPr>
            <b/>
            <sz val="9"/>
            <color indexed="81"/>
            <rFont val="Tahoma"/>
            <family val="2"/>
          </rPr>
          <t>Jorge Canales:</t>
        </r>
        <r>
          <rPr>
            <sz val="9"/>
            <color indexed="81"/>
            <rFont val="Tahoma"/>
            <family val="2"/>
          </rPr>
          <t xml:space="preserve">
Si la meta es de otro trimestre favor detallarlo.</t>
        </r>
      </text>
    </comment>
    <comment ref="Y30" authorId="0" shapeId="0" xr:uid="{6C8FA584-F704-4D60-9E63-0D9E09780A05}">
      <text>
        <r>
          <rPr>
            <b/>
            <sz val="9"/>
            <color indexed="81"/>
            <rFont val="Tahoma"/>
            <family val="2"/>
          </rPr>
          <t>Jorge Canales:</t>
        </r>
        <r>
          <rPr>
            <sz val="9"/>
            <color indexed="81"/>
            <rFont val="Tahoma"/>
            <family val="2"/>
          </rPr>
          <t xml:space="preserve">
Si la meta es de otro trimestre favor detallarlo.</t>
        </r>
      </text>
    </comment>
    <comment ref="Z30" authorId="0" shapeId="0" xr:uid="{1578FFED-39AE-468A-8F77-20D2551F5747}">
      <text>
        <r>
          <rPr>
            <b/>
            <sz val="9"/>
            <color indexed="81"/>
            <rFont val="Tahoma"/>
            <family val="2"/>
          </rPr>
          <t>Jorge Canales:</t>
        </r>
        <r>
          <rPr>
            <sz val="9"/>
            <color indexed="81"/>
            <rFont val="Tahoma"/>
            <family val="2"/>
          </rPr>
          <t xml:space="preserve">
Si la meta es de otro trimestre favor detallarlo.</t>
        </r>
      </text>
    </comment>
    <comment ref="V31" authorId="0" shapeId="0" xr:uid="{8394C9DF-A2BC-4CFD-80FD-F496517E83D9}">
      <text>
        <r>
          <rPr>
            <b/>
            <sz val="9"/>
            <color indexed="81"/>
            <rFont val="Tahoma"/>
            <family val="2"/>
          </rPr>
          <t>Jorge Canales:</t>
        </r>
        <r>
          <rPr>
            <sz val="9"/>
            <color indexed="81"/>
            <rFont val="Tahoma"/>
            <family val="2"/>
          </rPr>
          <t xml:space="preserve">
Si la meta es de otro trimestre favor detallarlo.</t>
        </r>
      </text>
    </comment>
    <comment ref="W31" authorId="0" shapeId="0" xr:uid="{90A5E0BD-4C9A-4CFA-A344-3E3B8332B724}">
      <text>
        <r>
          <rPr>
            <b/>
            <sz val="9"/>
            <color indexed="81"/>
            <rFont val="Tahoma"/>
            <family val="2"/>
          </rPr>
          <t>Jorge Canales:</t>
        </r>
        <r>
          <rPr>
            <sz val="9"/>
            <color indexed="81"/>
            <rFont val="Tahoma"/>
            <family val="2"/>
          </rPr>
          <t xml:space="preserve">
Si la meta es de otro trimestre favor detallarlo.</t>
        </r>
      </text>
    </comment>
    <comment ref="X31" authorId="0" shapeId="0" xr:uid="{30FC5DDD-EB54-415D-BBC1-5BAFAF3A1047}">
      <text>
        <r>
          <rPr>
            <b/>
            <sz val="9"/>
            <color indexed="81"/>
            <rFont val="Tahoma"/>
            <family val="2"/>
          </rPr>
          <t>Jorge Canales:</t>
        </r>
        <r>
          <rPr>
            <sz val="9"/>
            <color indexed="81"/>
            <rFont val="Tahoma"/>
            <family val="2"/>
          </rPr>
          <t xml:space="preserve">
Si la meta es de otro trimestre favor detallarlo.</t>
        </r>
      </text>
    </comment>
    <comment ref="Y31" authorId="0" shapeId="0" xr:uid="{65F18EFB-9F69-421D-91A7-88D20682B775}">
      <text>
        <r>
          <rPr>
            <b/>
            <sz val="9"/>
            <color indexed="81"/>
            <rFont val="Tahoma"/>
            <family val="2"/>
          </rPr>
          <t>Jorge Canales:</t>
        </r>
        <r>
          <rPr>
            <sz val="9"/>
            <color indexed="81"/>
            <rFont val="Tahoma"/>
            <family val="2"/>
          </rPr>
          <t xml:space="preserve">
Si la meta es de otro trimestre favor detallarlo.</t>
        </r>
      </text>
    </comment>
    <comment ref="Z31" authorId="0" shapeId="0" xr:uid="{795D2460-E255-4A7E-A9DB-AF39560924C3}">
      <text>
        <r>
          <rPr>
            <b/>
            <sz val="9"/>
            <color indexed="81"/>
            <rFont val="Tahoma"/>
            <family val="2"/>
          </rPr>
          <t>Jorge Canales:</t>
        </r>
        <r>
          <rPr>
            <sz val="9"/>
            <color indexed="81"/>
            <rFont val="Tahoma"/>
            <family val="2"/>
          </rPr>
          <t xml:space="preserve">
Si la meta es de otro trimestre favor detallarlo.</t>
        </r>
      </text>
    </comment>
    <comment ref="V32" authorId="0" shapeId="0" xr:uid="{BA4999A5-0CB1-43A2-8C17-7602C1C0A37A}">
      <text>
        <r>
          <rPr>
            <b/>
            <sz val="9"/>
            <color indexed="81"/>
            <rFont val="Tahoma"/>
            <family val="2"/>
          </rPr>
          <t>Jorge Canales:</t>
        </r>
        <r>
          <rPr>
            <sz val="9"/>
            <color indexed="81"/>
            <rFont val="Tahoma"/>
            <family val="2"/>
          </rPr>
          <t xml:space="preserve">
Si la meta es de otro trimestre favor detallarlo.</t>
        </r>
      </text>
    </comment>
    <comment ref="W32" authorId="0" shapeId="0" xr:uid="{65538316-EBF0-4756-9736-42607F82F565}">
      <text>
        <r>
          <rPr>
            <b/>
            <sz val="9"/>
            <color indexed="81"/>
            <rFont val="Tahoma"/>
            <family val="2"/>
          </rPr>
          <t>Jorge Canales:</t>
        </r>
        <r>
          <rPr>
            <sz val="9"/>
            <color indexed="81"/>
            <rFont val="Tahoma"/>
            <family val="2"/>
          </rPr>
          <t xml:space="preserve">
Si la meta es de otro trimestre favor detallarlo.</t>
        </r>
      </text>
    </comment>
    <comment ref="X32" authorId="0" shapeId="0" xr:uid="{35199189-CC73-4BD1-8FCE-93DDC4662586}">
      <text>
        <r>
          <rPr>
            <b/>
            <sz val="9"/>
            <color indexed="81"/>
            <rFont val="Tahoma"/>
            <family val="2"/>
          </rPr>
          <t>Jorge Canales:</t>
        </r>
        <r>
          <rPr>
            <sz val="9"/>
            <color indexed="81"/>
            <rFont val="Tahoma"/>
            <family val="2"/>
          </rPr>
          <t xml:space="preserve">
Si la meta es de otro trimestre favor detallarlo.</t>
        </r>
      </text>
    </comment>
    <comment ref="Y32" authorId="0" shapeId="0" xr:uid="{477C8263-D539-4D82-AD84-FF40166EE3DF}">
      <text>
        <r>
          <rPr>
            <b/>
            <sz val="9"/>
            <color indexed="81"/>
            <rFont val="Tahoma"/>
            <family val="2"/>
          </rPr>
          <t>Jorge Canales:</t>
        </r>
        <r>
          <rPr>
            <sz val="9"/>
            <color indexed="81"/>
            <rFont val="Tahoma"/>
            <family val="2"/>
          </rPr>
          <t xml:space="preserve">
Si la meta es de otro trimestre favor detallarlo.</t>
        </r>
      </text>
    </comment>
    <comment ref="Z32" authorId="0" shapeId="0" xr:uid="{B8E5E20E-61B2-4B72-B4F8-4801379D1EB2}">
      <text>
        <r>
          <rPr>
            <b/>
            <sz val="9"/>
            <color indexed="81"/>
            <rFont val="Tahoma"/>
            <family val="2"/>
          </rPr>
          <t>Jorge Canales:</t>
        </r>
        <r>
          <rPr>
            <sz val="9"/>
            <color indexed="81"/>
            <rFont val="Tahoma"/>
            <family val="2"/>
          </rPr>
          <t xml:space="preserve">
Si la meta es de otro trimestre favor detallarlo.</t>
        </r>
      </text>
    </comment>
    <comment ref="V33" authorId="0" shapeId="0" xr:uid="{662082EA-0D39-4A2A-93BC-30424D0A1E08}">
      <text>
        <r>
          <rPr>
            <b/>
            <sz val="9"/>
            <color indexed="81"/>
            <rFont val="Tahoma"/>
            <family val="2"/>
          </rPr>
          <t>Jorge Canales:</t>
        </r>
        <r>
          <rPr>
            <sz val="9"/>
            <color indexed="81"/>
            <rFont val="Tahoma"/>
            <family val="2"/>
          </rPr>
          <t xml:space="preserve">
Si la meta es de otro trimestre favor detallarlo.</t>
        </r>
      </text>
    </comment>
    <comment ref="W33" authorId="0" shapeId="0" xr:uid="{FFB14809-713E-4300-94B8-C258DA557F8F}">
      <text>
        <r>
          <rPr>
            <b/>
            <sz val="9"/>
            <color indexed="81"/>
            <rFont val="Tahoma"/>
            <family val="2"/>
          </rPr>
          <t>Jorge Canales:</t>
        </r>
        <r>
          <rPr>
            <sz val="9"/>
            <color indexed="81"/>
            <rFont val="Tahoma"/>
            <family val="2"/>
          </rPr>
          <t xml:space="preserve">
Si la meta es de otro trimestre favor detallarlo.</t>
        </r>
      </text>
    </comment>
    <comment ref="X33" authorId="0" shapeId="0" xr:uid="{DB94B86C-B3BB-4004-AE14-AF49E48E613B}">
      <text>
        <r>
          <rPr>
            <b/>
            <sz val="9"/>
            <color indexed="81"/>
            <rFont val="Tahoma"/>
            <family val="2"/>
          </rPr>
          <t>Jorge Canales:</t>
        </r>
        <r>
          <rPr>
            <sz val="9"/>
            <color indexed="81"/>
            <rFont val="Tahoma"/>
            <family val="2"/>
          </rPr>
          <t xml:space="preserve">
Si la meta es de otro trimestre favor detallarlo.</t>
        </r>
      </text>
    </comment>
    <comment ref="Y33" authorId="0" shapeId="0" xr:uid="{C6F70D1C-78C9-4D77-A8D7-69696D8DC50C}">
      <text>
        <r>
          <rPr>
            <b/>
            <sz val="9"/>
            <color indexed="81"/>
            <rFont val="Tahoma"/>
            <family val="2"/>
          </rPr>
          <t>Jorge Canales:</t>
        </r>
        <r>
          <rPr>
            <sz val="9"/>
            <color indexed="81"/>
            <rFont val="Tahoma"/>
            <family val="2"/>
          </rPr>
          <t xml:space="preserve">
Si la meta es de otro trimestre favor detallarlo.</t>
        </r>
      </text>
    </comment>
    <comment ref="Z33" authorId="0" shapeId="0" xr:uid="{A73A982F-F8D1-4310-AA31-DB04922094E5}">
      <text>
        <r>
          <rPr>
            <b/>
            <sz val="9"/>
            <color indexed="81"/>
            <rFont val="Tahoma"/>
            <family val="2"/>
          </rPr>
          <t>Jorge Canales:</t>
        </r>
        <r>
          <rPr>
            <sz val="9"/>
            <color indexed="81"/>
            <rFont val="Tahoma"/>
            <family val="2"/>
          </rPr>
          <t xml:space="preserve">
Si la meta es de otro trimestre favor detallarlo.</t>
        </r>
      </text>
    </comment>
    <comment ref="V34" authorId="0" shapeId="0" xr:uid="{1FF46882-D692-44EE-9509-6181CBC91653}">
      <text>
        <r>
          <rPr>
            <b/>
            <sz val="9"/>
            <color indexed="81"/>
            <rFont val="Tahoma"/>
            <family val="2"/>
          </rPr>
          <t>Jorge Canales:</t>
        </r>
        <r>
          <rPr>
            <sz val="9"/>
            <color indexed="81"/>
            <rFont val="Tahoma"/>
            <family val="2"/>
          </rPr>
          <t xml:space="preserve">
Si la meta es de otro trimestre favor detallarlo.</t>
        </r>
      </text>
    </comment>
    <comment ref="W34" authorId="0" shapeId="0" xr:uid="{8B513226-D8F1-41D4-80BA-C5FD891DA2E9}">
      <text>
        <r>
          <rPr>
            <b/>
            <sz val="9"/>
            <color indexed="81"/>
            <rFont val="Tahoma"/>
            <family val="2"/>
          </rPr>
          <t>Jorge Canales:</t>
        </r>
        <r>
          <rPr>
            <sz val="9"/>
            <color indexed="81"/>
            <rFont val="Tahoma"/>
            <family val="2"/>
          </rPr>
          <t xml:space="preserve">
Si la meta es de otro trimestre favor detallarlo.</t>
        </r>
      </text>
    </comment>
    <comment ref="X34" authorId="0" shapeId="0" xr:uid="{8EB1ABE5-66AE-448F-A297-79243B2EAB9B}">
      <text>
        <r>
          <rPr>
            <b/>
            <sz val="9"/>
            <color indexed="81"/>
            <rFont val="Tahoma"/>
            <family val="2"/>
          </rPr>
          <t>Jorge Canales:</t>
        </r>
        <r>
          <rPr>
            <sz val="9"/>
            <color indexed="81"/>
            <rFont val="Tahoma"/>
            <family val="2"/>
          </rPr>
          <t xml:space="preserve">
Si la meta es de otro trimestre favor detallarlo.</t>
        </r>
      </text>
    </comment>
    <comment ref="Y34" authorId="0" shapeId="0" xr:uid="{9C28564E-38F9-4981-9B94-9F2097049B98}">
      <text>
        <r>
          <rPr>
            <b/>
            <sz val="9"/>
            <color indexed="81"/>
            <rFont val="Tahoma"/>
            <family val="2"/>
          </rPr>
          <t>Jorge Canales:</t>
        </r>
        <r>
          <rPr>
            <sz val="9"/>
            <color indexed="81"/>
            <rFont val="Tahoma"/>
            <family val="2"/>
          </rPr>
          <t xml:space="preserve">
Si la meta es de otro trimestre favor detallarlo.</t>
        </r>
      </text>
    </comment>
    <comment ref="Z34" authorId="0" shapeId="0" xr:uid="{3E71565D-D287-4C57-ABD6-40E9DCCF0FB1}">
      <text>
        <r>
          <rPr>
            <b/>
            <sz val="9"/>
            <color indexed="81"/>
            <rFont val="Tahoma"/>
            <family val="2"/>
          </rPr>
          <t>Jorge Canales:</t>
        </r>
        <r>
          <rPr>
            <sz val="9"/>
            <color indexed="81"/>
            <rFont val="Tahoma"/>
            <family val="2"/>
          </rPr>
          <t xml:space="preserve">
Si la meta es de otro trimestre favor detallarlo.</t>
        </r>
      </text>
    </comment>
    <comment ref="V36" authorId="0" shapeId="0" xr:uid="{3AC9FE5F-C501-4EF5-8092-D22DCE0772CD}">
      <text>
        <r>
          <rPr>
            <b/>
            <sz val="9"/>
            <color indexed="81"/>
            <rFont val="Tahoma"/>
            <family val="2"/>
          </rPr>
          <t>Jorge Canales:</t>
        </r>
        <r>
          <rPr>
            <sz val="9"/>
            <color indexed="81"/>
            <rFont val="Tahoma"/>
            <family val="2"/>
          </rPr>
          <t xml:space="preserve">
Justifique la meta</t>
        </r>
      </text>
    </comment>
    <comment ref="W36" authorId="0" shapeId="0" xr:uid="{8A4C59F5-39F4-49C1-B0B6-63302284D8FD}">
      <text>
        <r>
          <rPr>
            <b/>
            <sz val="9"/>
            <color indexed="81"/>
            <rFont val="Tahoma"/>
            <family val="2"/>
          </rPr>
          <t>Jorge Canales:</t>
        </r>
        <r>
          <rPr>
            <sz val="9"/>
            <color indexed="81"/>
            <rFont val="Tahoma"/>
            <family val="2"/>
          </rPr>
          <t xml:space="preserve">
Si la meta es de otro trimestre favor detallarlo.</t>
        </r>
      </text>
    </comment>
    <comment ref="X36" authorId="0" shapeId="0" xr:uid="{6E02AA1F-A68E-41F3-9408-0544B36180D0}">
      <text>
        <r>
          <rPr>
            <b/>
            <sz val="9"/>
            <color indexed="81"/>
            <rFont val="Tahoma"/>
            <family val="2"/>
          </rPr>
          <t>Jorge Canales:</t>
        </r>
        <r>
          <rPr>
            <sz val="9"/>
            <color indexed="81"/>
            <rFont val="Tahoma"/>
            <family val="2"/>
          </rPr>
          <t xml:space="preserve">
Si la meta es de otro trimestre favor detallarlo.</t>
        </r>
      </text>
    </comment>
    <comment ref="Y36" authorId="0" shapeId="0" xr:uid="{782C7D90-B42A-4951-BF13-1452AE7BC6C9}">
      <text>
        <r>
          <rPr>
            <b/>
            <sz val="9"/>
            <color indexed="81"/>
            <rFont val="Tahoma"/>
            <family val="2"/>
          </rPr>
          <t>Jorge Canales:</t>
        </r>
        <r>
          <rPr>
            <sz val="9"/>
            <color indexed="81"/>
            <rFont val="Tahoma"/>
            <family val="2"/>
          </rPr>
          <t xml:space="preserve">
Si la meta es de otro trimestre favor detallarlo.</t>
        </r>
      </text>
    </comment>
    <comment ref="Z36" authorId="0" shapeId="0" xr:uid="{A03250F0-5403-4927-82D3-8273A29A66D5}">
      <text>
        <r>
          <rPr>
            <b/>
            <sz val="9"/>
            <color indexed="81"/>
            <rFont val="Tahoma"/>
            <family val="2"/>
          </rPr>
          <t>Jorge Canales:</t>
        </r>
        <r>
          <rPr>
            <sz val="9"/>
            <color indexed="81"/>
            <rFont val="Tahoma"/>
            <family val="2"/>
          </rPr>
          <t xml:space="preserve">
Si la meta es de otro trimestre favor detallarlo.</t>
        </r>
      </text>
    </comment>
    <comment ref="V37" authorId="0" shapeId="0" xr:uid="{0B926B9E-B01F-4339-BC0E-7F4A3C4D4D35}">
      <text>
        <r>
          <rPr>
            <b/>
            <sz val="9"/>
            <color indexed="81"/>
            <rFont val="Tahoma"/>
            <family val="2"/>
          </rPr>
          <t>Jorge Canales:</t>
        </r>
        <r>
          <rPr>
            <sz val="9"/>
            <color indexed="81"/>
            <rFont val="Tahoma"/>
            <family val="2"/>
          </rPr>
          <t xml:space="preserve">
Justifique la meta</t>
        </r>
      </text>
    </comment>
    <comment ref="W37" authorId="0" shapeId="0" xr:uid="{99C56168-892B-47BA-85D9-9C8791844A3B}">
      <text>
        <r>
          <rPr>
            <b/>
            <sz val="9"/>
            <color indexed="81"/>
            <rFont val="Tahoma"/>
            <family val="2"/>
          </rPr>
          <t>Jorge Canales:</t>
        </r>
        <r>
          <rPr>
            <sz val="9"/>
            <color indexed="81"/>
            <rFont val="Tahoma"/>
            <family val="2"/>
          </rPr>
          <t xml:space="preserve">
Si la meta es de otro trimestre favor detallarlo.</t>
        </r>
      </text>
    </comment>
    <comment ref="X37" authorId="0" shapeId="0" xr:uid="{C1AE3C95-CA8D-4178-BF4F-1E951A1488FE}">
      <text>
        <r>
          <rPr>
            <b/>
            <sz val="9"/>
            <color indexed="81"/>
            <rFont val="Tahoma"/>
            <family val="2"/>
          </rPr>
          <t>Jorge Canales:</t>
        </r>
        <r>
          <rPr>
            <sz val="9"/>
            <color indexed="81"/>
            <rFont val="Tahoma"/>
            <family val="2"/>
          </rPr>
          <t xml:space="preserve">
Si la meta es de otro trimestre favor detallarlo.</t>
        </r>
      </text>
    </comment>
    <comment ref="Y37" authorId="0" shapeId="0" xr:uid="{A0035D97-D510-4839-A239-6DB5F7A84FEA}">
      <text>
        <r>
          <rPr>
            <b/>
            <sz val="9"/>
            <color indexed="81"/>
            <rFont val="Tahoma"/>
            <family val="2"/>
          </rPr>
          <t>Jorge Canales:</t>
        </r>
        <r>
          <rPr>
            <sz val="9"/>
            <color indexed="81"/>
            <rFont val="Tahoma"/>
            <family val="2"/>
          </rPr>
          <t xml:space="preserve">
Si la meta es de otro trimestre favor detallarlo.</t>
        </r>
      </text>
    </comment>
    <comment ref="Z37" authorId="0" shapeId="0" xr:uid="{27FC48B7-98B9-4758-8659-CBDD3AC44605}">
      <text>
        <r>
          <rPr>
            <b/>
            <sz val="9"/>
            <color indexed="81"/>
            <rFont val="Tahoma"/>
            <family val="2"/>
          </rPr>
          <t>Jorge Canales:</t>
        </r>
        <r>
          <rPr>
            <sz val="9"/>
            <color indexed="81"/>
            <rFont val="Tahoma"/>
            <family val="2"/>
          </rPr>
          <t xml:space="preserve">
Si la meta es de otro trimestre favor detallarlo.</t>
        </r>
      </text>
    </comment>
    <comment ref="V38" authorId="0" shapeId="0" xr:uid="{106C5A6B-2F9A-4593-A81C-060C8501335D}">
      <text>
        <r>
          <rPr>
            <b/>
            <sz val="9"/>
            <color indexed="81"/>
            <rFont val="Tahoma"/>
            <family val="2"/>
          </rPr>
          <t>Jorge Canales:</t>
        </r>
        <r>
          <rPr>
            <sz val="9"/>
            <color indexed="81"/>
            <rFont val="Tahoma"/>
            <family val="2"/>
          </rPr>
          <t xml:space="preserve">
Justifique la meta</t>
        </r>
      </text>
    </comment>
    <comment ref="W38" authorId="0" shapeId="0" xr:uid="{871F0CC9-E6DC-41BC-ABAD-F0F1CC65EAA0}">
      <text>
        <r>
          <rPr>
            <b/>
            <sz val="9"/>
            <color indexed="81"/>
            <rFont val="Tahoma"/>
            <family val="2"/>
          </rPr>
          <t>Jorge Canales:</t>
        </r>
        <r>
          <rPr>
            <sz val="9"/>
            <color indexed="81"/>
            <rFont val="Tahoma"/>
            <family val="2"/>
          </rPr>
          <t xml:space="preserve">
Si la meta es de otro trimestre favor detallarlo.</t>
        </r>
      </text>
    </comment>
    <comment ref="X38" authorId="0" shapeId="0" xr:uid="{9074881C-7C76-46CA-8883-6368F8C67C16}">
      <text>
        <r>
          <rPr>
            <b/>
            <sz val="9"/>
            <color indexed="81"/>
            <rFont val="Tahoma"/>
            <family val="2"/>
          </rPr>
          <t>Jorge Canales:</t>
        </r>
        <r>
          <rPr>
            <sz val="9"/>
            <color indexed="81"/>
            <rFont val="Tahoma"/>
            <family val="2"/>
          </rPr>
          <t xml:space="preserve">
Si la meta es de otro trimestre favor detallarlo.</t>
        </r>
      </text>
    </comment>
    <comment ref="Y38" authorId="0" shapeId="0" xr:uid="{D389B046-50E6-4B95-AF72-756E3F388DD2}">
      <text>
        <r>
          <rPr>
            <b/>
            <sz val="9"/>
            <color indexed="81"/>
            <rFont val="Tahoma"/>
            <family val="2"/>
          </rPr>
          <t>Jorge Canales:</t>
        </r>
        <r>
          <rPr>
            <sz val="9"/>
            <color indexed="81"/>
            <rFont val="Tahoma"/>
            <family val="2"/>
          </rPr>
          <t xml:space="preserve">
Si la meta es de otro trimestre favor detallarlo.</t>
        </r>
      </text>
    </comment>
    <comment ref="Z38" authorId="0" shapeId="0" xr:uid="{658664DB-2B4A-406C-A916-E5F86EBEA249}">
      <text>
        <r>
          <rPr>
            <b/>
            <sz val="9"/>
            <color indexed="81"/>
            <rFont val="Tahoma"/>
            <family val="2"/>
          </rPr>
          <t>Jorge Canales:</t>
        </r>
        <r>
          <rPr>
            <sz val="9"/>
            <color indexed="81"/>
            <rFont val="Tahoma"/>
            <family val="2"/>
          </rPr>
          <t xml:space="preserve">
Si la meta es de otro trimestre favor detallarlo.</t>
        </r>
      </text>
    </comment>
    <comment ref="V39" authorId="0" shapeId="0" xr:uid="{C975735A-0A04-4BCC-AA98-ADE7A6D5178F}">
      <text>
        <r>
          <rPr>
            <b/>
            <sz val="9"/>
            <color indexed="81"/>
            <rFont val="Tahoma"/>
            <family val="2"/>
          </rPr>
          <t>Jorge Canales:</t>
        </r>
        <r>
          <rPr>
            <sz val="9"/>
            <color indexed="81"/>
            <rFont val="Tahoma"/>
            <family val="2"/>
          </rPr>
          <t xml:space="preserve">
Justifique la meta</t>
        </r>
      </text>
    </comment>
    <comment ref="W39" authorId="0" shapeId="0" xr:uid="{F55A6D73-049B-41BD-85D2-B6810B264447}">
      <text>
        <r>
          <rPr>
            <b/>
            <sz val="9"/>
            <color indexed="81"/>
            <rFont val="Tahoma"/>
            <family val="2"/>
          </rPr>
          <t>Jorge Canales:</t>
        </r>
        <r>
          <rPr>
            <sz val="9"/>
            <color indexed="81"/>
            <rFont val="Tahoma"/>
            <family val="2"/>
          </rPr>
          <t xml:space="preserve">
Si la meta es de otro trimestre favor detallarlo.</t>
        </r>
      </text>
    </comment>
    <comment ref="X39" authorId="0" shapeId="0" xr:uid="{7EC57287-8502-4521-A9DB-CC10F2467F26}">
      <text>
        <r>
          <rPr>
            <b/>
            <sz val="9"/>
            <color indexed="81"/>
            <rFont val="Tahoma"/>
            <family val="2"/>
          </rPr>
          <t>Jorge Canales:</t>
        </r>
        <r>
          <rPr>
            <sz val="9"/>
            <color indexed="81"/>
            <rFont val="Tahoma"/>
            <family val="2"/>
          </rPr>
          <t xml:space="preserve">
Si la meta es de otro trimestre favor detallarlo.</t>
        </r>
      </text>
    </comment>
    <comment ref="Y39" authorId="0" shapeId="0" xr:uid="{EB083203-1CE3-4619-80C0-1E4A6261D99D}">
      <text>
        <r>
          <rPr>
            <b/>
            <sz val="9"/>
            <color indexed="81"/>
            <rFont val="Tahoma"/>
            <family val="2"/>
          </rPr>
          <t>Jorge Canales:</t>
        </r>
        <r>
          <rPr>
            <sz val="9"/>
            <color indexed="81"/>
            <rFont val="Tahoma"/>
            <family val="2"/>
          </rPr>
          <t xml:space="preserve">
Si la meta es de otro trimestre favor detallarlo.</t>
        </r>
      </text>
    </comment>
    <comment ref="Z39" authorId="0" shapeId="0" xr:uid="{42AE51C0-4AF1-4AC8-B025-BEE9D8971E6A}">
      <text>
        <r>
          <rPr>
            <b/>
            <sz val="9"/>
            <color indexed="81"/>
            <rFont val="Tahoma"/>
            <family val="2"/>
          </rPr>
          <t>Jorge Canales:</t>
        </r>
        <r>
          <rPr>
            <sz val="9"/>
            <color indexed="81"/>
            <rFont val="Tahoma"/>
            <family val="2"/>
          </rPr>
          <t xml:space="preserve">
Si la meta es de otro trimestre favor detallarlo.</t>
        </r>
      </text>
    </comment>
    <comment ref="V40" authorId="0" shapeId="0" xr:uid="{CE190459-22B6-47B8-B95E-DF7B3320E8EC}">
      <text>
        <r>
          <rPr>
            <b/>
            <sz val="9"/>
            <color indexed="81"/>
            <rFont val="Tahoma"/>
            <family val="2"/>
          </rPr>
          <t>Jorge Canales:</t>
        </r>
        <r>
          <rPr>
            <sz val="9"/>
            <color indexed="81"/>
            <rFont val="Tahoma"/>
            <family val="2"/>
          </rPr>
          <t xml:space="preserve">
Justifique la meta</t>
        </r>
      </text>
    </comment>
    <comment ref="W40" authorId="0" shapeId="0" xr:uid="{B6CBD86A-0640-4D0A-99C5-87221188891B}">
      <text>
        <r>
          <rPr>
            <b/>
            <sz val="9"/>
            <color indexed="81"/>
            <rFont val="Tahoma"/>
            <family val="2"/>
          </rPr>
          <t>Jorge Canales:</t>
        </r>
        <r>
          <rPr>
            <sz val="9"/>
            <color indexed="81"/>
            <rFont val="Tahoma"/>
            <family val="2"/>
          </rPr>
          <t xml:space="preserve">
Si la meta es de otro trimestre favor detallarlo.</t>
        </r>
      </text>
    </comment>
    <comment ref="X40" authorId="0" shapeId="0" xr:uid="{1F0D938B-7AC7-489A-BA13-F4A2E247FCE3}">
      <text>
        <r>
          <rPr>
            <b/>
            <sz val="9"/>
            <color indexed="81"/>
            <rFont val="Tahoma"/>
            <family val="2"/>
          </rPr>
          <t>Jorge Canales:</t>
        </r>
        <r>
          <rPr>
            <sz val="9"/>
            <color indexed="81"/>
            <rFont val="Tahoma"/>
            <family val="2"/>
          </rPr>
          <t xml:space="preserve">
Si la meta es de otro trimestre favor detallarlo.</t>
        </r>
      </text>
    </comment>
    <comment ref="Y40" authorId="0" shapeId="0" xr:uid="{3CB6DAE1-CFEE-4D10-80BE-40DEAF97AD04}">
      <text>
        <r>
          <rPr>
            <b/>
            <sz val="9"/>
            <color indexed="81"/>
            <rFont val="Tahoma"/>
            <family val="2"/>
          </rPr>
          <t>Jorge Canales:</t>
        </r>
        <r>
          <rPr>
            <sz val="9"/>
            <color indexed="81"/>
            <rFont val="Tahoma"/>
            <family val="2"/>
          </rPr>
          <t xml:space="preserve">
Si la meta es de otro trimestre favor detallarlo.</t>
        </r>
      </text>
    </comment>
    <comment ref="Z40" authorId="0" shapeId="0" xr:uid="{33A23375-4E09-4C67-B9B6-FA46CF3BB3D1}">
      <text>
        <r>
          <rPr>
            <b/>
            <sz val="9"/>
            <color indexed="81"/>
            <rFont val="Tahoma"/>
            <family val="2"/>
          </rPr>
          <t>Jorge Canales:</t>
        </r>
        <r>
          <rPr>
            <sz val="9"/>
            <color indexed="81"/>
            <rFont val="Tahoma"/>
            <family val="2"/>
          </rPr>
          <t xml:space="preserve">
Si la meta es de otro trimestre favor detallarlo.</t>
        </r>
      </text>
    </comment>
    <comment ref="V41" authorId="0" shapeId="0" xr:uid="{09477E82-3236-49F7-9010-DE5C4C7C3905}">
      <text>
        <r>
          <rPr>
            <b/>
            <sz val="9"/>
            <color indexed="81"/>
            <rFont val="Tahoma"/>
            <family val="2"/>
          </rPr>
          <t>Jorge Canales:</t>
        </r>
        <r>
          <rPr>
            <sz val="9"/>
            <color indexed="81"/>
            <rFont val="Tahoma"/>
            <family val="2"/>
          </rPr>
          <t xml:space="preserve">
Justifique la meta</t>
        </r>
      </text>
    </comment>
    <comment ref="W41" authorId="0" shapeId="0" xr:uid="{69C3E709-25A6-40F7-941B-7D767FB8D850}">
      <text>
        <r>
          <rPr>
            <b/>
            <sz val="9"/>
            <color indexed="81"/>
            <rFont val="Tahoma"/>
            <family val="2"/>
          </rPr>
          <t>Jorge Canales:</t>
        </r>
        <r>
          <rPr>
            <sz val="9"/>
            <color indexed="81"/>
            <rFont val="Tahoma"/>
            <family val="2"/>
          </rPr>
          <t xml:space="preserve">
Si la meta es de otro trimestre favor detallarlo.</t>
        </r>
      </text>
    </comment>
    <comment ref="X41" authorId="0" shapeId="0" xr:uid="{F11635D5-0267-4D2F-A9AE-6909D4E323A2}">
      <text>
        <r>
          <rPr>
            <b/>
            <sz val="9"/>
            <color indexed="81"/>
            <rFont val="Tahoma"/>
            <family val="2"/>
          </rPr>
          <t>Jorge Canales:</t>
        </r>
        <r>
          <rPr>
            <sz val="9"/>
            <color indexed="81"/>
            <rFont val="Tahoma"/>
            <family val="2"/>
          </rPr>
          <t xml:space="preserve">
Si la meta es de otro trimestre favor detallarlo.</t>
        </r>
      </text>
    </comment>
    <comment ref="Y41" authorId="0" shapeId="0" xr:uid="{64D1D3A6-33A6-407C-B2DF-A1467FFB68E7}">
      <text>
        <r>
          <rPr>
            <b/>
            <sz val="9"/>
            <color indexed="81"/>
            <rFont val="Tahoma"/>
            <family val="2"/>
          </rPr>
          <t>Jorge Canales:</t>
        </r>
        <r>
          <rPr>
            <sz val="9"/>
            <color indexed="81"/>
            <rFont val="Tahoma"/>
            <family val="2"/>
          </rPr>
          <t xml:space="preserve">
Si la meta es de otro trimestre favor detallarlo.</t>
        </r>
      </text>
    </comment>
    <comment ref="Z41" authorId="0" shapeId="0" xr:uid="{15A5DEAA-8F9E-402E-B5E4-6331BFC9513C}">
      <text>
        <r>
          <rPr>
            <b/>
            <sz val="9"/>
            <color indexed="81"/>
            <rFont val="Tahoma"/>
            <family val="2"/>
          </rPr>
          <t>Jorge Canales:</t>
        </r>
        <r>
          <rPr>
            <sz val="9"/>
            <color indexed="81"/>
            <rFont val="Tahoma"/>
            <family val="2"/>
          </rPr>
          <t xml:space="preserve">
Si la meta es de otro trimestre favor detallarlo.</t>
        </r>
      </text>
    </comment>
    <comment ref="V42" authorId="0" shapeId="0" xr:uid="{7366AD92-ABD9-4ACE-92D4-E6FBC5D04F4B}">
      <text>
        <r>
          <rPr>
            <b/>
            <sz val="9"/>
            <color indexed="81"/>
            <rFont val="Tahoma"/>
            <family val="2"/>
          </rPr>
          <t>Jorge Canales:</t>
        </r>
        <r>
          <rPr>
            <sz val="9"/>
            <color indexed="81"/>
            <rFont val="Tahoma"/>
            <family val="2"/>
          </rPr>
          <t xml:space="preserve">
Justifique la meta</t>
        </r>
      </text>
    </comment>
    <comment ref="W42" authorId="0" shapeId="0" xr:uid="{88E50409-E485-4014-BEB4-D034F7B8A773}">
      <text>
        <r>
          <rPr>
            <b/>
            <sz val="9"/>
            <color indexed="81"/>
            <rFont val="Tahoma"/>
            <family val="2"/>
          </rPr>
          <t>Jorge Canales:</t>
        </r>
        <r>
          <rPr>
            <sz val="9"/>
            <color indexed="81"/>
            <rFont val="Tahoma"/>
            <family val="2"/>
          </rPr>
          <t xml:space="preserve">
Si la meta es de otro trimestre favor detallarlo.</t>
        </r>
      </text>
    </comment>
    <comment ref="X42" authorId="0" shapeId="0" xr:uid="{535787E9-AB6F-4493-8197-24FDE93534A0}">
      <text>
        <r>
          <rPr>
            <b/>
            <sz val="9"/>
            <color indexed="81"/>
            <rFont val="Tahoma"/>
            <family val="2"/>
          </rPr>
          <t>Jorge Canales:</t>
        </r>
        <r>
          <rPr>
            <sz val="9"/>
            <color indexed="81"/>
            <rFont val="Tahoma"/>
            <family val="2"/>
          </rPr>
          <t xml:space="preserve">
Si la meta es de otro trimestre favor detallarlo.</t>
        </r>
      </text>
    </comment>
    <comment ref="Y42" authorId="0" shapeId="0" xr:uid="{F59B8233-F3D4-4498-A0FA-FC1938E4FA08}">
      <text>
        <r>
          <rPr>
            <b/>
            <sz val="9"/>
            <color indexed="81"/>
            <rFont val="Tahoma"/>
            <family val="2"/>
          </rPr>
          <t>Jorge Canales:</t>
        </r>
        <r>
          <rPr>
            <sz val="9"/>
            <color indexed="81"/>
            <rFont val="Tahoma"/>
            <family val="2"/>
          </rPr>
          <t xml:space="preserve">
Si la meta es de otro trimestre favor detallarlo.</t>
        </r>
      </text>
    </comment>
    <comment ref="Z42" authorId="0" shapeId="0" xr:uid="{0E0A9DB5-C755-4422-ABEB-F3EA7611A68D}">
      <text>
        <r>
          <rPr>
            <b/>
            <sz val="9"/>
            <color indexed="81"/>
            <rFont val="Tahoma"/>
            <family val="2"/>
          </rPr>
          <t>Jorge Canales:</t>
        </r>
        <r>
          <rPr>
            <sz val="9"/>
            <color indexed="81"/>
            <rFont val="Tahoma"/>
            <family val="2"/>
          </rPr>
          <t xml:space="preserve">
Si la meta es de otro trimestre favor detallarlo.</t>
        </r>
      </text>
    </comment>
    <comment ref="V43" authorId="0" shapeId="0" xr:uid="{DF421C4F-46E4-4970-8B33-4C7DFCF69D56}">
      <text>
        <r>
          <rPr>
            <b/>
            <sz val="9"/>
            <color indexed="81"/>
            <rFont val="Tahoma"/>
            <family val="2"/>
          </rPr>
          <t>Jorge Canales:</t>
        </r>
        <r>
          <rPr>
            <sz val="9"/>
            <color indexed="81"/>
            <rFont val="Tahoma"/>
            <family val="2"/>
          </rPr>
          <t xml:space="preserve">
Justifique la meta</t>
        </r>
      </text>
    </comment>
    <comment ref="W43" authorId="0" shapeId="0" xr:uid="{28944C74-BC2C-4FF1-B8AC-037DA77BE880}">
      <text>
        <r>
          <rPr>
            <b/>
            <sz val="9"/>
            <color indexed="81"/>
            <rFont val="Tahoma"/>
            <family val="2"/>
          </rPr>
          <t>Jorge Canales:</t>
        </r>
        <r>
          <rPr>
            <sz val="9"/>
            <color indexed="81"/>
            <rFont val="Tahoma"/>
            <family val="2"/>
          </rPr>
          <t xml:space="preserve">
Si la meta es de otro trimestre favor detallarlo.</t>
        </r>
      </text>
    </comment>
    <comment ref="X43" authorId="0" shapeId="0" xr:uid="{27414E65-BFA0-43D7-AE05-7BE176600560}">
      <text>
        <r>
          <rPr>
            <b/>
            <sz val="9"/>
            <color indexed="81"/>
            <rFont val="Tahoma"/>
            <family val="2"/>
          </rPr>
          <t>Jorge Canales:</t>
        </r>
        <r>
          <rPr>
            <sz val="9"/>
            <color indexed="81"/>
            <rFont val="Tahoma"/>
            <family val="2"/>
          </rPr>
          <t xml:space="preserve">
Si la meta es de otro trimestre favor detallarlo.</t>
        </r>
      </text>
    </comment>
    <comment ref="Y43" authorId="0" shapeId="0" xr:uid="{EB4ADA8F-ED54-43B8-A76D-9E91C1A14340}">
      <text>
        <r>
          <rPr>
            <b/>
            <sz val="9"/>
            <color indexed="81"/>
            <rFont val="Tahoma"/>
            <family val="2"/>
          </rPr>
          <t>Jorge Canales:</t>
        </r>
        <r>
          <rPr>
            <sz val="9"/>
            <color indexed="81"/>
            <rFont val="Tahoma"/>
            <family val="2"/>
          </rPr>
          <t xml:space="preserve">
Si la meta es de otro trimestre favor detallarlo.</t>
        </r>
      </text>
    </comment>
    <comment ref="Z43" authorId="0" shapeId="0" xr:uid="{2F5A2973-BD8E-4017-BECA-703BA448C82A}">
      <text>
        <r>
          <rPr>
            <b/>
            <sz val="9"/>
            <color indexed="81"/>
            <rFont val="Tahoma"/>
            <family val="2"/>
          </rPr>
          <t>Jorge Canales:</t>
        </r>
        <r>
          <rPr>
            <sz val="9"/>
            <color indexed="81"/>
            <rFont val="Tahoma"/>
            <family val="2"/>
          </rPr>
          <t xml:space="preserve">
Si la meta es de otro trimestre favor detallarlo.</t>
        </r>
      </text>
    </comment>
    <comment ref="V44" authorId="0" shapeId="0" xr:uid="{B8DDB6F0-2A38-448C-ACB9-7F72AA4F7DD0}">
      <text>
        <r>
          <rPr>
            <b/>
            <sz val="9"/>
            <color indexed="81"/>
            <rFont val="Tahoma"/>
            <family val="2"/>
          </rPr>
          <t>Jorge Canales:</t>
        </r>
        <r>
          <rPr>
            <sz val="9"/>
            <color indexed="81"/>
            <rFont val="Tahoma"/>
            <family val="2"/>
          </rPr>
          <t xml:space="preserve">
Justifique la meta</t>
        </r>
      </text>
    </comment>
    <comment ref="W44" authorId="0" shapeId="0" xr:uid="{7B9EB541-70F5-45B2-B351-1CA2E0524EC1}">
      <text>
        <r>
          <rPr>
            <b/>
            <sz val="9"/>
            <color indexed="81"/>
            <rFont val="Tahoma"/>
            <family val="2"/>
          </rPr>
          <t>Jorge Canales:</t>
        </r>
        <r>
          <rPr>
            <sz val="9"/>
            <color indexed="81"/>
            <rFont val="Tahoma"/>
            <family val="2"/>
          </rPr>
          <t xml:space="preserve">
Si la meta es de otro trimestre favor detallarlo.</t>
        </r>
      </text>
    </comment>
    <comment ref="X44" authorId="0" shapeId="0" xr:uid="{27389EF0-8FD2-40E6-B8B5-E66F3A2EA865}">
      <text>
        <r>
          <rPr>
            <b/>
            <sz val="9"/>
            <color indexed="81"/>
            <rFont val="Tahoma"/>
            <family val="2"/>
          </rPr>
          <t>Jorge Canales:</t>
        </r>
        <r>
          <rPr>
            <sz val="9"/>
            <color indexed="81"/>
            <rFont val="Tahoma"/>
            <family val="2"/>
          </rPr>
          <t xml:space="preserve">
Si la meta es de otro trimestre favor detallarlo.</t>
        </r>
      </text>
    </comment>
    <comment ref="Y44" authorId="0" shapeId="0" xr:uid="{96AF38AD-C856-41FC-B485-6090B93A36EE}">
      <text>
        <r>
          <rPr>
            <b/>
            <sz val="9"/>
            <color indexed="81"/>
            <rFont val="Tahoma"/>
            <family val="2"/>
          </rPr>
          <t>Jorge Canales:</t>
        </r>
        <r>
          <rPr>
            <sz val="9"/>
            <color indexed="81"/>
            <rFont val="Tahoma"/>
            <family val="2"/>
          </rPr>
          <t xml:space="preserve">
Si la meta es de otro trimestre favor detallarlo.</t>
        </r>
      </text>
    </comment>
    <comment ref="Z44" authorId="0" shapeId="0" xr:uid="{B567AF73-0538-4290-AD61-6FEC27E61FA0}">
      <text>
        <r>
          <rPr>
            <b/>
            <sz val="9"/>
            <color indexed="81"/>
            <rFont val="Tahoma"/>
            <family val="2"/>
          </rPr>
          <t>Jorge Canales:</t>
        </r>
        <r>
          <rPr>
            <sz val="9"/>
            <color indexed="81"/>
            <rFont val="Tahoma"/>
            <family val="2"/>
          </rPr>
          <t xml:space="preserve">
Si la meta es de otro trimestre favor detallarlo.</t>
        </r>
      </text>
    </comment>
    <comment ref="V45" authorId="0" shapeId="0" xr:uid="{2EB6374B-4962-4E86-B82B-81AD1369557F}">
      <text>
        <r>
          <rPr>
            <b/>
            <sz val="9"/>
            <color indexed="81"/>
            <rFont val="Tahoma"/>
            <family val="2"/>
          </rPr>
          <t>Jorge Canales:</t>
        </r>
        <r>
          <rPr>
            <sz val="9"/>
            <color indexed="81"/>
            <rFont val="Tahoma"/>
            <family val="2"/>
          </rPr>
          <t xml:space="preserve">
Justifique la meta</t>
        </r>
      </text>
    </comment>
    <comment ref="W45" authorId="0" shapeId="0" xr:uid="{099FFBFE-9EB0-4D68-97F6-BBE76772996B}">
      <text>
        <r>
          <rPr>
            <b/>
            <sz val="9"/>
            <color indexed="81"/>
            <rFont val="Tahoma"/>
            <family val="2"/>
          </rPr>
          <t>Jorge Canales:</t>
        </r>
        <r>
          <rPr>
            <sz val="9"/>
            <color indexed="81"/>
            <rFont val="Tahoma"/>
            <family val="2"/>
          </rPr>
          <t xml:space="preserve">
Si la meta es de otro trimestre favor detallarlo.</t>
        </r>
      </text>
    </comment>
    <comment ref="X45" authorId="0" shapeId="0" xr:uid="{AD41F6DF-6F9D-4622-89FB-BC2D0007BF31}">
      <text>
        <r>
          <rPr>
            <b/>
            <sz val="9"/>
            <color indexed="81"/>
            <rFont val="Tahoma"/>
            <family val="2"/>
          </rPr>
          <t>Jorge Canales:</t>
        </r>
        <r>
          <rPr>
            <sz val="9"/>
            <color indexed="81"/>
            <rFont val="Tahoma"/>
            <family val="2"/>
          </rPr>
          <t xml:space="preserve">
Si la meta es de otro trimestre favor detallarlo.</t>
        </r>
      </text>
    </comment>
    <comment ref="Y45" authorId="0" shapeId="0" xr:uid="{301217AB-43B8-47FE-A7DC-7A31D1FD4B65}">
      <text>
        <r>
          <rPr>
            <b/>
            <sz val="9"/>
            <color indexed="81"/>
            <rFont val="Tahoma"/>
            <family val="2"/>
          </rPr>
          <t>Jorge Canales:</t>
        </r>
        <r>
          <rPr>
            <sz val="9"/>
            <color indexed="81"/>
            <rFont val="Tahoma"/>
            <family val="2"/>
          </rPr>
          <t xml:space="preserve">
Si la meta es de otro trimestre favor detallarlo.</t>
        </r>
      </text>
    </comment>
    <comment ref="Z45" authorId="0" shapeId="0" xr:uid="{1AF060DC-8929-4FBE-B036-8AD6A5F44DA9}">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600-000001000000}">
      <text>
        <r>
          <rPr>
            <b/>
            <sz val="9"/>
            <color indexed="81"/>
            <rFont val="Tahoma"/>
            <family val="2"/>
          </rPr>
          <t>Jorge Canales:</t>
        </r>
        <r>
          <rPr>
            <sz val="9"/>
            <color indexed="81"/>
            <rFont val="Tahoma"/>
            <family val="2"/>
          </rPr>
          <t xml:space="preserve">
OBJETIVO ESTRATÉGICO</t>
        </r>
      </text>
    </comment>
    <comment ref="C3" authorId="0" shapeId="0" xr:uid="{DD1B5B0E-0DF9-409A-9CAD-341C5686C131}">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FF848ADA-9082-421B-83AF-97F11323489E}">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826C07B4-E441-4551-B3F2-38064108675D}">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2E59C1C2-5D1C-451A-A6E7-AD41E75707DA}">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46A05ACD-2A24-4F27-8DBA-8EDB83D85F41}">
      <text>
        <r>
          <rPr>
            <b/>
            <sz val="10"/>
            <color indexed="81"/>
            <rFont val="Tahoma"/>
            <family val="2"/>
          </rPr>
          <t xml:space="preserve">Jorge Canales:
</t>
        </r>
        <r>
          <rPr>
            <sz val="10"/>
            <color indexed="81"/>
            <rFont val="Tahoma"/>
            <family val="2"/>
          </rPr>
          <t>Instrumento donde se puede comprobar los datos reales.</t>
        </r>
      </text>
    </comment>
    <comment ref="I3" authorId="0" shapeId="0" xr:uid="{7F285197-D765-4794-9B74-D98ED8FCF1D9}">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75D57072-D4A8-424A-B1F7-E7C8C1811C16}">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98161C7B-8662-424D-9F60-1D30A83FB6E5}">
      <text>
        <r>
          <rPr>
            <b/>
            <sz val="9"/>
            <color indexed="81"/>
            <rFont val="Tahoma"/>
            <family val="2"/>
          </rPr>
          <t>Jorge Canales:</t>
        </r>
        <r>
          <rPr>
            <sz val="9"/>
            <color indexed="81"/>
            <rFont val="Tahoma"/>
            <family val="2"/>
          </rPr>
          <t xml:space="preserve">
Si la meta es de otro trimestre favor detallarlo.</t>
        </r>
      </text>
    </comment>
    <comment ref="W6" authorId="0" shapeId="0" xr:uid="{4CFB5DF3-6D50-4E54-8580-835BD93E8B89}">
      <text>
        <r>
          <rPr>
            <b/>
            <sz val="9"/>
            <color indexed="81"/>
            <rFont val="Tahoma"/>
            <family val="2"/>
          </rPr>
          <t>Jorge Canales:</t>
        </r>
        <r>
          <rPr>
            <sz val="9"/>
            <color indexed="81"/>
            <rFont val="Tahoma"/>
            <family val="2"/>
          </rPr>
          <t xml:space="preserve">
Si la meta es de otro trimestre favor detallarlo.</t>
        </r>
      </text>
    </comment>
    <comment ref="X6" authorId="0" shapeId="0" xr:uid="{9F737E3F-8F26-45C4-B2AF-71DA46B257B6}">
      <text>
        <r>
          <rPr>
            <b/>
            <sz val="9"/>
            <color indexed="81"/>
            <rFont val="Tahoma"/>
            <family val="2"/>
          </rPr>
          <t>Jorge Canales:</t>
        </r>
        <r>
          <rPr>
            <sz val="9"/>
            <color indexed="81"/>
            <rFont val="Tahoma"/>
            <family val="2"/>
          </rPr>
          <t xml:space="preserve">
Si la meta es de otro trimestre favor detallarlo.</t>
        </r>
      </text>
    </comment>
    <comment ref="Y6" authorId="0" shapeId="0" xr:uid="{E6A5A1C4-3594-40A7-AF21-7551A03FF3DA}">
      <text>
        <r>
          <rPr>
            <b/>
            <sz val="9"/>
            <color indexed="81"/>
            <rFont val="Tahoma"/>
            <family val="2"/>
          </rPr>
          <t>Jorge Canales:</t>
        </r>
        <r>
          <rPr>
            <sz val="9"/>
            <color indexed="81"/>
            <rFont val="Tahoma"/>
            <family val="2"/>
          </rPr>
          <t xml:space="preserve">
Si la meta es de otro trimestre favor detallarlo.</t>
        </r>
      </text>
    </comment>
    <comment ref="Z6" authorId="0" shapeId="0" xr:uid="{A8B54FC2-85EF-42DF-8619-0FA4A7A31731}">
      <text>
        <r>
          <rPr>
            <b/>
            <sz val="9"/>
            <color indexed="81"/>
            <rFont val="Tahoma"/>
            <family val="2"/>
          </rPr>
          <t>Jorge Canales:</t>
        </r>
        <r>
          <rPr>
            <sz val="9"/>
            <color indexed="81"/>
            <rFont val="Tahoma"/>
            <family val="2"/>
          </rPr>
          <t xml:space="preserve">
Si la meta es de otro trimestre favor detallarlo.</t>
        </r>
      </text>
    </comment>
    <comment ref="V7" authorId="0" shapeId="0" xr:uid="{A5439F8B-FBC1-4EA0-ACFB-E4E17E1B20BA}">
      <text>
        <r>
          <rPr>
            <b/>
            <sz val="9"/>
            <color indexed="81"/>
            <rFont val="Tahoma"/>
            <family val="2"/>
          </rPr>
          <t>Jorge Canales:</t>
        </r>
        <r>
          <rPr>
            <sz val="9"/>
            <color indexed="81"/>
            <rFont val="Tahoma"/>
            <family val="2"/>
          </rPr>
          <t xml:space="preserve">
Si la meta es de otro trimestre favor detallarlo.</t>
        </r>
      </text>
    </comment>
    <comment ref="W7" authorId="0" shapeId="0" xr:uid="{D2E84B09-14F5-4710-A32A-00521AF638C9}">
      <text>
        <r>
          <rPr>
            <b/>
            <sz val="9"/>
            <color indexed="81"/>
            <rFont val="Tahoma"/>
            <family val="2"/>
          </rPr>
          <t>Jorge Canales:</t>
        </r>
        <r>
          <rPr>
            <sz val="9"/>
            <color indexed="81"/>
            <rFont val="Tahoma"/>
            <family val="2"/>
          </rPr>
          <t xml:space="preserve">
Si la meta es de otro trimestre favor detallarlo.</t>
        </r>
      </text>
    </comment>
    <comment ref="X7" authorId="0" shapeId="0" xr:uid="{3FD7CE9A-BF2F-4E69-B0A9-5FEBC46888B3}">
      <text>
        <r>
          <rPr>
            <b/>
            <sz val="9"/>
            <color indexed="81"/>
            <rFont val="Tahoma"/>
            <family val="2"/>
          </rPr>
          <t>Jorge Canales:</t>
        </r>
        <r>
          <rPr>
            <sz val="9"/>
            <color indexed="81"/>
            <rFont val="Tahoma"/>
            <family val="2"/>
          </rPr>
          <t xml:space="preserve">
Si la meta es de otro trimestre favor detallarlo.</t>
        </r>
      </text>
    </comment>
    <comment ref="Y7" authorId="0" shapeId="0" xr:uid="{FF6FFB50-6938-485F-A5BD-11B870BC4811}">
      <text>
        <r>
          <rPr>
            <b/>
            <sz val="9"/>
            <color indexed="81"/>
            <rFont val="Tahoma"/>
            <family val="2"/>
          </rPr>
          <t>Jorge Canales:</t>
        </r>
        <r>
          <rPr>
            <sz val="9"/>
            <color indexed="81"/>
            <rFont val="Tahoma"/>
            <family val="2"/>
          </rPr>
          <t xml:space="preserve">
Si la meta es de otro trimestre favor detallarlo.</t>
        </r>
      </text>
    </comment>
    <comment ref="Z7" authorId="0" shapeId="0" xr:uid="{FB888966-280B-46FA-9F00-929558958D68}">
      <text>
        <r>
          <rPr>
            <b/>
            <sz val="9"/>
            <color indexed="81"/>
            <rFont val="Tahoma"/>
            <family val="2"/>
          </rPr>
          <t>Jorge Canales:</t>
        </r>
        <r>
          <rPr>
            <sz val="9"/>
            <color indexed="81"/>
            <rFont val="Tahoma"/>
            <family val="2"/>
          </rPr>
          <t xml:space="preserve">
Si la meta es de otro trimestre favor detallarlo.</t>
        </r>
      </text>
    </comment>
    <comment ref="V8" authorId="0" shapeId="0" xr:uid="{AA65C7E6-45CC-452A-9E31-11D9CD1182C2}">
      <text>
        <r>
          <rPr>
            <b/>
            <sz val="9"/>
            <color indexed="81"/>
            <rFont val="Tahoma"/>
            <family val="2"/>
          </rPr>
          <t>Jorge Canales:</t>
        </r>
        <r>
          <rPr>
            <sz val="9"/>
            <color indexed="81"/>
            <rFont val="Tahoma"/>
            <family val="2"/>
          </rPr>
          <t xml:space="preserve">
Si la meta es de otro trimestre favor detallarlo.</t>
        </r>
      </text>
    </comment>
    <comment ref="W8" authorId="0" shapeId="0" xr:uid="{14B29610-415D-4027-B2ED-90C8ED43654D}">
      <text>
        <r>
          <rPr>
            <b/>
            <sz val="9"/>
            <color indexed="81"/>
            <rFont val="Tahoma"/>
            <family val="2"/>
          </rPr>
          <t>Jorge Canales:</t>
        </r>
        <r>
          <rPr>
            <sz val="9"/>
            <color indexed="81"/>
            <rFont val="Tahoma"/>
            <family val="2"/>
          </rPr>
          <t xml:space="preserve">
Si la meta es de otro trimestre favor detallarlo.</t>
        </r>
      </text>
    </comment>
    <comment ref="X8" authorId="0" shapeId="0" xr:uid="{41196938-6C87-4751-A298-53DAE115A93F}">
      <text>
        <r>
          <rPr>
            <b/>
            <sz val="9"/>
            <color indexed="81"/>
            <rFont val="Tahoma"/>
            <family val="2"/>
          </rPr>
          <t>Jorge Canales:</t>
        </r>
        <r>
          <rPr>
            <sz val="9"/>
            <color indexed="81"/>
            <rFont val="Tahoma"/>
            <family val="2"/>
          </rPr>
          <t xml:space="preserve">
Si la meta es de otro trimestre favor detallarlo.</t>
        </r>
      </text>
    </comment>
    <comment ref="Y8" authorId="0" shapeId="0" xr:uid="{F53B6434-4C3F-4FBF-9EE6-4CE12E9B654B}">
      <text>
        <r>
          <rPr>
            <b/>
            <sz val="9"/>
            <color indexed="81"/>
            <rFont val="Tahoma"/>
            <family val="2"/>
          </rPr>
          <t>Jorge Canales:</t>
        </r>
        <r>
          <rPr>
            <sz val="9"/>
            <color indexed="81"/>
            <rFont val="Tahoma"/>
            <family val="2"/>
          </rPr>
          <t xml:space="preserve">
Si la meta es de otro trimestre favor detallarlo.</t>
        </r>
      </text>
    </comment>
    <comment ref="Z8" authorId="0" shapeId="0" xr:uid="{83BDBFED-C5C5-496E-9527-32526C9FEE70}">
      <text>
        <r>
          <rPr>
            <b/>
            <sz val="9"/>
            <color indexed="81"/>
            <rFont val="Tahoma"/>
            <family val="2"/>
          </rPr>
          <t>Jorge Canales:</t>
        </r>
        <r>
          <rPr>
            <sz val="9"/>
            <color indexed="81"/>
            <rFont val="Tahoma"/>
            <family val="2"/>
          </rPr>
          <t xml:space="preserve">
Si la meta es de otro trimestre favor detallarlo.</t>
        </r>
      </text>
    </comment>
    <comment ref="V9" authorId="0" shapeId="0" xr:uid="{66DD1C9D-CAB1-4376-B564-5400277975BA}">
      <text>
        <r>
          <rPr>
            <b/>
            <sz val="9"/>
            <color indexed="81"/>
            <rFont val="Tahoma"/>
            <family val="2"/>
          </rPr>
          <t>Jorge Canales:</t>
        </r>
        <r>
          <rPr>
            <sz val="9"/>
            <color indexed="81"/>
            <rFont val="Tahoma"/>
            <family val="2"/>
          </rPr>
          <t xml:space="preserve">
Si la meta es de otro trimestre favor detallarlo.</t>
        </r>
      </text>
    </comment>
    <comment ref="W9" authorId="0" shapeId="0" xr:uid="{F0B92E64-EC37-4C00-9FD0-EA809184F79A}">
      <text>
        <r>
          <rPr>
            <b/>
            <sz val="9"/>
            <color indexed="81"/>
            <rFont val="Tahoma"/>
            <family val="2"/>
          </rPr>
          <t>Jorge Canales:</t>
        </r>
        <r>
          <rPr>
            <sz val="9"/>
            <color indexed="81"/>
            <rFont val="Tahoma"/>
            <family val="2"/>
          </rPr>
          <t xml:space="preserve">
Si la meta es de otro trimestre favor detallarlo.</t>
        </r>
      </text>
    </comment>
    <comment ref="X9" authorId="0" shapeId="0" xr:uid="{FF8106FC-C131-46C3-A775-E54E7B9BA896}">
      <text>
        <r>
          <rPr>
            <b/>
            <sz val="9"/>
            <color indexed="81"/>
            <rFont val="Tahoma"/>
            <family val="2"/>
          </rPr>
          <t>Jorge Canales:</t>
        </r>
        <r>
          <rPr>
            <sz val="9"/>
            <color indexed="81"/>
            <rFont val="Tahoma"/>
            <family val="2"/>
          </rPr>
          <t xml:space="preserve">
Si la meta es de otro trimestre favor detallarlo.</t>
        </r>
      </text>
    </comment>
    <comment ref="Y9" authorId="0" shapeId="0" xr:uid="{597D40AB-4E56-4031-90E7-628B2CBEFC9C}">
      <text>
        <r>
          <rPr>
            <b/>
            <sz val="9"/>
            <color indexed="81"/>
            <rFont val="Tahoma"/>
            <family val="2"/>
          </rPr>
          <t>Jorge Canales:</t>
        </r>
        <r>
          <rPr>
            <sz val="9"/>
            <color indexed="81"/>
            <rFont val="Tahoma"/>
            <family val="2"/>
          </rPr>
          <t xml:space="preserve">
Si la meta es de otro trimestre favor detallarlo.</t>
        </r>
      </text>
    </comment>
    <comment ref="Z9" authorId="0" shapeId="0" xr:uid="{3984EF6F-B03D-4586-864F-D09E61661550}">
      <text>
        <r>
          <rPr>
            <b/>
            <sz val="9"/>
            <color indexed="81"/>
            <rFont val="Tahoma"/>
            <family val="2"/>
          </rPr>
          <t>Jorge Canales:</t>
        </r>
        <r>
          <rPr>
            <sz val="9"/>
            <color indexed="81"/>
            <rFont val="Tahoma"/>
            <family val="2"/>
          </rPr>
          <t xml:space="preserve">
Si la meta es de otro trimestre favor detallarlo.</t>
        </r>
      </text>
    </comment>
    <comment ref="V10" authorId="0" shapeId="0" xr:uid="{BA427EE0-3343-42D4-8E62-A2082451B779}">
      <text>
        <r>
          <rPr>
            <b/>
            <sz val="9"/>
            <color indexed="81"/>
            <rFont val="Tahoma"/>
            <family val="2"/>
          </rPr>
          <t>Jorge Canales:</t>
        </r>
        <r>
          <rPr>
            <sz val="9"/>
            <color indexed="81"/>
            <rFont val="Tahoma"/>
            <family val="2"/>
          </rPr>
          <t xml:space="preserve">
Si la meta es de otro trimestre favor detallarlo.</t>
        </r>
      </text>
    </comment>
    <comment ref="W10" authorId="0" shapeId="0" xr:uid="{1ADBE60E-8E1D-4F84-9045-14A331184AE4}">
      <text>
        <r>
          <rPr>
            <b/>
            <sz val="9"/>
            <color indexed="81"/>
            <rFont val="Tahoma"/>
            <family val="2"/>
          </rPr>
          <t>Jorge Canales:</t>
        </r>
        <r>
          <rPr>
            <sz val="9"/>
            <color indexed="81"/>
            <rFont val="Tahoma"/>
            <family val="2"/>
          </rPr>
          <t xml:space="preserve">
Si la meta es de otro trimestre favor detallarlo.</t>
        </r>
      </text>
    </comment>
    <comment ref="X10" authorId="0" shapeId="0" xr:uid="{E61C9B15-84CC-4041-A8D2-0A00D1E9A3A0}">
      <text>
        <r>
          <rPr>
            <b/>
            <sz val="9"/>
            <color indexed="81"/>
            <rFont val="Tahoma"/>
            <family val="2"/>
          </rPr>
          <t>Jorge Canales:</t>
        </r>
        <r>
          <rPr>
            <sz val="9"/>
            <color indexed="81"/>
            <rFont val="Tahoma"/>
            <family val="2"/>
          </rPr>
          <t xml:space="preserve">
Si la meta es de otro trimestre favor detallarlo.</t>
        </r>
      </text>
    </comment>
    <comment ref="Y10" authorId="0" shapeId="0" xr:uid="{4BE2414F-EF09-4300-A9F8-E9E6856C14C9}">
      <text>
        <r>
          <rPr>
            <b/>
            <sz val="9"/>
            <color indexed="81"/>
            <rFont val="Tahoma"/>
            <family val="2"/>
          </rPr>
          <t>Jorge Canales:</t>
        </r>
        <r>
          <rPr>
            <sz val="9"/>
            <color indexed="81"/>
            <rFont val="Tahoma"/>
            <family val="2"/>
          </rPr>
          <t xml:space="preserve">
Si la meta es de otro trimestre favor detallarlo.</t>
        </r>
      </text>
    </comment>
    <comment ref="Z10" authorId="0" shapeId="0" xr:uid="{D038ED84-FFFF-46B2-9818-A9608630880D}">
      <text>
        <r>
          <rPr>
            <b/>
            <sz val="9"/>
            <color indexed="81"/>
            <rFont val="Tahoma"/>
            <family val="2"/>
          </rPr>
          <t>Jorge Canales:</t>
        </r>
        <r>
          <rPr>
            <sz val="9"/>
            <color indexed="81"/>
            <rFont val="Tahoma"/>
            <family val="2"/>
          </rPr>
          <t xml:space="preserve">
Si la meta es de otro trimestre favor detallarlo.</t>
        </r>
      </text>
    </comment>
    <comment ref="V12" authorId="0" shapeId="0" xr:uid="{47CE9F07-DD43-45FA-8775-D81ADF7CADFC}">
      <text>
        <r>
          <rPr>
            <b/>
            <sz val="9"/>
            <color indexed="81"/>
            <rFont val="Tahoma"/>
            <family val="2"/>
          </rPr>
          <t>Jorge Canales:</t>
        </r>
        <r>
          <rPr>
            <sz val="9"/>
            <color indexed="81"/>
            <rFont val="Tahoma"/>
            <family val="2"/>
          </rPr>
          <t xml:space="preserve">
Si la meta es de otro trimestre favor detallarlo.</t>
        </r>
      </text>
    </comment>
    <comment ref="W12" authorId="0" shapeId="0" xr:uid="{C310A405-0292-4EA8-B913-88E95B52CDC6}">
      <text>
        <r>
          <rPr>
            <b/>
            <sz val="9"/>
            <color indexed="81"/>
            <rFont val="Tahoma"/>
            <family val="2"/>
          </rPr>
          <t>Jorge Canales:</t>
        </r>
        <r>
          <rPr>
            <sz val="9"/>
            <color indexed="81"/>
            <rFont val="Tahoma"/>
            <family val="2"/>
          </rPr>
          <t xml:space="preserve">
Si la meta es de otro trimestre favor detallarlo.</t>
        </r>
      </text>
    </comment>
    <comment ref="X12" authorId="0" shapeId="0" xr:uid="{BBE1C2DB-8524-4686-8C52-A96E660E18B9}">
      <text>
        <r>
          <rPr>
            <b/>
            <sz val="9"/>
            <color indexed="81"/>
            <rFont val="Tahoma"/>
            <family val="2"/>
          </rPr>
          <t>Jorge Canales:</t>
        </r>
        <r>
          <rPr>
            <sz val="9"/>
            <color indexed="81"/>
            <rFont val="Tahoma"/>
            <family val="2"/>
          </rPr>
          <t xml:space="preserve">
Si la meta es de otro trimestre favor detallarlo.</t>
        </r>
      </text>
    </comment>
    <comment ref="Y12" authorId="0" shapeId="0" xr:uid="{EA48B0AD-FC58-4DE2-8259-41454220DE51}">
      <text>
        <r>
          <rPr>
            <b/>
            <sz val="9"/>
            <color indexed="81"/>
            <rFont val="Tahoma"/>
            <family val="2"/>
          </rPr>
          <t>Jorge Canales:</t>
        </r>
        <r>
          <rPr>
            <sz val="9"/>
            <color indexed="81"/>
            <rFont val="Tahoma"/>
            <family val="2"/>
          </rPr>
          <t xml:space="preserve">
Si la meta es de otro trimestre favor detallarlo.</t>
        </r>
      </text>
    </comment>
    <comment ref="Z12" authorId="0" shapeId="0" xr:uid="{AB83C246-B7A4-4CAC-B5FE-B1F862835C49}">
      <text>
        <r>
          <rPr>
            <b/>
            <sz val="9"/>
            <color indexed="81"/>
            <rFont val="Tahoma"/>
            <family val="2"/>
          </rPr>
          <t>Jorge Canales:</t>
        </r>
        <r>
          <rPr>
            <sz val="9"/>
            <color indexed="81"/>
            <rFont val="Tahoma"/>
            <family val="2"/>
          </rPr>
          <t xml:space="preserve">
Si la meta es de otro trimestre favor detallarlo.</t>
        </r>
      </text>
    </comment>
    <comment ref="V13" authorId="0" shapeId="0" xr:uid="{C2EE45A0-BF91-40A5-88E7-ED4884DE0AC0}">
      <text>
        <r>
          <rPr>
            <b/>
            <sz val="9"/>
            <color indexed="81"/>
            <rFont val="Tahoma"/>
            <family val="2"/>
          </rPr>
          <t>Jorge Canales:</t>
        </r>
        <r>
          <rPr>
            <sz val="9"/>
            <color indexed="81"/>
            <rFont val="Tahoma"/>
            <family val="2"/>
          </rPr>
          <t xml:space="preserve">
Si la meta es de otro trimestre favor detallarlo.</t>
        </r>
      </text>
    </comment>
    <comment ref="W13" authorId="0" shapeId="0" xr:uid="{CF512C9F-DC0B-48D4-8466-84324F0BBD3E}">
      <text>
        <r>
          <rPr>
            <b/>
            <sz val="9"/>
            <color indexed="81"/>
            <rFont val="Tahoma"/>
            <family val="2"/>
          </rPr>
          <t>Jorge Canales:</t>
        </r>
        <r>
          <rPr>
            <sz val="9"/>
            <color indexed="81"/>
            <rFont val="Tahoma"/>
            <family val="2"/>
          </rPr>
          <t xml:space="preserve">
Si la meta es de otro trimestre favor detallarlo.</t>
        </r>
      </text>
    </comment>
    <comment ref="X13" authorId="0" shapeId="0" xr:uid="{58E807BB-1732-4116-A066-2AFC771F3576}">
      <text>
        <r>
          <rPr>
            <b/>
            <sz val="9"/>
            <color indexed="81"/>
            <rFont val="Tahoma"/>
            <family val="2"/>
          </rPr>
          <t>Jorge Canales:</t>
        </r>
        <r>
          <rPr>
            <sz val="9"/>
            <color indexed="81"/>
            <rFont val="Tahoma"/>
            <family val="2"/>
          </rPr>
          <t xml:space="preserve">
Si la meta es de otro trimestre favor detallarlo.</t>
        </r>
      </text>
    </comment>
    <comment ref="Y13" authorId="0" shapeId="0" xr:uid="{7D06484C-0FF7-49E1-9D84-482CF87F9440}">
      <text>
        <r>
          <rPr>
            <b/>
            <sz val="9"/>
            <color indexed="81"/>
            <rFont val="Tahoma"/>
            <family val="2"/>
          </rPr>
          <t>Jorge Canales:</t>
        </r>
        <r>
          <rPr>
            <sz val="9"/>
            <color indexed="81"/>
            <rFont val="Tahoma"/>
            <family val="2"/>
          </rPr>
          <t xml:space="preserve">
Si la meta es de otro trimestre favor detallarlo.</t>
        </r>
      </text>
    </comment>
    <comment ref="Z13" authorId="0" shapeId="0" xr:uid="{5908E331-8EEC-407B-993E-51C0521A3E82}">
      <text>
        <r>
          <rPr>
            <b/>
            <sz val="9"/>
            <color indexed="81"/>
            <rFont val="Tahoma"/>
            <family val="2"/>
          </rPr>
          <t>Jorge Canales:</t>
        </r>
        <r>
          <rPr>
            <sz val="9"/>
            <color indexed="81"/>
            <rFont val="Tahoma"/>
            <family val="2"/>
          </rPr>
          <t xml:space="preserve">
Si la meta es de otro trimestre favor detallarlo.</t>
        </r>
      </text>
    </comment>
    <comment ref="V14" authorId="0" shapeId="0" xr:uid="{569E3F16-53B8-4306-B9E4-C4CF5BDEDD30}">
      <text>
        <r>
          <rPr>
            <b/>
            <sz val="9"/>
            <color indexed="81"/>
            <rFont val="Tahoma"/>
            <family val="2"/>
          </rPr>
          <t>Jorge Canales:</t>
        </r>
        <r>
          <rPr>
            <sz val="9"/>
            <color indexed="81"/>
            <rFont val="Tahoma"/>
            <family val="2"/>
          </rPr>
          <t xml:space="preserve">
Si la meta es de otro trimestre favor detallarlo.</t>
        </r>
      </text>
    </comment>
    <comment ref="W14" authorId="0" shapeId="0" xr:uid="{85064FB0-986D-43A9-B98C-E3A05A19B97A}">
      <text>
        <r>
          <rPr>
            <b/>
            <sz val="9"/>
            <color indexed="81"/>
            <rFont val="Tahoma"/>
            <family val="2"/>
          </rPr>
          <t>Jorge Canales:</t>
        </r>
        <r>
          <rPr>
            <sz val="9"/>
            <color indexed="81"/>
            <rFont val="Tahoma"/>
            <family val="2"/>
          </rPr>
          <t xml:space="preserve">
Si la meta es de otro trimestre favor detallarlo.</t>
        </r>
      </text>
    </comment>
    <comment ref="X14" authorId="0" shapeId="0" xr:uid="{EE78218B-AC4F-4430-8C22-5C4D920CFAA3}">
      <text>
        <r>
          <rPr>
            <b/>
            <sz val="9"/>
            <color indexed="81"/>
            <rFont val="Tahoma"/>
            <family val="2"/>
          </rPr>
          <t>Jorge Canales:</t>
        </r>
        <r>
          <rPr>
            <sz val="9"/>
            <color indexed="81"/>
            <rFont val="Tahoma"/>
            <family val="2"/>
          </rPr>
          <t xml:space="preserve">
Si la meta es de otro trimestre favor detallarlo.</t>
        </r>
      </text>
    </comment>
    <comment ref="Y14" authorId="0" shapeId="0" xr:uid="{E9374550-D42E-41D3-A0AE-FFA806EA77EB}">
      <text>
        <r>
          <rPr>
            <b/>
            <sz val="9"/>
            <color indexed="81"/>
            <rFont val="Tahoma"/>
            <family val="2"/>
          </rPr>
          <t>Jorge Canales:</t>
        </r>
        <r>
          <rPr>
            <sz val="9"/>
            <color indexed="81"/>
            <rFont val="Tahoma"/>
            <family val="2"/>
          </rPr>
          <t xml:space="preserve">
Si la meta es de otro trimestre favor detallarlo.</t>
        </r>
      </text>
    </comment>
    <comment ref="Z14" authorId="0" shapeId="0" xr:uid="{2864A71D-B2C2-4DD1-BE77-4A798BD766DB}">
      <text>
        <r>
          <rPr>
            <b/>
            <sz val="9"/>
            <color indexed="81"/>
            <rFont val="Tahoma"/>
            <family val="2"/>
          </rPr>
          <t>Jorge Canales:</t>
        </r>
        <r>
          <rPr>
            <sz val="9"/>
            <color indexed="81"/>
            <rFont val="Tahoma"/>
            <family val="2"/>
          </rPr>
          <t xml:space="preserve">
Si la meta es de otro trimestre favor detallarlo.</t>
        </r>
      </text>
    </comment>
    <comment ref="V15" authorId="0" shapeId="0" xr:uid="{1F580E57-CC74-45D2-A566-5E8573D562CA}">
      <text>
        <r>
          <rPr>
            <b/>
            <sz val="9"/>
            <color indexed="81"/>
            <rFont val="Tahoma"/>
            <family val="2"/>
          </rPr>
          <t>Jorge Canales:</t>
        </r>
        <r>
          <rPr>
            <sz val="9"/>
            <color indexed="81"/>
            <rFont val="Tahoma"/>
            <family val="2"/>
          </rPr>
          <t xml:space="preserve">
Si la meta es de otro trimestre favor detallarlo.</t>
        </r>
      </text>
    </comment>
    <comment ref="W15" authorId="0" shapeId="0" xr:uid="{158EE433-C24D-4864-828E-5AC540F32696}">
      <text>
        <r>
          <rPr>
            <b/>
            <sz val="9"/>
            <color indexed="81"/>
            <rFont val="Tahoma"/>
            <family val="2"/>
          </rPr>
          <t>Jorge Canales:</t>
        </r>
        <r>
          <rPr>
            <sz val="9"/>
            <color indexed="81"/>
            <rFont val="Tahoma"/>
            <family val="2"/>
          </rPr>
          <t xml:space="preserve">
Si la meta es de otro trimestre favor detallarlo.</t>
        </r>
      </text>
    </comment>
    <comment ref="X15" authorId="0" shapeId="0" xr:uid="{05AF4C2F-DCCD-47AA-9324-370FB3C1FC75}">
      <text>
        <r>
          <rPr>
            <b/>
            <sz val="9"/>
            <color indexed="81"/>
            <rFont val="Tahoma"/>
            <family val="2"/>
          </rPr>
          <t>Jorge Canales:</t>
        </r>
        <r>
          <rPr>
            <sz val="9"/>
            <color indexed="81"/>
            <rFont val="Tahoma"/>
            <family val="2"/>
          </rPr>
          <t xml:space="preserve">
Si la meta es de otro trimestre favor detallarlo.</t>
        </r>
      </text>
    </comment>
    <comment ref="Y15" authorId="0" shapeId="0" xr:uid="{50E94F75-FDEE-4E32-A4EC-8C446B3692A9}">
      <text>
        <r>
          <rPr>
            <b/>
            <sz val="9"/>
            <color indexed="81"/>
            <rFont val="Tahoma"/>
            <family val="2"/>
          </rPr>
          <t>Jorge Canales:</t>
        </r>
        <r>
          <rPr>
            <sz val="9"/>
            <color indexed="81"/>
            <rFont val="Tahoma"/>
            <family val="2"/>
          </rPr>
          <t xml:space="preserve">
Si la meta es de otro trimestre favor detallarlo.</t>
        </r>
      </text>
    </comment>
    <comment ref="Z15" authorId="0" shapeId="0" xr:uid="{434BE762-C752-4802-A6EF-22E917F2FE41}">
      <text>
        <r>
          <rPr>
            <b/>
            <sz val="9"/>
            <color indexed="81"/>
            <rFont val="Tahoma"/>
            <family val="2"/>
          </rPr>
          <t>Jorge Canales:</t>
        </r>
        <r>
          <rPr>
            <sz val="9"/>
            <color indexed="81"/>
            <rFont val="Tahoma"/>
            <family val="2"/>
          </rPr>
          <t xml:space="preserve">
Si la meta es de otro trimestre favor detallarlo.</t>
        </r>
      </text>
    </comment>
    <comment ref="V16" authorId="0" shapeId="0" xr:uid="{F93E57CA-26CF-4AE9-941F-7A55626C87A7}">
      <text>
        <r>
          <rPr>
            <b/>
            <sz val="9"/>
            <color indexed="81"/>
            <rFont val="Tahoma"/>
            <family val="2"/>
          </rPr>
          <t>Jorge Canales:</t>
        </r>
        <r>
          <rPr>
            <sz val="9"/>
            <color indexed="81"/>
            <rFont val="Tahoma"/>
            <family val="2"/>
          </rPr>
          <t xml:space="preserve">
Si la meta es de otro trimestre favor detallarlo.</t>
        </r>
      </text>
    </comment>
    <comment ref="W16" authorId="0" shapeId="0" xr:uid="{D867AC41-A784-4542-9F9F-94437FC90798}">
      <text>
        <r>
          <rPr>
            <b/>
            <sz val="9"/>
            <color indexed="81"/>
            <rFont val="Tahoma"/>
            <family val="2"/>
          </rPr>
          <t>Jorge Canales:</t>
        </r>
        <r>
          <rPr>
            <sz val="9"/>
            <color indexed="81"/>
            <rFont val="Tahoma"/>
            <family val="2"/>
          </rPr>
          <t xml:space="preserve">
Si la meta es de otro trimestre favor detallarlo.</t>
        </r>
      </text>
    </comment>
    <comment ref="X16" authorId="0" shapeId="0" xr:uid="{A4842FD1-2931-45ED-8D78-A7866070C0B5}">
      <text>
        <r>
          <rPr>
            <b/>
            <sz val="9"/>
            <color indexed="81"/>
            <rFont val="Tahoma"/>
            <family val="2"/>
          </rPr>
          <t>Jorge Canales:</t>
        </r>
        <r>
          <rPr>
            <sz val="9"/>
            <color indexed="81"/>
            <rFont val="Tahoma"/>
            <family val="2"/>
          </rPr>
          <t xml:space="preserve">
Si la meta es de otro trimestre favor detallarlo.</t>
        </r>
      </text>
    </comment>
    <comment ref="Y16" authorId="0" shapeId="0" xr:uid="{BCFDFD75-270E-49FC-94E9-2086F89B9972}">
      <text>
        <r>
          <rPr>
            <b/>
            <sz val="9"/>
            <color indexed="81"/>
            <rFont val="Tahoma"/>
            <family val="2"/>
          </rPr>
          <t>Jorge Canales:</t>
        </r>
        <r>
          <rPr>
            <sz val="9"/>
            <color indexed="81"/>
            <rFont val="Tahoma"/>
            <family val="2"/>
          </rPr>
          <t xml:space="preserve">
Si la meta es de otro trimestre favor detallarlo.</t>
        </r>
      </text>
    </comment>
    <comment ref="Z16" authorId="0" shapeId="0" xr:uid="{064A42D1-5051-49C5-94C8-BBC61FCE1A4F}">
      <text>
        <r>
          <rPr>
            <b/>
            <sz val="9"/>
            <color indexed="81"/>
            <rFont val="Tahoma"/>
            <family val="2"/>
          </rPr>
          <t>Jorge Canales:</t>
        </r>
        <r>
          <rPr>
            <sz val="9"/>
            <color indexed="81"/>
            <rFont val="Tahoma"/>
            <family val="2"/>
          </rPr>
          <t xml:space="preserve">
Si la meta es de otro trimestre favor detallarlo.</t>
        </r>
      </text>
    </comment>
    <comment ref="V18" authorId="0" shapeId="0" xr:uid="{90F24EE8-E929-43E2-A19B-588762B56CA5}">
      <text>
        <r>
          <rPr>
            <b/>
            <sz val="9"/>
            <color indexed="81"/>
            <rFont val="Tahoma"/>
            <family val="2"/>
          </rPr>
          <t>Jorge Canales:</t>
        </r>
        <r>
          <rPr>
            <sz val="9"/>
            <color indexed="81"/>
            <rFont val="Tahoma"/>
            <family val="2"/>
          </rPr>
          <t xml:space="preserve">
Si la meta es de otro trimestre favor detallarlo.</t>
        </r>
      </text>
    </comment>
    <comment ref="W18" authorId="0" shapeId="0" xr:uid="{83C5C5A4-968F-415B-90AF-58478916DE63}">
      <text>
        <r>
          <rPr>
            <b/>
            <sz val="9"/>
            <color indexed="81"/>
            <rFont val="Tahoma"/>
            <family val="2"/>
          </rPr>
          <t>Jorge Canales:</t>
        </r>
        <r>
          <rPr>
            <sz val="9"/>
            <color indexed="81"/>
            <rFont val="Tahoma"/>
            <family val="2"/>
          </rPr>
          <t xml:space="preserve">
Si la meta es de otro trimestre favor detallarlo.</t>
        </r>
      </text>
    </comment>
    <comment ref="X18" authorId="0" shapeId="0" xr:uid="{90B43E63-102A-4415-837F-252CB1DDAE25}">
      <text>
        <r>
          <rPr>
            <b/>
            <sz val="9"/>
            <color indexed="81"/>
            <rFont val="Tahoma"/>
            <family val="2"/>
          </rPr>
          <t>Jorge Canales:</t>
        </r>
        <r>
          <rPr>
            <sz val="9"/>
            <color indexed="81"/>
            <rFont val="Tahoma"/>
            <family val="2"/>
          </rPr>
          <t xml:space="preserve">
Si la meta es de otro trimestre favor detallarlo.</t>
        </r>
      </text>
    </comment>
    <comment ref="Y18" authorId="0" shapeId="0" xr:uid="{8F629F5D-CFEA-498C-9796-495358C219CB}">
      <text>
        <r>
          <rPr>
            <b/>
            <sz val="9"/>
            <color indexed="81"/>
            <rFont val="Tahoma"/>
            <family val="2"/>
          </rPr>
          <t>Jorge Canales:</t>
        </r>
        <r>
          <rPr>
            <sz val="9"/>
            <color indexed="81"/>
            <rFont val="Tahoma"/>
            <family val="2"/>
          </rPr>
          <t xml:space="preserve">
Si la meta es de otro trimestre favor detallarlo.</t>
        </r>
      </text>
    </comment>
    <comment ref="Z18" authorId="0" shapeId="0" xr:uid="{812014C5-CFBE-44EE-81A6-E3F9D1720997}">
      <text>
        <r>
          <rPr>
            <b/>
            <sz val="9"/>
            <color indexed="81"/>
            <rFont val="Tahoma"/>
            <family val="2"/>
          </rPr>
          <t>Jorge Canales:</t>
        </r>
        <r>
          <rPr>
            <sz val="9"/>
            <color indexed="81"/>
            <rFont val="Tahoma"/>
            <family val="2"/>
          </rPr>
          <t xml:space="preserve">
Si la meta es de otro trimestre favor detallarlo.</t>
        </r>
      </text>
    </comment>
    <comment ref="W19" authorId="0" shapeId="0" xr:uid="{8CF025DD-1A41-4E2D-8D0B-C2D9C7B8AE64}">
      <text>
        <r>
          <rPr>
            <b/>
            <sz val="9"/>
            <color indexed="81"/>
            <rFont val="Tahoma"/>
            <family val="2"/>
          </rPr>
          <t>Jorge Canales:</t>
        </r>
        <r>
          <rPr>
            <sz val="9"/>
            <color indexed="81"/>
            <rFont val="Tahoma"/>
            <family val="2"/>
          </rPr>
          <t xml:space="preserve">
Si la meta es de otro trimestre favor detallarlo.</t>
        </r>
      </text>
    </comment>
    <comment ref="X19" authorId="0" shapeId="0" xr:uid="{D07408E3-72B4-4647-9527-7491BCBE10E8}">
      <text>
        <r>
          <rPr>
            <b/>
            <sz val="9"/>
            <color indexed="81"/>
            <rFont val="Tahoma"/>
            <family val="2"/>
          </rPr>
          <t>Jorge Canales:</t>
        </r>
        <r>
          <rPr>
            <sz val="9"/>
            <color indexed="81"/>
            <rFont val="Tahoma"/>
            <family val="2"/>
          </rPr>
          <t xml:space="preserve">
Si la meta es de otro trimestre favor detallarlo.</t>
        </r>
      </text>
    </comment>
    <comment ref="Y19" authorId="0" shapeId="0" xr:uid="{8623A30B-1679-40A6-8E4D-B4899C6FA99F}">
      <text>
        <r>
          <rPr>
            <b/>
            <sz val="9"/>
            <color indexed="81"/>
            <rFont val="Tahoma"/>
            <family val="2"/>
          </rPr>
          <t>Jorge Canales:</t>
        </r>
        <r>
          <rPr>
            <sz val="9"/>
            <color indexed="81"/>
            <rFont val="Tahoma"/>
            <family val="2"/>
          </rPr>
          <t xml:space="preserve">
Si la meta es de otro trimestre favor detallarlo.</t>
        </r>
      </text>
    </comment>
    <comment ref="Z19" authorId="0" shapeId="0" xr:uid="{80CFF812-F0C2-4EAB-BA1D-451E627AF9FD}">
      <text>
        <r>
          <rPr>
            <b/>
            <sz val="9"/>
            <color indexed="81"/>
            <rFont val="Tahoma"/>
            <family val="2"/>
          </rPr>
          <t>Jorge Canales:</t>
        </r>
        <r>
          <rPr>
            <sz val="9"/>
            <color indexed="81"/>
            <rFont val="Tahoma"/>
            <family val="2"/>
          </rPr>
          <t xml:space="preserve">
Si la meta es de otro trimestre favor detallarlo.</t>
        </r>
      </text>
    </comment>
    <comment ref="V20" authorId="0" shapeId="0" xr:uid="{88538218-45CF-49AD-9B80-EDBD6862683B}">
      <text>
        <r>
          <rPr>
            <b/>
            <sz val="9"/>
            <color indexed="81"/>
            <rFont val="Tahoma"/>
            <family val="2"/>
          </rPr>
          <t>Jorge Canales:</t>
        </r>
        <r>
          <rPr>
            <sz val="9"/>
            <color indexed="81"/>
            <rFont val="Tahoma"/>
            <family val="2"/>
          </rPr>
          <t xml:space="preserve">
Si la meta es de otro trimestre favor detallarlo.</t>
        </r>
      </text>
    </comment>
    <comment ref="W20" authorId="0" shapeId="0" xr:uid="{C3FB8F69-978E-4E6F-B4DA-1005EAF45441}">
      <text>
        <r>
          <rPr>
            <b/>
            <sz val="9"/>
            <color indexed="81"/>
            <rFont val="Tahoma"/>
            <family val="2"/>
          </rPr>
          <t>Jorge Canales:</t>
        </r>
        <r>
          <rPr>
            <sz val="9"/>
            <color indexed="81"/>
            <rFont val="Tahoma"/>
            <family val="2"/>
          </rPr>
          <t xml:space="preserve">
Si la meta es de otro trimestre favor detallarlo.</t>
        </r>
      </text>
    </comment>
    <comment ref="X20" authorId="0" shapeId="0" xr:uid="{DF47E1A1-BFAF-4990-B4C7-FBD604C87254}">
      <text>
        <r>
          <rPr>
            <b/>
            <sz val="9"/>
            <color indexed="81"/>
            <rFont val="Tahoma"/>
            <family val="2"/>
          </rPr>
          <t>Jorge Canales:</t>
        </r>
        <r>
          <rPr>
            <sz val="9"/>
            <color indexed="81"/>
            <rFont val="Tahoma"/>
            <family val="2"/>
          </rPr>
          <t xml:space="preserve">
Si la meta es de otro trimestre favor detallarlo.</t>
        </r>
      </text>
    </comment>
    <comment ref="Y20" authorId="0" shapeId="0" xr:uid="{71318EA6-D8E2-43B2-8686-010CB7C4D3B3}">
      <text>
        <r>
          <rPr>
            <b/>
            <sz val="9"/>
            <color indexed="81"/>
            <rFont val="Tahoma"/>
            <family val="2"/>
          </rPr>
          <t>Jorge Canales:</t>
        </r>
        <r>
          <rPr>
            <sz val="9"/>
            <color indexed="81"/>
            <rFont val="Tahoma"/>
            <family val="2"/>
          </rPr>
          <t xml:space="preserve">
Si la meta es de otro trimestre favor detallarlo.</t>
        </r>
      </text>
    </comment>
    <comment ref="Z20" authorId="0" shapeId="0" xr:uid="{2746549E-7CDA-48C3-AFE2-8A9E6D4E3790}">
      <text>
        <r>
          <rPr>
            <b/>
            <sz val="9"/>
            <color indexed="81"/>
            <rFont val="Tahoma"/>
            <family val="2"/>
          </rPr>
          <t>Jorge Canales:</t>
        </r>
        <r>
          <rPr>
            <sz val="9"/>
            <color indexed="81"/>
            <rFont val="Tahoma"/>
            <family val="2"/>
          </rPr>
          <t xml:space="preserve">
Si la meta es de otro trimestre favor detallarlo.</t>
        </r>
      </text>
    </comment>
    <comment ref="V21" authorId="0" shapeId="0" xr:uid="{9D4B9A7E-B78E-45C2-8738-35D21B8F9975}">
      <text>
        <r>
          <rPr>
            <b/>
            <sz val="9"/>
            <color indexed="81"/>
            <rFont val="Tahoma"/>
            <family val="2"/>
          </rPr>
          <t>Jorge Canales:</t>
        </r>
        <r>
          <rPr>
            <sz val="9"/>
            <color indexed="81"/>
            <rFont val="Tahoma"/>
            <family val="2"/>
          </rPr>
          <t xml:space="preserve">
Si la meta es de otro trimestre favor detallarlo.</t>
        </r>
      </text>
    </comment>
    <comment ref="W21" authorId="0" shapeId="0" xr:uid="{089C0328-CCA7-498B-8932-A680E31720AF}">
      <text>
        <r>
          <rPr>
            <b/>
            <sz val="9"/>
            <color indexed="81"/>
            <rFont val="Tahoma"/>
            <family val="2"/>
          </rPr>
          <t>Jorge Canales:</t>
        </r>
        <r>
          <rPr>
            <sz val="9"/>
            <color indexed="81"/>
            <rFont val="Tahoma"/>
            <family val="2"/>
          </rPr>
          <t xml:space="preserve">
Si la meta es de otro trimestre favor detallarlo.</t>
        </r>
      </text>
    </comment>
    <comment ref="X21" authorId="0" shapeId="0" xr:uid="{23309ABA-F386-45BE-ABF8-4F4B83F4675A}">
      <text>
        <r>
          <rPr>
            <b/>
            <sz val="9"/>
            <color indexed="81"/>
            <rFont val="Tahoma"/>
            <family val="2"/>
          </rPr>
          <t>Jorge Canales:</t>
        </r>
        <r>
          <rPr>
            <sz val="9"/>
            <color indexed="81"/>
            <rFont val="Tahoma"/>
            <family val="2"/>
          </rPr>
          <t xml:space="preserve">
Si la meta es de otro trimestre favor detallarlo.</t>
        </r>
      </text>
    </comment>
    <comment ref="Y21" authorId="0" shapeId="0" xr:uid="{47B73F3C-56B8-4DE6-AE7D-94824E3CCEE1}">
      <text>
        <r>
          <rPr>
            <b/>
            <sz val="9"/>
            <color indexed="81"/>
            <rFont val="Tahoma"/>
            <family val="2"/>
          </rPr>
          <t>Jorge Canales:</t>
        </r>
        <r>
          <rPr>
            <sz val="9"/>
            <color indexed="81"/>
            <rFont val="Tahoma"/>
            <family val="2"/>
          </rPr>
          <t xml:space="preserve">
Si la meta es de otro trimestre favor detallarlo.</t>
        </r>
      </text>
    </comment>
    <comment ref="Z21" authorId="0" shapeId="0" xr:uid="{ED71907C-CA07-451F-92B2-2AF0862BBDD8}">
      <text>
        <r>
          <rPr>
            <b/>
            <sz val="9"/>
            <color indexed="81"/>
            <rFont val="Tahoma"/>
            <family val="2"/>
          </rPr>
          <t>Jorge Canales:</t>
        </r>
        <r>
          <rPr>
            <sz val="9"/>
            <color indexed="81"/>
            <rFont val="Tahoma"/>
            <family val="2"/>
          </rPr>
          <t xml:space="preserve">
Si la meta es de otro trimestre favor detallarlo.</t>
        </r>
      </text>
    </comment>
    <comment ref="V22" authorId="0" shapeId="0" xr:uid="{D1E1BCDD-B9A9-4461-9AC3-EAD975B80E4E}">
      <text>
        <r>
          <rPr>
            <b/>
            <sz val="9"/>
            <color indexed="81"/>
            <rFont val="Tahoma"/>
            <family val="2"/>
          </rPr>
          <t>Jorge Canales:</t>
        </r>
        <r>
          <rPr>
            <sz val="9"/>
            <color indexed="81"/>
            <rFont val="Tahoma"/>
            <family val="2"/>
          </rPr>
          <t xml:space="preserve">
Si la meta es de otro trimestre favor detallarlo.</t>
        </r>
      </text>
    </comment>
    <comment ref="W22" authorId="0" shapeId="0" xr:uid="{1228491B-B989-4828-B670-5A7FA5B07F27}">
      <text>
        <r>
          <rPr>
            <b/>
            <sz val="9"/>
            <color indexed="81"/>
            <rFont val="Tahoma"/>
            <family val="2"/>
          </rPr>
          <t>Jorge Canales:</t>
        </r>
        <r>
          <rPr>
            <sz val="9"/>
            <color indexed="81"/>
            <rFont val="Tahoma"/>
            <family val="2"/>
          </rPr>
          <t xml:space="preserve">
Si la meta es de otro trimestre favor detallarlo.</t>
        </r>
      </text>
    </comment>
    <comment ref="X22" authorId="0" shapeId="0" xr:uid="{ADC8FBD3-AFC5-4C99-BFED-0DD00F634A59}">
      <text>
        <r>
          <rPr>
            <b/>
            <sz val="9"/>
            <color indexed="81"/>
            <rFont val="Tahoma"/>
            <family val="2"/>
          </rPr>
          <t>Jorge Canales:</t>
        </r>
        <r>
          <rPr>
            <sz val="9"/>
            <color indexed="81"/>
            <rFont val="Tahoma"/>
            <family val="2"/>
          </rPr>
          <t xml:space="preserve">
Si la meta es de otro trimestre favor detallarlo.</t>
        </r>
      </text>
    </comment>
    <comment ref="Y22" authorId="0" shapeId="0" xr:uid="{61B73345-702A-4BC3-965C-924228854894}">
      <text>
        <r>
          <rPr>
            <b/>
            <sz val="9"/>
            <color indexed="81"/>
            <rFont val="Tahoma"/>
            <family val="2"/>
          </rPr>
          <t>Jorge Canales:</t>
        </r>
        <r>
          <rPr>
            <sz val="9"/>
            <color indexed="81"/>
            <rFont val="Tahoma"/>
            <family val="2"/>
          </rPr>
          <t xml:space="preserve">
Si la meta es de otro trimestre favor detallarlo.</t>
        </r>
      </text>
    </comment>
    <comment ref="Z22" authorId="0" shapeId="0" xr:uid="{2FC27024-970C-4BC1-A096-C306339A121D}">
      <text>
        <r>
          <rPr>
            <b/>
            <sz val="9"/>
            <color indexed="81"/>
            <rFont val="Tahoma"/>
            <family val="2"/>
          </rPr>
          <t>Jorge Canales:</t>
        </r>
        <r>
          <rPr>
            <sz val="9"/>
            <color indexed="81"/>
            <rFont val="Tahoma"/>
            <family val="2"/>
          </rPr>
          <t xml:space="preserve">
Si la meta es de otro trimestre favor detallarlo.</t>
        </r>
      </text>
    </comment>
    <comment ref="V24" authorId="0" shapeId="0" xr:uid="{B57CEE47-01AA-45AC-8D5E-3B6981BC91AF}">
      <text>
        <r>
          <rPr>
            <b/>
            <sz val="9"/>
            <color indexed="81"/>
            <rFont val="Tahoma"/>
            <family val="2"/>
          </rPr>
          <t>Jorge Canales:</t>
        </r>
        <r>
          <rPr>
            <sz val="9"/>
            <color indexed="81"/>
            <rFont val="Tahoma"/>
            <family val="2"/>
          </rPr>
          <t xml:space="preserve">
Si la meta es de otro trimestre favor detallarlo.</t>
        </r>
      </text>
    </comment>
    <comment ref="W24" authorId="0" shapeId="0" xr:uid="{6F36896E-15DA-4E19-B278-AD745F3D708F}">
      <text>
        <r>
          <rPr>
            <b/>
            <sz val="9"/>
            <color indexed="81"/>
            <rFont val="Tahoma"/>
            <family val="2"/>
          </rPr>
          <t>Jorge Canales:</t>
        </r>
        <r>
          <rPr>
            <sz val="9"/>
            <color indexed="81"/>
            <rFont val="Tahoma"/>
            <family val="2"/>
          </rPr>
          <t xml:space="preserve">
Si la meta es de otro trimestre favor detallarlo.</t>
        </r>
      </text>
    </comment>
    <comment ref="X24" authorId="0" shapeId="0" xr:uid="{6193F569-1740-4DF1-B528-F2D07BA5485A}">
      <text>
        <r>
          <rPr>
            <b/>
            <sz val="9"/>
            <color indexed="81"/>
            <rFont val="Tahoma"/>
            <family val="2"/>
          </rPr>
          <t>Jorge Canales:</t>
        </r>
        <r>
          <rPr>
            <sz val="9"/>
            <color indexed="81"/>
            <rFont val="Tahoma"/>
            <family val="2"/>
          </rPr>
          <t xml:space="preserve">
Si la meta es de otro trimestre favor detallarlo.</t>
        </r>
      </text>
    </comment>
    <comment ref="Y24" authorId="0" shapeId="0" xr:uid="{AA946C4E-D655-44B9-8AF9-375A88F1BB55}">
      <text>
        <r>
          <rPr>
            <b/>
            <sz val="9"/>
            <color indexed="81"/>
            <rFont val="Tahoma"/>
            <family val="2"/>
          </rPr>
          <t>Jorge Canales:</t>
        </r>
        <r>
          <rPr>
            <sz val="9"/>
            <color indexed="81"/>
            <rFont val="Tahoma"/>
            <family val="2"/>
          </rPr>
          <t xml:space="preserve">
Si la meta es de otro trimestre favor detallarlo.</t>
        </r>
      </text>
    </comment>
    <comment ref="Z24" authorId="0" shapeId="0" xr:uid="{7C689E98-3994-4579-A177-84B9B9E8B9D5}">
      <text>
        <r>
          <rPr>
            <b/>
            <sz val="9"/>
            <color indexed="81"/>
            <rFont val="Tahoma"/>
            <family val="2"/>
          </rPr>
          <t>Jorge Canales:</t>
        </r>
        <r>
          <rPr>
            <sz val="9"/>
            <color indexed="81"/>
            <rFont val="Tahoma"/>
            <family val="2"/>
          </rPr>
          <t xml:space="preserve">
Si la meta es de otro trimestre favor detallarlo.</t>
        </r>
      </text>
    </comment>
    <comment ref="V25" authorId="0" shapeId="0" xr:uid="{90103B80-F7F4-48B9-BE65-9D07D590F865}">
      <text>
        <r>
          <rPr>
            <b/>
            <sz val="9"/>
            <color indexed="81"/>
            <rFont val="Tahoma"/>
            <family val="2"/>
          </rPr>
          <t>Jorge Canales:</t>
        </r>
        <r>
          <rPr>
            <sz val="9"/>
            <color indexed="81"/>
            <rFont val="Tahoma"/>
            <family val="2"/>
          </rPr>
          <t xml:space="preserve">
Si la meta es de otro trimestre favor detallarlo.</t>
        </r>
      </text>
    </comment>
    <comment ref="W25" authorId="0" shapeId="0" xr:uid="{A22232E6-EC3F-4166-BF83-5DD9A5B9DBFA}">
      <text>
        <r>
          <rPr>
            <b/>
            <sz val="9"/>
            <color indexed="81"/>
            <rFont val="Tahoma"/>
            <family val="2"/>
          </rPr>
          <t>Jorge Canales:</t>
        </r>
        <r>
          <rPr>
            <sz val="9"/>
            <color indexed="81"/>
            <rFont val="Tahoma"/>
            <family val="2"/>
          </rPr>
          <t xml:space="preserve">
Si la meta es de otro trimestre favor detallarlo.</t>
        </r>
      </text>
    </comment>
    <comment ref="X25" authorId="0" shapeId="0" xr:uid="{A5BE4E62-35ED-4C1E-AF6D-26465E7040AF}">
      <text>
        <r>
          <rPr>
            <b/>
            <sz val="9"/>
            <color indexed="81"/>
            <rFont val="Tahoma"/>
            <family val="2"/>
          </rPr>
          <t>Jorge Canales:</t>
        </r>
        <r>
          <rPr>
            <sz val="9"/>
            <color indexed="81"/>
            <rFont val="Tahoma"/>
            <family val="2"/>
          </rPr>
          <t xml:space="preserve">
Si la meta es de otro trimestre favor detallarlo.</t>
        </r>
      </text>
    </comment>
    <comment ref="Y25" authorId="0" shapeId="0" xr:uid="{CF702987-9EFA-40AB-A659-2ED140582995}">
      <text>
        <r>
          <rPr>
            <b/>
            <sz val="9"/>
            <color indexed="81"/>
            <rFont val="Tahoma"/>
            <family val="2"/>
          </rPr>
          <t>Jorge Canales:</t>
        </r>
        <r>
          <rPr>
            <sz val="9"/>
            <color indexed="81"/>
            <rFont val="Tahoma"/>
            <family val="2"/>
          </rPr>
          <t xml:space="preserve">
Si la meta es de otro trimestre favor detallarlo.</t>
        </r>
      </text>
    </comment>
    <comment ref="Z25" authorId="0" shapeId="0" xr:uid="{EFEEBEB2-7912-4AC6-9C56-0A4E124B6E4B}">
      <text>
        <r>
          <rPr>
            <b/>
            <sz val="9"/>
            <color indexed="81"/>
            <rFont val="Tahoma"/>
            <family val="2"/>
          </rPr>
          <t>Jorge Canales:</t>
        </r>
        <r>
          <rPr>
            <sz val="9"/>
            <color indexed="81"/>
            <rFont val="Tahoma"/>
            <family val="2"/>
          </rPr>
          <t xml:space="preserve">
Si la meta es de otro trimestre favor detallarlo.</t>
        </r>
      </text>
    </comment>
    <comment ref="V26" authorId="0" shapeId="0" xr:uid="{78D91222-AA55-4DE6-9BB9-79E94A978B45}">
      <text>
        <r>
          <rPr>
            <b/>
            <sz val="9"/>
            <color indexed="81"/>
            <rFont val="Tahoma"/>
            <family val="2"/>
          </rPr>
          <t>Jorge Canales:</t>
        </r>
        <r>
          <rPr>
            <sz val="9"/>
            <color indexed="81"/>
            <rFont val="Tahoma"/>
            <family val="2"/>
          </rPr>
          <t xml:space="preserve">
Si la meta es de otro trimestre favor detallarlo.</t>
        </r>
      </text>
    </comment>
    <comment ref="W26" authorId="0" shapeId="0" xr:uid="{6C8D952B-6BF3-47C9-AA2C-C1A06B6DE703}">
      <text>
        <r>
          <rPr>
            <b/>
            <sz val="9"/>
            <color indexed="81"/>
            <rFont val="Tahoma"/>
            <family val="2"/>
          </rPr>
          <t>Jorge Canales:</t>
        </r>
        <r>
          <rPr>
            <sz val="9"/>
            <color indexed="81"/>
            <rFont val="Tahoma"/>
            <family val="2"/>
          </rPr>
          <t xml:space="preserve">
Si la meta es de otro trimestre favor detallarlo.</t>
        </r>
      </text>
    </comment>
    <comment ref="X26" authorId="0" shapeId="0" xr:uid="{B4B3653B-C3C0-4DEE-9E5B-0E4C0AA8DF73}">
      <text>
        <r>
          <rPr>
            <b/>
            <sz val="9"/>
            <color indexed="81"/>
            <rFont val="Tahoma"/>
            <family val="2"/>
          </rPr>
          <t>Jorge Canales:</t>
        </r>
        <r>
          <rPr>
            <sz val="9"/>
            <color indexed="81"/>
            <rFont val="Tahoma"/>
            <family val="2"/>
          </rPr>
          <t xml:space="preserve">
Si la meta es de otro trimestre favor detallarlo.</t>
        </r>
      </text>
    </comment>
    <comment ref="Y26" authorId="0" shapeId="0" xr:uid="{13FF0773-4DEA-44B6-91AB-992AF85A24B6}">
      <text>
        <r>
          <rPr>
            <b/>
            <sz val="9"/>
            <color indexed="81"/>
            <rFont val="Tahoma"/>
            <family val="2"/>
          </rPr>
          <t>Jorge Canales:</t>
        </r>
        <r>
          <rPr>
            <sz val="9"/>
            <color indexed="81"/>
            <rFont val="Tahoma"/>
            <family val="2"/>
          </rPr>
          <t xml:space="preserve">
Si la meta es de otro trimestre favor detallarlo.</t>
        </r>
      </text>
    </comment>
    <comment ref="Z26" authorId="0" shapeId="0" xr:uid="{88E3F6D4-EB76-4D64-A15D-F748F5AB11BF}">
      <text>
        <r>
          <rPr>
            <b/>
            <sz val="9"/>
            <color indexed="81"/>
            <rFont val="Tahoma"/>
            <family val="2"/>
          </rPr>
          <t>Jorge Canales:</t>
        </r>
        <r>
          <rPr>
            <sz val="9"/>
            <color indexed="81"/>
            <rFont val="Tahoma"/>
            <family val="2"/>
          </rPr>
          <t xml:space="preserve">
Si la meta es de otro trimestre favor detallarlo.</t>
        </r>
      </text>
    </comment>
    <comment ref="V27" authorId="0" shapeId="0" xr:uid="{69985FB8-AE3F-4D25-86B0-A7CE95D48540}">
      <text>
        <r>
          <rPr>
            <b/>
            <sz val="9"/>
            <color indexed="81"/>
            <rFont val="Tahoma"/>
            <family val="2"/>
          </rPr>
          <t>Jorge Canales:</t>
        </r>
        <r>
          <rPr>
            <sz val="9"/>
            <color indexed="81"/>
            <rFont val="Tahoma"/>
            <family val="2"/>
          </rPr>
          <t xml:space="preserve">
Si la meta es de otro trimestre favor detallarlo.</t>
        </r>
      </text>
    </comment>
    <comment ref="W27" authorId="0" shapeId="0" xr:uid="{45C988AC-0143-49C7-9183-F4AE0B530779}">
      <text>
        <r>
          <rPr>
            <b/>
            <sz val="9"/>
            <color indexed="81"/>
            <rFont val="Tahoma"/>
            <family val="2"/>
          </rPr>
          <t>Jorge Canales:</t>
        </r>
        <r>
          <rPr>
            <sz val="9"/>
            <color indexed="81"/>
            <rFont val="Tahoma"/>
            <family val="2"/>
          </rPr>
          <t xml:space="preserve">
Si la meta es de otro trimestre favor detallarlo.</t>
        </r>
      </text>
    </comment>
    <comment ref="X27" authorId="0" shapeId="0" xr:uid="{4874A46D-2629-4327-922D-FDA6A6C3E6C8}">
      <text>
        <r>
          <rPr>
            <b/>
            <sz val="9"/>
            <color indexed="81"/>
            <rFont val="Tahoma"/>
            <family val="2"/>
          </rPr>
          <t>Jorge Canales:</t>
        </r>
        <r>
          <rPr>
            <sz val="9"/>
            <color indexed="81"/>
            <rFont val="Tahoma"/>
            <family val="2"/>
          </rPr>
          <t xml:space="preserve">
Si la meta es de otro trimestre favor detallarlo.</t>
        </r>
      </text>
    </comment>
    <comment ref="Y27" authorId="0" shapeId="0" xr:uid="{B8EB4017-AE79-4FAD-ADC1-E2EE93898678}">
      <text>
        <r>
          <rPr>
            <b/>
            <sz val="9"/>
            <color indexed="81"/>
            <rFont val="Tahoma"/>
            <family val="2"/>
          </rPr>
          <t>Jorge Canales:</t>
        </r>
        <r>
          <rPr>
            <sz val="9"/>
            <color indexed="81"/>
            <rFont val="Tahoma"/>
            <family val="2"/>
          </rPr>
          <t xml:space="preserve">
Si la meta es de otro trimestre favor detallarlo.</t>
        </r>
      </text>
    </comment>
    <comment ref="Z27" authorId="0" shapeId="0" xr:uid="{945856FF-0EF9-419D-AB7B-D5A0F08A73D8}">
      <text>
        <r>
          <rPr>
            <b/>
            <sz val="9"/>
            <color indexed="81"/>
            <rFont val="Tahoma"/>
            <family val="2"/>
          </rPr>
          <t>Jorge Canales:</t>
        </r>
        <r>
          <rPr>
            <sz val="9"/>
            <color indexed="81"/>
            <rFont val="Tahoma"/>
            <family val="2"/>
          </rPr>
          <t xml:space="preserve">
Si la meta es de otro trimestre favor detallarlo.</t>
        </r>
      </text>
    </comment>
    <comment ref="V28" authorId="0" shapeId="0" xr:uid="{773ACC48-BCA0-4ED0-BE4D-C4D641F111F0}">
      <text>
        <r>
          <rPr>
            <b/>
            <sz val="9"/>
            <color indexed="81"/>
            <rFont val="Tahoma"/>
            <family val="2"/>
          </rPr>
          <t>Jorge Canales:</t>
        </r>
        <r>
          <rPr>
            <sz val="9"/>
            <color indexed="81"/>
            <rFont val="Tahoma"/>
            <family val="2"/>
          </rPr>
          <t xml:space="preserve">
Si la meta es de otro trimestre favor detallarlo.</t>
        </r>
      </text>
    </comment>
    <comment ref="W28" authorId="0" shapeId="0" xr:uid="{B1D49D40-A348-44B7-86D6-994DF964BE51}">
      <text>
        <r>
          <rPr>
            <b/>
            <sz val="9"/>
            <color indexed="81"/>
            <rFont val="Tahoma"/>
            <family val="2"/>
          </rPr>
          <t>Jorge Canales:</t>
        </r>
        <r>
          <rPr>
            <sz val="9"/>
            <color indexed="81"/>
            <rFont val="Tahoma"/>
            <family val="2"/>
          </rPr>
          <t xml:space="preserve">
Si la meta es de otro trimestre favor detallarlo.</t>
        </r>
      </text>
    </comment>
    <comment ref="X28" authorId="0" shapeId="0" xr:uid="{11282702-15A6-4482-A6F3-15BAD21E4D6F}">
      <text>
        <r>
          <rPr>
            <b/>
            <sz val="9"/>
            <color indexed="81"/>
            <rFont val="Tahoma"/>
            <family val="2"/>
          </rPr>
          <t>Jorge Canales:</t>
        </r>
        <r>
          <rPr>
            <sz val="9"/>
            <color indexed="81"/>
            <rFont val="Tahoma"/>
            <family val="2"/>
          </rPr>
          <t xml:space="preserve">
Si la meta es de otro trimestre favor detallarlo.</t>
        </r>
      </text>
    </comment>
    <comment ref="Y28" authorId="0" shapeId="0" xr:uid="{D448863C-781D-4824-A1B8-83CDF10464C4}">
      <text>
        <r>
          <rPr>
            <b/>
            <sz val="9"/>
            <color indexed="81"/>
            <rFont val="Tahoma"/>
            <family val="2"/>
          </rPr>
          <t>Jorge Canales:</t>
        </r>
        <r>
          <rPr>
            <sz val="9"/>
            <color indexed="81"/>
            <rFont val="Tahoma"/>
            <family val="2"/>
          </rPr>
          <t xml:space="preserve">
Si la meta es de otro trimestre favor detallarlo.</t>
        </r>
      </text>
    </comment>
    <comment ref="Z28" authorId="0" shapeId="0" xr:uid="{2AA289A0-50A2-435A-8F36-FE3BE0B649DD}">
      <text>
        <r>
          <rPr>
            <b/>
            <sz val="9"/>
            <color indexed="81"/>
            <rFont val="Tahoma"/>
            <family val="2"/>
          </rPr>
          <t>Jorge Canales:</t>
        </r>
        <r>
          <rPr>
            <sz val="9"/>
            <color indexed="81"/>
            <rFont val="Tahoma"/>
            <family val="2"/>
          </rPr>
          <t xml:space="preserve">
Si la meta es de otro trimestre favor detallarlo.</t>
        </r>
      </text>
    </comment>
    <comment ref="V30" authorId="0" shapeId="0" xr:uid="{218BD9FD-936E-44A9-B6E9-CE349B8ACCFE}">
      <text>
        <r>
          <rPr>
            <b/>
            <sz val="9"/>
            <color indexed="81"/>
            <rFont val="Tahoma"/>
            <family val="2"/>
          </rPr>
          <t>Jorge Canales:</t>
        </r>
        <r>
          <rPr>
            <sz val="9"/>
            <color indexed="81"/>
            <rFont val="Tahoma"/>
            <family val="2"/>
          </rPr>
          <t xml:space="preserve">
Si la meta es de otro trimestre favor detallarlo.</t>
        </r>
      </text>
    </comment>
    <comment ref="W30" authorId="0" shapeId="0" xr:uid="{7FE15FE7-35EC-4E7B-AB60-377A1D133A27}">
      <text>
        <r>
          <rPr>
            <b/>
            <sz val="9"/>
            <color indexed="81"/>
            <rFont val="Tahoma"/>
            <family val="2"/>
          </rPr>
          <t>Jorge Canales:</t>
        </r>
        <r>
          <rPr>
            <sz val="9"/>
            <color indexed="81"/>
            <rFont val="Tahoma"/>
            <family val="2"/>
          </rPr>
          <t xml:space="preserve">
Si la meta es de otro trimestre favor detallarlo.</t>
        </r>
      </text>
    </comment>
    <comment ref="X30" authorId="0" shapeId="0" xr:uid="{725837CB-3F58-466D-8C1D-08EBC9D91633}">
      <text>
        <r>
          <rPr>
            <b/>
            <sz val="9"/>
            <color indexed="81"/>
            <rFont val="Tahoma"/>
            <family val="2"/>
          </rPr>
          <t>Jorge Canales:</t>
        </r>
        <r>
          <rPr>
            <sz val="9"/>
            <color indexed="81"/>
            <rFont val="Tahoma"/>
            <family val="2"/>
          </rPr>
          <t xml:space="preserve">
Si la meta es de otro trimestre favor detallarlo.</t>
        </r>
      </text>
    </comment>
    <comment ref="Y30" authorId="0" shapeId="0" xr:uid="{2DAA930E-39B1-4634-BB60-5B70823351A9}">
      <text>
        <r>
          <rPr>
            <b/>
            <sz val="9"/>
            <color indexed="81"/>
            <rFont val="Tahoma"/>
            <family val="2"/>
          </rPr>
          <t>Jorge Canales:</t>
        </r>
        <r>
          <rPr>
            <sz val="9"/>
            <color indexed="81"/>
            <rFont val="Tahoma"/>
            <family val="2"/>
          </rPr>
          <t xml:space="preserve">
Si la meta es de otro trimestre favor detallarlo.</t>
        </r>
      </text>
    </comment>
    <comment ref="Z30" authorId="0" shapeId="0" xr:uid="{42557965-7CA7-4872-B127-A50962E618C0}">
      <text>
        <r>
          <rPr>
            <b/>
            <sz val="9"/>
            <color indexed="81"/>
            <rFont val="Tahoma"/>
            <family val="2"/>
          </rPr>
          <t>Jorge Canales:</t>
        </r>
        <r>
          <rPr>
            <sz val="9"/>
            <color indexed="81"/>
            <rFont val="Tahoma"/>
            <family val="2"/>
          </rPr>
          <t xml:space="preserve">
Si la meta es de otro trimestre favor detallarlo.</t>
        </r>
      </text>
    </comment>
    <comment ref="V31" authorId="0" shapeId="0" xr:uid="{AB55766A-D6A0-46E6-ACDA-26859CCC93E0}">
      <text>
        <r>
          <rPr>
            <b/>
            <sz val="9"/>
            <color indexed="81"/>
            <rFont val="Tahoma"/>
            <family val="2"/>
          </rPr>
          <t>Jorge Canales:</t>
        </r>
        <r>
          <rPr>
            <sz val="9"/>
            <color indexed="81"/>
            <rFont val="Tahoma"/>
            <family val="2"/>
          </rPr>
          <t xml:space="preserve">
Si la meta es de otro trimestre favor detallarlo.</t>
        </r>
      </text>
    </comment>
    <comment ref="W31" authorId="0" shapeId="0" xr:uid="{F569D92F-B3BB-40E8-A2B0-EFB7A6E50499}">
      <text>
        <r>
          <rPr>
            <b/>
            <sz val="9"/>
            <color indexed="81"/>
            <rFont val="Tahoma"/>
            <family val="2"/>
          </rPr>
          <t>Jorge Canales:</t>
        </r>
        <r>
          <rPr>
            <sz val="9"/>
            <color indexed="81"/>
            <rFont val="Tahoma"/>
            <family val="2"/>
          </rPr>
          <t xml:space="preserve">
Si la meta es de otro trimestre favor detallarlo.</t>
        </r>
      </text>
    </comment>
    <comment ref="X31" authorId="0" shapeId="0" xr:uid="{34026697-4F8A-400C-B707-831032DC52E7}">
      <text>
        <r>
          <rPr>
            <b/>
            <sz val="9"/>
            <color indexed="81"/>
            <rFont val="Tahoma"/>
            <family val="2"/>
          </rPr>
          <t>Jorge Canales:</t>
        </r>
        <r>
          <rPr>
            <sz val="9"/>
            <color indexed="81"/>
            <rFont val="Tahoma"/>
            <family val="2"/>
          </rPr>
          <t xml:space="preserve">
Si la meta es de otro trimestre favor detallarlo.</t>
        </r>
      </text>
    </comment>
    <comment ref="Y31" authorId="0" shapeId="0" xr:uid="{B8D43435-B405-41E7-AE3D-7391CC9C7968}">
      <text>
        <r>
          <rPr>
            <b/>
            <sz val="9"/>
            <color indexed="81"/>
            <rFont val="Tahoma"/>
            <family val="2"/>
          </rPr>
          <t>Jorge Canales:</t>
        </r>
        <r>
          <rPr>
            <sz val="9"/>
            <color indexed="81"/>
            <rFont val="Tahoma"/>
            <family val="2"/>
          </rPr>
          <t xml:space="preserve">
Si la meta es de otro trimestre favor detallarlo.</t>
        </r>
      </text>
    </comment>
    <comment ref="Z31" authorId="0" shapeId="0" xr:uid="{B34F2C19-EE60-47A9-AB4F-0647545F4E72}">
      <text>
        <r>
          <rPr>
            <b/>
            <sz val="9"/>
            <color indexed="81"/>
            <rFont val="Tahoma"/>
            <family val="2"/>
          </rPr>
          <t>Jorge Canales:</t>
        </r>
        <r>
          <rPr>
            <sz val="9"/>
            <color indexed="81"/>
            <rFont val="Tahoma"/>
            <family val="2"/>
          </rPr>
          <t xml:space="preserve">
Si la meta es de otro trimestre favor detallarlo.</t>
        </r>
      </text>
    </comment>
    <comment ref="V32" authorId="0" shapeId="0" xr:uid="{241B884C-65DA-4587-8BCC-95AE05E5B1C0}">
      <text>
        <r>
          <rPr>
            <b/>
            <sz val="9"/>
            <color indexed="81"/>
            <rFont val="Tahoma"/>
            <family val="2"/>
          </rPr>
          <t>Jorge Canales:</t>
        </r>
        <r>
          <rPr>
            <sz val="9"/>
            <color indexed="81"/>
            <rFont val="Tahoma"/>
            <family val="2"/>
          </rPr>
          <t xml:space="preserve">
Si la meta es de otro trimestre favor detallarlo.</t>
        </r>
      </text>
    </comment>
    <comment ref="W32" authorId="0" shapeId="0" xr:uid="{F19DBC6F-98D7-4E86-816D-C53FE51A0471}">
      <text>
        <r>
          <rPr>
            <b/>
            <sz val="9"/>
            <color indexed="81"/>
            <rFont val="Tahoma"/>
            <family val="2"/>
          </rPr>
          <t>Jorge Canales:</t>
        </r>
        <r>
          <rPr>
            <sz val="9"/>
            <color indexed="81"/>
            <rFont val="Tahoma"/>
            <family val="2"/>
          </rPr>
          <t xml:space="preserve">
Si la meta es de otro trimestre favor detallarlo.</t>
        </r>
      </text>
    </comment>
    <comment ref="X32" authorId="0" shapeId="0" xr:uid="{974D64B4-E2FA-4C69-9C67-1524D2736723}">
      <text>
        <r>
          <rPr>
            <b/>
            <sz val="9"/>
            <color indexed="81"/>
            <rFont val="Tahoma"/>
            <family val="2"/>
          </rPr>
          <t>Jorge Canales:</t>
        </r>
        <r>
          <rPr>
            <sz val="9"/>
            <color indexed="81"/>
            <rFont val="Tahoma"/>
            <family val="2"/>
          </rPr>
          <t xml:space="preserve">
Si la meta es de otro trimestre favor detallarlo.</t>
        </r>
      </text>
    </comment>
    <comment ref="Y32" authorId="0" shapeId="0" xr:uid="{0BB5DC11-C4F9-4983-BFF5-BF190F4FC423}">
      <text>
        <r>
          <rPr>
            <b/>
            <sz val="9"/>
            <color indexed="81"/>
            <rFont val="Tahoma"/>
            <family val="2"/>
          </rPr>
          <t>Jorge Canales:</t>
        </r>
        <r>
          <rPr>
            <sz val="9"/>
            <color indexed="81"/>
            <rFont val="Tahoma"/>
            <family val="2"/>
          </rPr>
          <t xml:space="preserve">
Si la meta es de otro trimestre favor detallarlo.</t>
        </r>
      </text>
    </comment>
    <comment ref="Z32" authorId="0" shapeId="0" xr:uid="{D0D8E51F-DF24-4994-B69D-92EDB11E0620}">
      <text>
        <r>
          <rPr>
            <b/>
            <sz val="9"/>
            <color indexed="81"/>
            <rFont val="Tahoma"/>
            <family val="2"/>
          </rPr>
          <t>Jorge Canales:</t>
        </r>
        <r>
          <rPr>
            <sz val="9"/>
            <color indexed="81"/>
            <rFont val="Tahoma"/>
            <family val="2"/>
          </rPr>
          <t xml:space="preserve">
Si la meta es de otro trimestre favor detallarlo.</t>
        </r>
      </text>
    </comment>
    <comment ref="V33" authorId="0" shapeId="0" xr:uid="{DBE48C9F-23D7-4009-B540-6665F3359AA3}">
      <text>
        <r>
          <rPr>
            <b/>
            <sz val="9"/>
            <color indexed="81"/>
            <rFont val="Tahoma"/>
            <family val="2"/>
          </rPr>
          <t>Jorge Canales:</t>
        </r>
        <r>
          <rPr>
            <sz val="9"/>
            <color indexed="81"/>
            <rFont val="Tahoma"/>
            <family val="2"/>
          </rPr>
          <t xml:space="preserve">
Si la meta es de otro trimestre favor detallarlo.</t>
        </r>
      </text>
    </comment>
    <comment ref="W33" authorId="0" shapeId="0" xr:uid="{4D8920E8-3E5C-47DD-AF52-5C2F3E63D137}">
      <text>
        <r>
          <rPr>
            <b/>
            <sz val="9"/>
            <color indexed="81"/>
            <rFont val="Tahoma"/>
            <family val="2"/>
          </rPr>
          <t>Jorge Canales:</t>
        </r>
        <r>
          <rPr>
            <sz val="9"/>
            <color indexed="81"/>
            <rFont val="Tahoma"/>
            <family val="2"/>
          </rPr>
          <t xml:space="preserve">
Si la meta es de otro trimestre favor detallarlo.</t>
        </r>
      </text>
    </comment>
    <comment ref="X33" authorId="0" shapeId="0" xr:uid="{D3C9CBA3-728F-4A5D-A2F1-49D3CE96CA8C}">
      <text>
        <r>
          <rPr>
            <b/>
            <sz val="9"/>
            <color indexed="81"/>
            <rFont val="Tahoma"/>
            <family val="2"/>
          </rPr>
          <t>Jorge Canales:</t>
        </r>
        <r>
          <rPr>
            <sz val="9"/>
            <color indexed="81"/>
            <rFont val="Tahoma"/>
            <family val="2"/>
          </rPr>
          <t xml:space="preserve">
Si la meta es de otro trimestre favor detallarlo.</t>
        </r>
      </text>
    </comment>
    <comment ref="Y33" authorId="0" shapeId="0" xr:uid="{B6D302CC-8476-4EF0-BCDA-E19B71CE4239}">
      <text>
        <r>
          <rPr>
            <b/>
            <sz val="9"/>
            <color indexed="81"/>
            <rFont val="Tahoma"/>
            <family val="2"/>
          </rPr>
          <t>Jorge Canales:</t>
        </r>
        <r>
          <rPr>
            <sz val="9"/>
            <color indexed="81"/>
            <rFont val="Tahoma"/>
            <family val="2"/>
          </rPr>
          <t xml:space="preserve">
Si la meta es de otro trimestre favor detallarlo.</t>
        </r>
      </text>
    </comment>
    <comment ref="Z33" authorId="0" shapeId="0" xr:uid="{D3130A33-234A-4A82-AF16-D21A8B5F3266}">
      <text>
        <r>
          <rPr>
            <b/>
            <sz val="9"/>
            <color indexed="81"/>
            <rFont val="Tahoma"/>
            <family val="2"/>
          </rPr>
          <t>Jorge Canales:</t>
        </r>
        <r>
          <rPr>
            <sz val="9"/>
            <color indexed="81"/>
            <rFont val="Tahoma"/>
            <family val="2"/>
          </rPr>
          <t xml:space="preserve">
Si la meta es de otro trimestre favor detallarlo.</t>
        </r>
      </text>
    </comment>
    <comment ref="V34" authorId="0" shapeId="0" xr:uid="{2DA74103-2457-420B-96F8-6D0EE716F2B8}">
      <text>
        <r>
          <rPr>
            <b/>
            <sz val="9"/>
            <color indexed="81"/>
            <rFont val="Tahoma"/>
            <family val="2"/>
          </rPr>
          <t>Jorge Canales:</t>
        </r>
        <r>
          <rPr>
            <sz val="9"/>
            <color indexed="81"/>
            <rFont val="Tahoma"/>
            <family val="2"/>
          </rPr>
          <t xml:space="preserve">
Si la meta es de otro trimestre favor detallarlo.</t>
        </r>
      </text>
    </comment>
    <comment ref="W34" authorId="0" shapeId="0" xr:uid="{0229C715-4854-4463-9586-2433CEE33E74}">
      <text>
        <r>
          <rPr>
            <b/>
            <sz val="9"/>
            <color indexed="81"/>
            <rFont val="Tahoma"/>
            <family val="2"/>
          </rPr>
          <t>Jorge Canales:</t>
        </r>
        <r>
          <rPr>
            <sz val="9"/>
            <color indexed="81"/>
            <rFont val="Tahoma"/>
            <family val="2"/>
          </rPr>
          <t xml:space="preserve">
Si la meta es de otro trimestre favor detallarlo.</t>
        </r>
      </text>
    </comment>
    <comment ref="X34" authorId="0" shapeId="0" xr:uid="{995F3DFC-D5C3-48FF-9D57-8167D1C8F214}">
      <text>
        <r>
          <rPr>
            <b/>
            <sz val="9"/>
            <color indexed="81"/>
            <rFont val="Tahoma"/>
            <family val="2"/>
          </rPr>
          <t>Jorge Canales:</t>
        </r>
        <r>
          <rPr>
            <sz val="9"/>
            <color indexed="81"/>
            <rFont val="Tahoma"/>
            <family val="2"/>
          </rPr>
          <t xml:space="preserve">
Si la meta es de otro trimestre favor detallarlo.</t>
        </r>
      </text>
    </comment>
    <comment ref="Y34" authorId="0" shapeId="0" xr:uid="{E3123649-5C1A-429A-B7BD-DD7787E9DE6C}">
      <text>
        <r>
          <rPr>
            <b/>
            <sz val="9"/>
            <color indexed="81"/>
            <rFont val="Tahoma"/>
            <family val="2"/>
          </rPr>
          <t>Jorge Canales:</t>
        </r>
        <r>
          <rPr>
            <sz val="9"/>
            <color indexed="81"/>
            <rFont val="Tahoma"/>
            <family val="2"/>
          </rPr>
          <t xml:space="preserve">
Si la meta es de otro trimestre favor detallarlo.</t>
        </r>
      </text>
    </comment>
    <comment ref="Z34" authorId="0" shapeId="0" xr:uid="{C2466585-06E8-4785-9A36-028F60A70840}">
      <text>
        <r>
          <rPr>
            <b/>
            <sz val="9"/>
            <color indexed="81"/>
            <rFont val="Tahoma"/>
            <family val="2"/>
          </rPr>
          <t>Jorge Canales:</t>
        </r>
        <r>
          <rPr>
            <sz val="9"/>
            <color indexed="81"/>
            <rFont val="Tahoma"/>
            <family val="2"/>
          </rPr>
          <t xml:space="preserve">
Si la meta es de otro trimestre favor detallarlo.</t>
        </r>
      </text>
    </comment>
    <comment ref="V36" authorId="0" shapeId="0" xr:uid="{74E22BEF-2722-48F6-B65B-9C67F9EF4C70}">
      <text>
        <r>
          <rPr>
            <b/>
            <sz val="9"/>
            <color indexed="81"/>
            <rFont val="Tahoma"/>
            <family val="2"/>
          </rPr>
          <t>Jorge Canales:</t>
        </r>
        <r>
          <rPr>
            <sz val="9"/>
            <color indexed="81"/>
            <rFont val="Tahoma"/>
            <family val="2"/>
          </rPr>
          <t xml:space="preserve">
Justifique la meta</t>
        </r>
      </text>
    </comment>
    <comment ref="W36" authorId="0" shapeId="0" xr:uid="{652B7B6B-67F6-4133-BB3E-3813C95E5AC9}">
      <text>
        <r>
          <rPr>
            <b/>
            <sz val="9"/>
            <color indexed="81"/>
            <rFont val="Tahoma"/>
            <family val="2"/>
          </rPr>
          <t>Jorge Canales:</t>
        </r>
        <r>
          <rPr>
            <sz val="9"/>
            <color indexed="81"/>
            <rFont val="Tahoma"/>
            <family val="2"/>
          </rPr>
          <t xml:space="preserve">
Si la meta es de otro trimestre favor detallarlo.</t>
        </r>
      </text>
    </comment>
    <comment ref="X36" authorId="0" shapeId="0" xr:uid="{B856874B-F492-42DD-A158-E8929A88035A}">
      <text>
        <r>
          <rPr>
            <b/>
            <sz val="9"/>
            <color indexed="81"/>
            <rFont val="Tahoma"/>
            <family val="2"/>
          </rPr>
          <t>Jorge Canales:</t>
        </r>
        <r>
          <rPr>
            <sz val="9"/>
            <color indexed="81"/>
            <rFont val="Tahoma"/>
            <family val="2"/>
          </rPr>
          <t xml:space="preserve">
Si la meta es de otro trimestre favor detallarlo.</t>
        </r>
      </text>
    </comment>
    <comment ref="Y36" authorId="0" shapeId="0" xr:uid="{176E9EBE-9106-4B42-BF42-C48AA3C299C7}">
      <text>
        <r>
          <rPr>
            <b/>
            <sz val="9"/>
            <color indexed="81"/>
            <rFont val="Tahoma"/>
            <family val="2"/>
          </rPr>
          <t>Jorge Canales:</t>
        </r>
        <r>
          <rPr>
            <sz val="9"/>
            <color indexed="81"/>
            <rFont val="Tahoma"/>
            <family val="2"/>
          </rPr>
          <t xml:space="preserve">
Si la meta es de otro trimestre favor detallarlo.</t>
        </r>
      </text>
    </comment>
    <comment ref="Z36" authorId="0" shapeId="0" xr:uid="{4AD57C2E-D6C0-4854-BE01-E90C05328315}">
      <text>
        <r>
          <rPr>
            <b/>
            <sz val="9"/>
            <color indexed="81"/>
            <rFont val="Tahoma"/>
            <family val="2"/>
          </rPr>
          <t>Jorge Canales:</t>
        </r>
        <r>
          <rPr>
            <sz val="9"/>
            <color indexed="81"/>
            <rFont val="Tahoma"/>
            <family val="2"/>
          </rPr>
          <t xml:space="preserve">
Si la meta es de otro trimestre favor detallarlo.</t>
        </r>
      </text>
    </comment>
    <comment ref="V37" authorId="0" shapeId="0" xr:uid="{35B9CF66-59D7-4174-86F9-E9545DE0D594}">
      <text>
        <r>
          <rPr>
            <b/>
            <sz val="9"/>
            <color indexed="81"/>
            <rFont val="Tahoma"/>
            <family val="2"/>
          </rPr>
          <t>Jorge Canales:</t>
        </r>
        <r>
          <rPr>
            <sz val="9"/>
            <color indexed="81"/>
            <rFont val="Tahoma"/>
            <family val="2"/>
          </rPr>
          <t xml:space="preserve">
Justifique la meta</t>
        </r>
      </text>
    </comment>
    <comment ref="W37" authorId="0" shapeId="0" xr:uid="{E7BC60F9-8BE2-4C59-A2BC-8749A7D6934F}">
      <text>
        <r>
          <rPr>
            <b/>
            <sz val="9"/>
            <color indexed="81"/>
            <rFont val="Tahoma"/>
            <family val="2"/>
          </rPr>
          <t>Jorge Canales:</t>
        </r>
        <r>
          <rPr>
            <sz val="9"/>
            <color indexed="81"/>
            <rFont val="Tahoma"/>
            <family val="2"/>
          </rPr>
          <t xml:space="preserve">
Si la meta es de otro trimestre favor detallarlo.</t>
        </r>
      </text>
    </comment>
    <comment ref="X37" authorId="0" shapeId="0" xr:uid="{4048732F-2FDC-4437-8382-7192A531F2B3}">
      <text>
        <r>
          <rPr>
            <b/>
            <sz val="9"/>
            <color indexed="81"/>
            <rFont val="Tahoma"/>
            <family val="2"/>
          </rPr>
          <t>Jorge Canales:</t>
        </r>
        <r>
          <rPr>
            <sz val="9"/>
            <color indexed="81"/>
            <rFont val="Tahoma"/>
            <family val="2"/>
          </rPr>
          <t xml:space="preserve">
Si la meta es de otro trimestre favor detallarlo.</t>
        </r>
      </text>
    </comment>
    <comment ref="Y37" authorId="0" shapeId="0" xr:uid="{55F2A505-02A2-4DB2-9652-D1297E584F01}">
      <text>
        <r>
          <rPr>
            <b/>
            <sz val="9"/>
            <color indexed="81"/>
            <rFont val="Tahoma"/>
            <family val="2"/>
          </rPr>
          <t>Jorge Canales:</t>
        </r>
        <r>
          <rPr>
            <sz val="9"/>
            <color indexed="81"/>
            <rFont val="Tahoma"/>
            <family val="2"/>
          </rPr>
          <t xml:space="preserve">
Si la meta es de otro trimestre favor detallarlo.</t>
        </r>
      </text>
    </comment>
    <comment ref="Z37" authorId="0" shapeId="0" xr:uid="{EA1E046F-FE66-49E3-A40C-204756FDA50D}">
      <text>
        <r>
          <rPr>
            <b/>
            <sz val="9"/>
            <color indexed="81"/>
            <rFont val="Tahoma"/>
            <family val="2"/>
          </rPr>
          <t>Jorge Canales:</t>
        </r>
        <r>
          <rPr>
            <sz val="9"/>
            <color indexed="81"/>
            <rFont val="Tahoma"/>
            <family val="2"/>
          </rPr>
          <t xml:space="preserve">
Si la meta es de otro trimestre favor detallarlo.</t>
        </r>
      </text>
    </comment>
    <comment ref="V38" authorId="0" shapeId="0" xr:uid="{ABC84A67-DB82-4594-BF48-8008416950D9}">
      <text>
        <r>
          <rPr>
            <b/>
            <sz val="9"/>
            <color indexed="81"/>
            <rFont val="Tahoma"/>
            <family val="2"/>
          </rPr>
          <t>Jorge Canales:</t>
        </r>
        <r>
          <rPr>
            <sz val="9"/>
            <color indexed="81"/>
            <rFont val="Tahoma"/>
            <family val="2"/>
          </rPr>
          <t xml:space="preserve">
Justifique la meta</t>
        </r>
      </text>
    </comment>
    <comment ref="W38" authorId="0" shapeId="0" xr:uid="{7A169B65-AA40-421A-99F0-4637E917D22A}">
      <text>
        <r>
          <rPr>
            <b/>
            <sz val="9"/>
            <color indexed="81"/>
            <rFont val="Tahoma"/>
            <family val="2"/>
          </rPr>
          <t>Jorge Canales:</t>
        </r>
        <r>
          <rPr>
            <sz val="9"/>
            <color indexed="81"/>
            <rFont val="Tahoma"/>
            <family val="2"/>
          </rPr>
          <t xml:space="preserve">
Si la meta es de otro trimestre favor detallarlo.</t>
        </r>
      </text>
    </comment>
    <comment ref="X38" authorId="0" shapeId="0" xr:uid="{D8CEF547-168C-40D6-94F2-9AEDBFAB67D5}">
      <text>
        <r>
          <rPr>
            <b/>
            <sz val="9"/>
            <color indexed="81"/>
            <rFont val="Tahoma"/>
            <family val="2"/>
          </rPr>
          <t>Jorge Canales:</t>
        </r>
        <r>
          <rPr>
            <sz val="9"/>
            <color indexed="81"/>
            <rFont val="Tahoma"/>
            <family val="2"/>
          </rPr>
          <t xml:space="preserve">
Si la meta es de otro trimestre favor detallarlo.</t>
        </r>
      </text>
    </comment>
    <comment ref="Y38" authorId="0" shapeId="0" xr:uid="{71CAD4DF-B6EC-487B-AA2E-FF8249B6D4B5}">
      <text>
        <r>
          <rPr>
            <b/>
            <sz val="9"/>
            <color indexed="81"/>
            <rFont val="Tahoma"/>
            <family val="2"/>
          </rPr>
          <t>Jorge Canales:</t>
        </r>
        <r>
          <rPr>
            <sz val="9"/>
            <color indexed="81"/>
            <rFont val="Tahoma"/>
            <family val="2"/>
          </rPr>
          <t xml:space="preserve">
Si la meta es de otro trimestre favor detallarlo.</t>
        </r>
      </text>
    </comment>
    <comment ref="Z38" authorId="0" shapeId="0" xr:uid="{BD705D88-7D6B-4066-9732-0DD55C655C24}">
      <text>
        <r>
          <rPr>
            <b/>
            <sz val="9"/>
            <color indexed="81"/>
            <rFont val="Tahoma"/>
            <family val="2"/>
          </rPr>
          <t>Jorge Canales:</t>
        </r>
        <r>
          <rPr>
            <sz val="9"/>
            <color indexed="81"/>
            <rFont val="Tahoma"/>
            <family val="2"/>
          </rPr>
          <t xml:space="preserve">
Si la meta es de otro trimestre favor detallarlo.</t>
        </r>
      </text>
    </comment>
    <comment ref="V39" authorId="0" shapeId="0" xr:uid="{DB91330E-91C9-4FFE-BEDC-1358C7BF6D78}">
      <text>
        <r>
          <rPr>
            <b/>
            <sz val="9"/>
            <color indexed="81"/>
            <rFont val="Tahoma"/>
            <family val="2"/>
          </rPr>
          <t>Jorge Canales:</t>
        </r>
        <r>
          <rPr>
            <sz val="9"/>
            <color indexed="81"/>
            <rFont val="Tahoma"/>
            <family val="2"/>
          </rPr>
          <t xml:space="preserve">
Justifique la meta</t>
        </r>
      </text>
    </comment>
    <comment ref="W39" authorId="0" shapeId="0" xr:uid="{811DA901-C2E0-47D4-82C8-928EDCF4328D}">
      <text>
        <r>
          <rPr>
            <b/>
            <sz val="9"/>
            <color indexed="81"/>
            <rFont val="Tahoma"/>
            <family val="2"/>
          </rPr>
          <t>Jorge Canales:</t>
        </r>
        <r>
          <rPr>
            <sz val="9"/>
            <color indexed="81"/>
            <rFont val="Tahoma"/>
            <family val="2"/>
          </rPr>
          <t xml:space="preserve">
Si la meta es de otro trimestre favor detallarlo.</t>
        </r>
      </text>
    </comment>
    <comment ref="X39" authorId="0" shapeId="0" xr:uid="{D29BA781-F1C3-4EAE-A4A7-ABFA83B14AB1}">
      <text>
        <r>
          <rPr>
            <b/>
            <sz val="9"/>
            <color indexed="81"/>
            <rFont val="Tahoma"/>
            <family val="2"/>
          </rPr>
          <t>Jorge Canales:</t>
        </r>
        <r>
          <rPr>
            <sz val="9"/>
            <color indexed="81"/>
            <rFont val="Tahoma"/>
            <family val="2"/>
          </rPr>
          <t xml:space="preserve">
Si la meta es de otro trimestre favor detallarlo.</t>
        </r>
      </text>
    </comment>
    <comment ref="Y39" authorId="0" shapeId="0" xr:uid="{3F7FA8EF-117A-43F2-8128-6A7A952A1C73}">
      <text>
        <r>
          <rPr>
            <b/>
            <sz val="9"/>
            <color indexed="81"/>
            <rFont val="Tahoma"/>
            <family val="2"/>
          </rPr>
          <t>Jorge Canales:</t>
        </r>
        <r>
          <rPr>
            <sz val="9"/>
            <color indexed="81"/>
            <rFont val="Tahoma"/>
            <family val="2"/>
          </rPr>
          <t xml:space="preserve">
Si la meta es de otro trimestre favor detallarlo.</t>
        </r>
      </text>
    </comment>
    <comment ref="Z39" authorId="0" shapeId="0" xr:uid="{62A34F98-4CE2-4E04-B63B-258D5B81E78A}">
      <text>
        <r>
          <rPr>
            <b/>
            <sz val="9"/>
            <color indexed="81"/>
            <rFont val="Tahoma"/>
            <family val="2"/>
          </rPr>
          <t>Jorge Canales:</t>
        </r>
        <r>
          <rPr>
            <sz val="9"/>
            <color indexed="81"/>
            <rFont val="Tahoma"/>
            <family val="2"/>
          </rPr>
          <t xml:space="preserve">
Si la meta es de otro trimestre favor detallarlo.</t>
        </r>
      </text>
    </comment>
    <comment ref="V40" authorId="0" shapeId="0" xr:uid="{626B3CAC-C592-4E6A-BC29-1CD7D0E56F17}">
      <text>
        <r>
          <rPr>
            <b/>
            <sz val="9"/>
            <color indexed="81"/>
            <rFont val="Tahoma"/>
            <family val="2"/>
          </rPr>
          <t>Jorge Canales:</t>
        </r>
        <r>
          <rPr>
            <sz val="9"/>
            <color indexed="81"/>
            <rFont val="Tahoma"/>
            <family val="2"/>
          </rPr>
          <t xml:space="preserve">
Justifique la meta</t>
        </r>
      </text>
    </comment>
    <comment ref="W40" authorId="0" shapeId="0" xr:uid="{7C1848FB-7B12-47DF-9F3B-26C842EF22C6}">
      <text>
        <r>
          <rPr>
            <b/>
            <sz val="9"/>
            <color indexed="81"/>
            <rFont val="Tahoma"/>
            <family val="2"/>
          </rPr>
          <t>Jorge Canales:</t>
        </r>
        <r>
          <rPr>
            <sz val="9"/>
            <color indexed="81"/>
            <rFont val="Tahoma"/>
            <family val="2"/>
          </rPr>
          <t xml:space="preserve">
Si la meta es de otro trimestre favor detallarlo.</t>
        </r>
      </text>
    </comment>
    <comment ref="X40" authorId="0" shapeId="0" xr:uid="{4387E2AD-BA69-4DD9-9196-5542B22A1A2B}">
      <text>
        <r>
          <rPr>
            <b/>
            <sz val="9"/>
            <color indexed="81"/>
            <rFont val="Tahoma"/>
            <family val="2"/>
          </rPr>
          <t>Jorge Canales:</t>
        </r>
        <r>
          <rPr>
            <sz val="9"/>
            <color indexed="81"/>
            <rFont val="Tahoma"/>
            <family val="2"/>
          </rPr>
          <t xml:space="preserve">
Si la meta es de otro trimestre favor detallarlo.</t>
        </r>
      </text>
    </comment>
    <comment ref="Y40" authorId="0" shapeId="0" xr:uid="{031879D8-34D1-43BA-9E84-B7BA510AAF1B}">
      <text>
        <r>
          <rPr>
            <b/>
            <sz val="9"/>
            <color indexed="81"/>
            <rFont val="Tahoma"/>
            <family val="2"/>
          </rPr>
          <t>Jorge Canales:</t>
        </r>
        <r>
          <rPr>
            <sz val="9"/>
            <color indexed="81"/>
            <rFont val="Tahoma"/>
            <family val="2"/>
          </rPr>
          <t xml:space="preserve">
Si la meta es de otro trimestre favor detallarlo.</t>
        </r>
      </text>
    </comment>
    <comment ref="Z40" authorId="0" shapeId="0" xr:uid="{5FED0B2D-50CC-4189-9627-A220239E3D19}">
      <text>
        <r>
          <rPr>
            <b/>
            <sz val="9"/>
            <color indexed="81"/>
            <rFont val="Tahoma"/>
            <family val="2"/>
          </rPr>
          <t>Jorge Canales:</t>
        </r>
        <r>
          <rPr>
            <sz val="9"/>
            <color indexed="81"/>
            <rFont val="Tahoma"/>
            <family val="2"/>
          </rPr>
          <t xml:space="preserve">
Si la meta es de otro trimestre favor detallarlo.</t>
        </r>
      </text>
    </comment>
    <comment ref="V41" authorId="0" shapeId="0" xr:uid="{A7AAE3F7-0E84-4589-9987-62745510C680}">
      <text>
        <r>
          <rPr>
            <b/>
            <sz val="9"/>
            <color indexed="81"/>
            <rFont val="Tahoma"/>
            <family val="2"/>
          </rPr>
          <t>Jorge Canales:</t>
        </r>
        <r>
          <rPr>
            <sz val="9"/>
            <color indexed="81"/>
            <rFont val="Tahoma"/>
            <family val="2"/>
          </rPr>
          <t xml:space="preserve">
Justifique la meta</t>
        </r>
      </text>
    </comment>
    <comment ref="W41" authorId="0" shapeId="0" xr:uid="{9B5D51CD-1A09-4AA3-A04F-A8597DAB8B00}">
      <text>
        <r>
          <rPr>
            <b/>
            <sz val="9"/>
            <color indexed="81"/>
            <rFont val="Tahoma"/>
            <family val="2"/>
          </rPr>
          <t>Jorge Canales:</t>
        </r>
        <r>
          <rPr>
            <sz val="9"/>
            <color indexed="81"/>
            <rFont val="Tahoma"/>
            <family val="2"/>
          </rPr>
          <t xml:space="preserve">
Si la meta es de otro trimestre favor detallarlo.</t>
        </r>
      </text>
    </comment>
    <comment ref="X41" authorId="0" shapeId="0" xr:uid="{B365B061-B703-4545-AD81-DF1AAE3D6AD3}">
      <text>
        <r>
          <rPr>
            <b/>
            <sz val="9"/>
            <color indexed="81"/>
            <rFont val="Tahoma"/>
            <family val="2"/>
          </rPr>
          <t>Jorge Canales:</t>
        </r>
        <r>
          <rPr>
            <sz val="9"/>
            <color indexed="81"/>
            <rFont val="Tahoma"/>
            <family val="2"/>
          </rPr>
          <t xml:space="preserve">
Si la meta es de otro trimestre favor detallarlo.</t>
        </r>
      </text>
    </comment>
    <comment ref="Y41" authorId="0" shapeId="0" xr:uid="{1C642BB9-89A1-46AB-B41A-8F0153E574A0}">
      <text>
        <r>
          <rPr>
            <b/>
            <sz val="9"/>
            <color indexed="81"/>
            <rFont val="Tahoma"/>
            <family val="2"/>
          </rPr>
          <t>Jorge Canales:</t>
        </r>
        <r>
          <rPr>
            <sz val="9"/>
            <color indexed="81"/>
            <rFont val="Tahoma"/>
            <family val="2"/>
          </rPr>
          <t xml:space="preserve">
Si la meta es de otro trimestre favor detallarlo.</t>
        </r>
      </text>
    </comment>
    <comment ref="Z41" authorId="0" shapeId="0" xr:uid="{F170C44A-10AC-4E75-9E3D-8D780896DE07}">
      <text>
        <r>
          <rPr>
            <b/>
            <sz val="9"/>
            <color indexed="81"/>
            <rFont val="Tahoma"/>
            <family val="2"/>
          </rPr>
          <t>Jorge Canales:</t>
        </r>
        <r>
          <rPr>
            <sz val="9"/>
            <color indexed="81"/>
            <rFont val="Tahoma"/>
            <family val="2"/>
          </rPr>
          <t xml:space="preserve">
Si la meta es de otro trimestre favor detallarlo.</t>
        </r>
      </text>
    </comment>
    <comment ref="V42" authorId="0" shapeId="0" xr:uid="{57B9C57C-C7D4-4CE9-9D18-795B6A36DEAE}">
      <text>
        <r>
          <rPr>
            <b/>
            <sz val="9"/>
            <color indexed="81"/>
            <rFont val="Tahoma"/>
            <family val="2"/>
          </rPr>
          <t>Jorge Canales:</t>
        </r>
        <r>
          <rPr>
            <sz val="9"/>
            <color indexed="81"/>
            <rFont val="Tahoma"/>
            <family val="2"/>
          </rPr>
          <t xml:space="preserve">
Justifique la meta</t>
        </r>
      </text>
    </comment>
    <comment ref="W42" authorId="0" shapeId="0" xr:uid="{6EF3E544-8139-4F73-A0CB-10920D1659EF}">
      <text>
        <r>
          <rPr>
            <b/>
            <sz val="9"/>
            <color indexed="81"/>
            <rFont val="Tahoma"/>
            <family val="2"/>
          </rPr>
          <t>Jorge Canales:</t>
        </r>
        <r>
          <rPr>
            <sz val="9"/>
            <color indexed="81"/>
            <rFont val="Tahoma"/>
            <family val="2"/>
          </rPr>
          <t xml:space="preserve">
Si la meta es de otro trimestre favor detallarlo.</t>
        </r>
      </text>
    </comment>
    <comment ref="X42" authorId="0" shapeId="0" xr:uid="{675A7FAB-14F5-4CE6-A3AB-158E78EE90A7}">
      <text>
        <r>
          <rPr>
            <b/>
            <sz val="9"/>
            <color indexed="81"/>
            <rFont val="Tahoma"/>
            <family val="2"/>
          </rPr>
          <t>Jorge Canales:</t>
        </r>
        <r>
          <rPr>
            <sz val="9"/>
            <color indexed="81"/>
            <rFont val="Tahoma"/>
            <family val="2"/>
          </rPr>
          <t xml:space="preserve">
Si la meta es de otro trimestre favor detallarlo.</t>
        </r>
      </text>
    </comment>
    <comment ref="Y42" authorId="0" shapeId="0" xr:uid="{5BF5B254-081C-4E9A-999E-D3D5D57B98E4}">
      <text>
        <r>
          <rPr>
            <b/>
            <sz val="9"/>
            <color indexed="81"/>
            <rFont val="Tahoma"/>
            <family val="2"/>
          </rPr>
          <t>Jorge Canales:</t>
        </r>
        <r>
          <rPr>
            <sz val="9"/>
            <color indexed="81"/>
            <rFont val="Tahoma"/>
            <family val="2"/>
          </rPr>
          <t xml:space="preserve">
Si la meta es de otro trimestre favor detallarlo.</t>
        </r>
      </text>
    </comment>
    <comment ref="Z42" authorId="0" shapeId="0" xr:uid="{CBF05992-CC88-4F06-8E3D-5DAAD30237B8}">
      <text>
        <r>
          <rPr>
            <b/>
            <sz val="9"/>
            <color indexed="81"/>
            <rFont val="Tahoma"/>
            <family val="2"/>
          </rPr>
          <t>Jorge Canales:</t>
        </r>
        <r>
          <rPr>
            <sz val="9"/>
            <color indexed="81"/>
            <rFont val="Tahoma"/>
            <family val="2"/>
          </rPr>
          <t xml:space="preserve">
Si la meta es de otro trimestre favor detallarlo.</t>
        </r>
      </text>
    </comment>
    <comment ref="V43" authorId="0" shapeId="0" xr:uid="{FA1797DE-69A5-45D5-B43D-DE15B45E2672}">
      <text>
        <r>
          <rPr>
            <b/>
            <sz val="9"/>
            <color indexed="81"/>
            <rFont val="Tahoma"/>
            <family val="2"/>
          </rPr>
          <t>Jorge Canales:</t>
        </r>
        <r>
          <rPr>
            <sz val="9"/>
            <color indexed="81"/>
            <rFont val="Tahoma"/>
            <family val="2"/>
          </rPr>
          <t xml:space="preserve">
Justifique la meta</t>
        </r>
      </text>
    </comment>
    <comment ref="W43" authorId="0" shapeId="0" xr:uid="{236047FF-AF55-40D5-A8B9-1E8B077F3FF2}">
      <text>
        <r>
          <rPr>
            <b/>
            <sz val="9"/>
            <color indexed="81"/>
            <rFont val="Tahoma"/>
            <family val="2"/>
          </rPr>
          <t>Jorge Canales:</t>
        </r>
        <r>
          <rPr>
            <sz val="9"/>
            <color indexed="81"/>
            <rFont val="Tahoma"/>
            <family val="2"/>
          </rPr>
          <t xml:space="preserve">
Si la meta es de otro trimestre favor detallarlo.</t>
        </r>
      </text>
    </comment>
    <comment ref="X43" authorId="0" shapeId="0" xr:uid="{F4849D66-31F0-4E0F-B3F1-9C614D4F5E4E}">
      <text>
        <r>
          <rPr>
            <b/>
            <sz val="9"/>
            <color indexed="81"/>
            <rFont val="Tahoma"/>
            <family val="2"/>
          </rPr>
          <t>Jorge Canales:</t>
        </r>
        <r>
          <rPr>
            <sz val="9"/>
            <color indexed="81"/>
            <rFont val="Tahoma"/>
            <family val="2"/>
          </rPr>
          <t xml:space="preserve">
Si la meta es de otro trimestre favor detallarlo.</t>
        </r>
      </text>
    </comment>
    <comment ref="Y43" authorId="0" shapeId="0" xr:uid="{9248CB9C-8924-4CCB-99AF-4EB735AAA233}">
      <text>
        <r>
          <rPr>
            <b/>
            <sz val="9"/>
            <color indexed="81"/>
            <rFont val="Tahoma"/>
            <family val="2"/>
          </rPr>
          <t>Jorge Canales:</t>
        </r>
        <r>
          <rPr>
            <sz val="9"/>
            <color indexed="81"/>
            <rFont val="Tahoma"/>
            <family val="2"/>
          </rPr>
          <t xml:space="preserve">
Si la meta es de otro trimestre favor detallarlo.</t>
        </r>
      </text>
    </comment>
    <comment ref="Z43" authorId="0" shapeId="0" xr:uid="{6BE59B9C-E1B8-44A3-B3B9-15C2821E1B51}">
      <text>
        <r>
          <rPr>
            <b/>
            <sz val="9"/>
            <color indexed="81"/>
            <rFont val="Tahoma"/>
            <family val="2"/>
          </rPr>
          <t>Jorge Canales:</t>
        </r>
        <r>
          <rPr>
            <sz val="9"/>
            <color indexed="81"/>
            <rFont val="Tahoma"/>
            <family val="2"/>
          </rPr>
          <t xml:space="preserve">
Si la meta es de otro trimestre favor detallarlo.</t>
        </r>
      </text>
    </comment>
    <comment ref="V44" authorId="0" shapeId="0" xr:uid="{3236226D-2959-42EA-BA06-B00C1FF04896}">
      <text>
        <r>
          <rPr>
            <b/>
            <sz val="9"/>
            <color indexed="81"/>
            <rFont val="Tahoma"/>
            <family val="2"/>
          </rPr>
          <t>Jorge Canales:</t>
        </r>
        <r>
          <rPr>
            <sz val="9"/>
            <color indexed="81"/>
            <rFont val="Tahoma"/>
            <family val="2"/>
          </rPr>
          <t xml:space="preserve">
Justifique la meta</t>
        </r>
      </text>
    </comment>
    <comment ref="W44" authorId="0" shapeId="0" xr:uid="{0B05C9D0-4D4C-49DB-AAF6-47E06837E0AE}">
      <text>
        <r>
          <rPr>
            <b/>
            <sz val="9"/>
            <color indexed="81"/>
            <rFont val="Tahoma"/>
            <family val="2"/>
          </rPr>
          <t>Jorge Canales:</t>
        </r>
        <r>
          <rPr>
            <sz val="9"/>
            <color indexed="81"/>
            <rFont val="Tahoma"/>
            <family val="2"/>
          </rPr>
          <t xml:space="preserve">
Si la meta es de otro trimestre favor detallarlo.</t>
        </r>
      </text>
    </comment>
    <comment ref="X44" authorId="0" shapeId="0" xr:uid="{FE4C08FD-7FDC-4E63-8CCF-992153D6C296}">
      <text>
        <r>
          <rPr>
            <b/>
            <sz val="9"/>
            <color indexed="81"/>
            <rFont val="Tahoma"/>
            <family val="2"/>
          </rPr>
          <t>Jorge Canales:</t>
        </r>
        <r>
          <rPr>
            <sz val="9"/>
            <color indexed="81"/>
            <rFont val="Tahoma"/>
            <family val="2"/>
          </rPr>
          <t xml:space="preserve">
Si la meta es de otro trimestre favor detallarlo.</t>
        </r>
      </text>
    </comment>
    <comment ref="Y44" authorId="0" shapeId="0" xr:uid="{0A4C605F-2829-46CC-B1CF-0263ED3485B9}">
      <text>
        <r>
          <rPr>
            <b/>
            <sz val="9"/>
            <color indexed="81"/>
            <rFont val="Tahoma"/>
            <family val="2"/>
          </rPr>
          <t>Jorge Canales:</t>
        </r>
        <r>
          <rPr>
            <sz val="9"/>
            <color indexed="81"/>
            <rFont val="Tahoma"/>
            <family val="2"/>
          </rPr>
          <t xml:space="preserve">
Si la meta es de otro trimestre favor detallarlo.</t>
        </r>
      </text>
    </comment>
    <comment ref="Z44" authorId="0" shapeId="0" xr:uid="{46564656-20D4-4694-A996-FF079453128E}">
      <text>
        <r>
          <rPr>
            <b/>
            <sz val="9"/>
            <color indexed="81"/>
            <rFont val="Tahoma"/>
            <family val="2"/>
          </rPr>
          <t>Jorge Canales:</t>
        </r>
        <r>
          <rPr>
            <sz val="9"/>
            <color indexed="81"/>
            <rFont val="Tahoma"/>
            <family val="2"/>
          </rPr>
          <t xml:space="preserve">
Si la meta es de otro trimestre favor detallarlo.</t>
        </r>
      </text>
    </comment>
    <comment ref="V45" authorId="0" shapeId="0" xr:uid="{7D18351D-043E-4168-9A89-B4FB693A85AD}">
      <text>
        <r>
          <rPr>
            <b/>
            <sz val="9"/>
            <color indexed="81"/>
            <rFont val="Tahoma"/>
            <family val="2"/>
          </rPr>
          <t>Jorge Canales:</t>
        </r>
        <r>
          <rPr>
            <sz val="9"/>
            <color indexed="81"/>
            <rFont val="Tahoma"/>
            <family val="2"/>
          </rPr>
          <t xml:space="preserve">
Justifique la meta</t>
        </r>
      </text>
    </comment>
    <comment ref="W45" authorId="0" shapeId="0" xr:uid="{A0859945-8A8B-46C1-8EC7-18B0DA1E4B98}">
      <text>
        <r>
          <rPr>
            <b/>
            <sz val="9"/>
            <color indexed="81"/>
            <rFont val="Tahoma"/>
            <family val="2"/>
          </rPr>
          <t>Jorge Canales:</t>
        </r>
        <r>
          <rPr>
            <sz val="9"/>
            <color indexed="81"/>
            <rFont val="Tahoma"/>
            <family val="2"/>
          </rPr>
          <t xml:space="preserve">
Si la meta es de otro trimestre favor detallarlo.</t>
        </r>
      </text>
    </comment>
    <comment ref="X45" authorId="0" shapeId="0" xr:uid="{64099DBE-EE8E-4BDD-BD7C-A60D9D2D0B5A}">
      <text>
        <r>
          <rPr>
            <b/>
            <sz val="9"/>
            <color indexed="81"/>
            <rFont val="Tahoma"/>
            <family val="2"/>
          </rPr>
          <t>Jorge Canales:</t>
        </r>
        <r>
          <rPr>
            <sz val="9"/>
            <color indexed="81"/>
            <rFont val="Tahoma"/>
            <family val="2"/>
          </rPr>
          <t xml:space="preserve">
Si la meta es de otro trimestre favor detallarlo.</t>
        </r>
      </text>
    </comment>
    <comment ref="Y45" authorId="0" shapeId="0" xr:uid="{6D30A204-DC95-4A43-9FF6-A481928C038D}">
      <text>
        <r>
          <rPr>
            <b/>
            <sz val="9"/>
            <color indexed="81"/>
            <rFont val="Tahoma"/>
            <family val="2"/>
          </rPr>
          <t>Jorge Canales:</t>
        </r>
        <r>
          <rPr>
            <sz val="9"/>
            <color indexed="81"/>
            <rFont val="Tahoma"/>
            <family val="2"/>
          </rPr>
          <t xml:space="preserve">
Si la meta es de otro trimestre favor detallarlo.</t>
        </r>
      </text>
    </comment>
    <comment ref="Z45" authorId="0" shapeId="0" xr:uid="{B142B51A-F546-44C8-9B16-723E3C8BD4C5}">
      <text>
        <r>
          <rPr>
            <b/>
            <sz val="9"/>
            <color indexed="81"/>
            <rFont val="Tahoma"/>
            <family val="2"/>
          </rPr>
          <t>Jorge Canales:</t>
        </r>
        <r>
          <rPr>
            <sz val="9"/>
            <color indexed="81"/>
            <rFont val="Tahoma"/>
            <family val="2"/>
          </rPr>
          <t xml:space="preserve">
Si la meta es de otro trimestre favor detallarlo.</t>
        </r>
      </text>
    </comment>
    <comment ref="V46" authorId="0" shapeId="0" xr:uid="{83E7299C-1764-45E5-82B4-AF1860A12497}">
      <text>
        <r>
          <rPr>
            <b/>
            <sz val="9"/>
            <color indexed="81"/>
            <rFont val="Tahoma"/>
            <family val="2"/>
          </rPr>
          <t>Jorge Canales:</t>
        </r>
        <r>
          <rPr>
            <sz val="9"/>
            <color indexed="81"/>
            <rFont val="Tahoma"/>
            <family val="2"/>
          </rPr>
          <t xml:space="preserve">
Justifique la meta</t>
        </r>
      </text>
    </comment>
    <comment ref="W46" authorId="0" shapeId="0" xr:uid="{2C320C81-E60D-4480-A874-B01E8B0D7AD5}">
      <text>
        <r>
          <rPr>
            <b/>
            <sz val="9"/>
            <color indexed="81"/>
            <rFont val="Tahoma"/>
            <family val="2"/>
          </rPr>
          <t>Jorge Canales:</t>
        </r>
        <r>
          <rPr>
            <sz val="9"/>
            <color indexed="81"/>
            <rFont val="Tahoma"/>
            <family val="2"/>
          </rPr>
          <t xml:space="preserve">
Si la meta es de otro trimestre favor detallarlo.</t>
        </r>
      </text>
    </comment>
    <comment ref="X46" authorId="0" shapeId="0" xr:uid="{8C07A048-F24D-4EC5-B862-1BE2539E7631}">
      <text>
        <r>
          <rPr>
            <b/>
            <sz val="9"/>
            <color indexed="81"/>
            <rFont val="Tahoma"/>
            <family val="2"/>
          </rPr>
          <t>Jorge Canales:</t>
        </r>
        <r>
          <rPr>
            <sz val="9"/>
            <color indexed="81"/>
            <rFont val="Tahoma"/>
            <family val="2"/>
          </rPr>
          <t xml:space="preserve">
Si la meta es de otro trimestre favor detallarlo.</t>
        </r>
      </text>
    </comment>
    <comment ref="Y46" authorId="0" shapeId="0" xr:uid="{F5DBD1FF-42CF-4ED6-A88F-21DD5F87F4F8}">
      <text>
        <r>
          <rPr>
            <b/>
            <sz val="9"/>
            <color indexed="81"/>
            <rFont val="Tahoma"/>
            <family val="2"/>
          </rPr>
          <t>Jorge Canales:</t>
        </r>
        <r>
          <rPr>
            <sz val="9"/>
            <color indexed="81"/>
            <rFont val="Tahoma"/>
            <family val="2"/>
          </rPr>
          <t xml:space="preserve">
Si la meta es de otro trimestre favor detallarlo.</t>
        </r>
      </text>
    </comment>
    <comment ref="Z46" authorId="0" shapeId="0" xr:uid="{5CF78A39-C5E0-4462-97AB-C0451E1F7D20}">
      <text>
        <r>
          <rPr>
            <b/>
            <sz val="9"/>
            <color indexed="81"/>
            <rFont val="Tahoma"/>
            <family val="2"/>
          </rPr>
          <t>Jorge Canales:</t>
        </r>
        <r>
          <rPr>
            <sz val="9"/>
            <color indexed="81"/>
            <rFont val="Tahoma"/>
            <family val="2"/>
          </rPr>
          <t xml:space="preserve">
Si la meta es de otro trimestre favor detallarlo.</t>
        </r>
      </text>
    </comment>
    <comment ref="V47" authorId="0" shapeId="0" xr:uid="{D9EE41DE-714B-434B-B25B-1564C75156C7}">
      <text>
        <r>
          <rPr>
            <b/>
            <sz val="9"/>
            <color indexed="81"/>
            <rFont val="Tahoma"/>
            <family val="2"/>
          </rPr>
          <t>Jorge Canales:</t>
        </r>
        <r>
          <rPr>
            <sz val="9"/>
            <color indexed="81"/>
            <rFont val="Tahoma"/>
            <family val="2"/>
          </rPr>
          <t xml:space="preserve">
Justifique la meta</t>
        </r>
      </text>
    </comment>
    <comment ref="W47" authorId="0" shapeId="0" xr:uid="{BD0ED4D9-268C-4786-BFFF-EDC471C77E7A}">
      <text>
        <r>
          <rPr>
            <b/>
            <sz val="9"/>
            <color indexed="81"/>
            <rFont val="Tahoma"/>
            <family val="2"/>
          </rPr>
          <t>Jorge Canales:</t>
        </r>
        <r>
          <rPr>
            <sz val="9"/>
            <color indexed="81"/>
            <rFont val="Tahoma"/>
            <family val="2"/>
          </rPr>
          <t xml:space="preserve">
Si la meta es de otro trimestre favor detallarlo.</t>
        </r>
      </text>
    </comment>
    <comment ref="X47" authorId="0" shapeId="0" xr:uid="{B8ECEEA5-DBCE-46B5-8D7C-A889829F5E9B}">
      <text>
        <r>
          <rPr>
            <b/>
            <sz val="9"/>
            <color indexed="81"/>
            <rFont val="Tahoma"/>
            <family val="2"/>
          </rPr>
          <t>Jorge Canales:</t>
        </r>
        <r>
          <rPr>
            <sz val="9"/>
            <color indexed="81"/>
            <rFont val="Tahoma"/>
            <family val="2"/>
          </rPr>
          <t xml:space="preserve">
Si la meta es de otro trimestre favor detallarlo.</t>
        </r>
      </text>
    </comment>
    <comment ref="Y47" authorId="0" shapeId="0" xr:uid="{2A531417-1DE9-48C4-9BD8-CECE6678B66D}">
      <text>
        <r>
          <rPr>
            <b/>
            <sz val="9"/>
            <color indexed="81"/>
            <rFont val="Tahoma"/>
            <family val="2"/>
          </rPr>
          <t>Jorge Canales:</t>
        </r>
        <r>
          <rPr>
            <sz val="9"/>
            <color indexed="81"/>
            <rFont val="Tahoma"/>
            <family val="2"/>
          </rPr>
          <t xml:space="preserve">
Si la meta es de otro trimestre favor detallarlo.</t>
        </r>
      </text>
    </comment>
    <comment ref="Z47" authorId="0" shapeId="0" xr:uid="{CBEB468A-DB4C-43B1-A00C-9EAE023A7DFA}">
      <text>
        <r>
          <rPr>
            <b/>
            <sz val="9"/>
            <color indexed="81"/>
            <rFont val="Tahoma"/>
            <family val="2"/>
          </rPr>
          <t>Jorge Canales:</t>
        </r>
        <r>
          <rPr>
            <sz val="9"/>
            <color indexed="81"/>
            <rFont val="Tahoma"/>
            <family val="2"/>
          </rPr>
          <t xml:space="preserve">
Si la meta es de otro trimestre favor detallarlo.</t>
        </r>
      </text>
    </comment>
    <comment ref="V48" authorId="0" shapeId="0" xr:uid="{BD138D20-A249-4E42-B258-63B68F5C600D}">
      <text>
        <r>
          <rPr>
            <b/>
            <sz val="9"/>
            <color indexed="81"/>
            <rFont val="Tahoma"/>
            <family val="2"/>
          </rPr>
          <t>Jorge Canales:</t>
        </r>
        <r>
          <rPr>
            <sz val="9"/>
            <color indexed="81"/>
            <rFont val="Tahoma"/>
            <family val="2"/>
          </rPr>
          <t xml:space="preserve">
Justifique la meta</t>
        </r>
      </text>
    </comment>
    <comment ref="W48" authorId="0" shapeId="0" xr:uid="{3D368A0A-6DFF-46AE-8661-95171FF7434D}">
      <text>
        <r>
          <rPr>
            <b/>
            <sz val="9"/>
            <color indexed="81"/>
            <rFont val="Tahoma"/>
            <family val="2"/>
          </rPr>
          <t>Jorge Canales:</t>
        </r>
        <r>
          <rPr>
            <sz val="9"/>
            <color indexed="81"/>
            <rFont val="Tahoma"/>
            <family val="2"/>
          </rPr>
          <t xml:space="preserve">
Si la meta es de otro trimestre favor detallarlo.</t>
        </r>
      </text>
    </comment>
    <comment ref="X48" authorId="0" shapeId="0" xr:uid="{5EA7A5D7-FC2B-454F-85CF-A31C6F286579}">
      <text>
        <r>
          <rPr>
            <b/>
            <sz val="9"/>
            <color indexed="81"/>
            <rFont val="Tahoma"/>
            <family val="2"/>
          </rPr>
          <t>Jorge Canales:</t>
        </r>
        <r>
          <rPr>
            <sz val="9"/>
            <color indexed="81"/>
            <rFont val="Tahoma"/>
            <family val="2"/>
          </rPr>
          <t xml:space="preserve">
Si la meta es de otro trimestre favor detallarlo.</t>
        </r>
      </text>
    </comment>
    <comment ref="Y48" authorId="0" shapeId="0" xr:uid="{790374B3-A74D-471C-9219-2B11A1542CC7}">
      <text>
        <r>
          <rPr>
            <b/>
            <sz val="9"/>
            <color indexed="81"/>
            <rFont val="Tahoma"/>
            <family val="2"/>
          </rPr>
          <t>Jorge Canales:</t>
        </r>
        <r>
          <rPr>
            <sz val="9"/>
            <color indexed="81"/>
            <rFont val="Tahoma"/>
            <family val="2"/>
          </rPr>
          <t xml:space="preserve">
Si la meta es de otro trimestre favor detallarlo.</t>
        </r>
      </text>
    </comment>
    <comment ref="Z48" authorId="0" shapeId="0" xr:uid="{32F30DF4-C3E7-4974-88D3-7AF2576013FC}">
      <text>
        <r>
          <rPr>
            <b/>
            <sz val="9"/>
            <color indexed="81"/>
            <rFont val="Tahoma"/>
            <family val="2"/>
          </rPr>
          <t>Jorge Canales:</t>
        </r>
        <r>
          <rPr>
            <sz val="9"/>
            <color indexed="81"/>
            <rFont val="Tahoma"/>
            <family val="2"/>
          </rPr>
          <t xml:space="preserve">
Si la meta es de otro trimestre favor detallarlo.</t>
        </r>
      </text>
    </comment>
    <comment ref="V49" authorId="0" shapeId="0" xr:uid="{672FA6D5-091A-41F4-9B00-C437081A67F5}">
      <text>
        <r>
          <rPr>
            <b/>
            <sz val="9"/>
            <color indexed="81"/>
            <rFont val="Tahoma"/>
            <family val="2"/>
          </rPr>
          <t>Jorge Canales:</t>
        </r>
        <r>
          <rPr>
            <sz val="9"/>
            <color indexed="81"/>
            <rFont val="Tahoma"/>
            <family val="2"/>
          </rPr>
          <t xml:space="preserve">
Justifique la meta</t>
        </r>
      </text>
    </comment>
    <comment ref="W49" authorId="0" shapeId="0" xr:uid="{E17C327E-3BC0-4642-9873-9C51A63EF354}">
      <text>
        <r>
          <rPr>
            <b/>
            <sz val="9"/>
            <color indexed="81"/>
            <rFont val="Tahoma"/>
            <family val="2"/>
          </rPr>
          <t>Jorge Canales:</t>
        </r>
        <r>
          <rPr>
            <sz val="9"/>
            <color indexed="81"/>
            <rFont val="Tahoma"/>
            <family val="2"/>
          </rPr>
          <t xml:space="preserve">
Si la meta es de otro trimestre favor detallarlo.</t>
        </r>
      </text>
    </comment>
    <comment ref="X49" authorId="0" shapeId="0" xr:uid="{BA7C1BD0-FEA1-43E2-8EBE-5F276FD72A77}">
      <text>
        <r>
          <rPr>
            <b/>
            <sz val="9"/>
            <color indexed="81"/>
            <rFont val="Tahoma"/>
            <family val="2"/>
          </rPr>
          <t>Jorge Canales:</t>
        </r>
        <r>
          <rPr>
            <sz val="9"/>
            <color indexed="81"/>
            <rFont val="Tahoma"/>
            <family val="2"/>
          </rPr>
          <t xml:space="preserve">
Si la meta es de otro trimestre favor detallarlo.</t>
        </r>
      </text>
    </comment>
    <comment ref="Y49" authorId="0" shapeId="0" xr:uid="{364872BA-127A-46DE-9E66-7A95A2986C22}">
      <text>
        <r>
          <rPr>
            <b/>
            <sz val="9"/>
            <color indexed="81"/>
            <rFont val="Tahoma"/>
            <family val="2"/>
          </rPr>
          <t>Jorge Canales:</t>
        </r>
        <r>
          <rPr>
            <sz val="9"/>
            <color indexed="81"/>
            <rFont val="Tahoma"/>
            <family val="2"/>
          </rPr>
          <t xml:space="preserve">
Si la meta es de otro trimestre favor detallarlo.</t>
        </r>
      </text>
    </comment>
    <comment ref="Z49" authorId="0" shapeId="0" xr:uid="{4739CACE-C210-4C66-A0C2-9CE9B4FBF692}">
      <text>
        <r>
          <rPr>
            <b/>
            <sz val="9"/>
            <color indexed="81"/>
            <rFont val="Tahoma"/>
            <family val="2"/>
          </rPr>
          <t>Jorge Canales:</t>
        </r>
        <r>
          <rPr>
            <sz val="9"/>
            <color indexed="81"/>
            <rFont val="Tahoma"/>
            <family val="2"/>
          </rPr>
          <t xml:space="preserve">
Si la meta es de otro trimestre favor detallarlo.</t>
        </r>
      </text>
    </comment>
    <comment ref="V50" authorId="0" shapeId="0" xr:uid="{C2C01268-8B0A-476A-923F-69FBA3D576CC}">
      <text>
        <r>
          <rPr>
            <b/>
            <sz val="9"/>
            <color indexed="81"/>
            <rFont val="Tahoma"/>
            <family val="2"/>
          </rPr>
          <t>Jorge Canales:</t>
        </r>
        <r>
          <rPr>
            <sz val="9"/>
            <color indexed="81"/>
            <rFont val="Tahoma"/>
            <family val="2"/>
          </rPr>
          <t xml:space="preserve">
Justifique la meta</t>
        </r>
      </text>
    </comment>
    <comment ref="W50" authorId="0" shapeId="0" xr:uid="{CFE26947-B56C-4E81-9EF5-B6CB5B980473}">
      <text>
        <r>
          <rPr>
            <b/>
            <sz val="9"/>
            <color indexed="81"/>
            <rFont val="Tahoma"/>
            <family val="2"/>
          </rPr>
          <t>Jorge Canales:</t>
        </r>
        <r>
          <rPr>
            <sz val="9"/>
            <color indexed="81"/>
            <rFont val="Tahoma"/>
            <family val="2"/>
          </rPr>
          <t xml:space="preserve">
Si la meta es de otro trimestre favor detallarlo.</t>
        </r>
      </text>
    </comment>
    <comment ref="X50" authorId="0" shapeId="0" xr:uid="{1650D2F8-0ECF-4309-9EA6-3D171B4BABAF}">
      <text>
        <r>
          <rPr>
            <b/>
            <sz val="9"/>
            <color indexed="81"/>
            <rFont val="Tahoma"/>
            <family val="2"/>
          </rPr>
          <t>Jorge Canales:</t>
        </r>
        <r>
          <rPr>
            <sz val="9"/>
            <color indexed="81"/>
            <rFont val="Tahoma"/>
            <family val="2"/>
          </rPr>
          <t xml:space="preserve">
Si la meta es de otro trimestre favor detallarlo.</t>
        </r>
      </text>
    </comment>
    <comment ref="Y50" authorId="0" shapeId="0" xr:uid="{F4FDE54E-3731-43C2-9208-DD737A5DD48C}">
      <text>
        <r>
          <rPr>
            <b/>
            <sz val="9"/>
            <color indexed="81"/>
            <rFont val="Tahoma"/>
            <family val="2"/>
          </rPr>
          <t>Jorge Canales:</t>
        </r>
        <r>
          <rPr>
            <sz val="9"/>
            <color indexed="81"/>
            <rFont val="Tahoma"/>
            <family val="2"/>
          </rPr>
          <t xml:space="preserve">
Si la meta es de otro trimestre favor detallarlo.</t>
        </r>
      </text>
    </comment>
    <comment ref="Z50" authorId="0" shapeId="0" xr:uid="{5757A605-D32F-4452-9DA7-CC3AAAC226CF}">
      <text>
        <r>
          <rPr>
            <b/>
            <sz val="9"/>
            <color indexed="81"/>
            <rFont val="Tahoma"/>
            <family val="2"/>
          </rPr>
          <t>Jorge Canales:</t>
        </r>
        <r>
          <rPr>
            <sz val="9"/>
            <color indexed="81"/>
            <rFont val="Tahoma"/>
            <family val="2"/>
          </rPr>
          <t xml:space="preserve">
Si la meta es de otro trimestre favor detallarlo.</t>
        </r>
      </text>
    </comment>
    <comment ref="V51" authorId="0" shapeId="0" xr:uid="{4220358D-5D3F-4AFE-B19D-F9D1FF6331F5}">
      <text>
        <r>
          <rPr>
            <b/>
            <sz val="9"/>
            <color indexed="81"/>
            <rFont val="Tahoma"/>
            <family val="2"/>
          </rPr>
          <t>Jorge Canales:</t>
        </r>
        <r>
          <rPr>
            <sz val="9"/>
            <color indexed="81"/>
            <rFont val="Tahoma"/>
            <family val="2"/>
          </rPr>
          <t xml:space="preserve">
Justifique la meta</t>
        </r>
      </text>
    </comment>
    <comment ref="W51" authorId="0" shapeId="0" xr:uid="{B55BB7C3-7749-4125-A2CE-B732E2CDAE52}">
      <text>
        <r>
          <rPr>
            <b/>
            <sz val="9"/>
            <color indexed="81"/>
            <rFont val="Tahoma"/>
            <family val="2"/>
          </rPr>
          <t>Jorge Canales:</t>
        </r>
        <r>
          <rPr>
            <sz val="9"/>
            <color indexed="81"/>
            <rFont val="Tahoma"/>
            <family val="2"/>
          </rPr>
          <t xml:space="preserve">
Si la meta es de otro trimestre favor detallarlo.</t>
        </r>
      </text>
    </comment>
    <comment ref="X51" authorId="0" shapeId="0" xr:uid="{1DC84BC5-9340-4339-9008-9A58B69FD599}">
      <text>
        <r>
          <rPr>
            <b/>
            <sz val="9"/>
            <color indexed="81"/>
            <rFont val="Tahoma"/>
            <family val="2"/>
          </rPr>
          <t>Jorge Canales:</t>
        </r>
        <r>
          <rPr>
            <sz val="9"/>
            <color indexed="81"/>
            <rFont val="Tahoma"/>
            <family val="2"/>
          </rPr>
          <t xml:space="preserve">
Si la meta es de otro trimestre favor detallarlo.</t>
        </r>
      </text>
    </comment>
    <comment ref="Y51" authorId="0" shapeId="0" xr:uid="{7F433E44-1501-406B-AB6B-95F952989F53}">
      <text>
        <r>
          <rPr>
            <b/>
            <sz val="9"/>
            <color indexed="81"/>
            <rFont val="Tahoma"/>
            <family val="2"/>
          </rPr>
          <t>Jorge Canales:</t>
        </r>
        <r>
          <rPr>
            <sz val="9"/>
            <color indexed="81"/>
            <rFont val="Tahoma"/>
            <family val="2"/>
          </rPr>
          <t xml:space="preserve">
Si la meta es de otro trimestre favor detallarlo.</t>
        </r>
      </text>
    </comment>
    <comment ref="Z51" authorId="0" shapeId="0" xr:uid="{7D74B297-E6EF-4E29-8819-0017E3C3FCB4}">
      <text>
        <r>
          <rPr>
            <b/>
            <sz val="9"/>
            <color indexed="81"/>
            <rFont val="Tahoma"/>
            <family val="2"/>
          </rPr>
          <t>Jorge Canales:</t>
        </r>
        <r>
          <rPr>
            <sz val="9"/>
            <color indexed="81"/>
            <rFont val="Tahoma"/>
            <family val="2"/>
          </rPr>
          <t xml:space="preserve">
Si la meta es de otro trimestre favor detallarlo.</t>
        </r>
      </text>
    </comment>
    <comment ref="V52" authorId="0" shapeId="0" xr:uid="{2C5E1739-34FA-4ED1-90C1-3F6B4AA47565}">
      <text>
        <r>
          <rPr>
            <b/>
            <sz val="9"/>
            <color indexed="81"/>
            <rFont val="Tahoma"/>
            <family val="2"/>
          </rPr>
          <t>Jorge Canales:</t>
        </r>
        <r>
          <rPr>
            <sz val="9"/>
            <color indexed="81"/>
            <rFont val="Tahoma"/>
            <family val="2"/>
          </rPr>
          <t xml:space="preserve">
Justifique la meta</t>
        </r>
      </text>
    </comment>
    <comment ref="W52" authorId="0" shapeId="0" xr:uid="{006560D6-9D46-43C6-89F4-50E2671C6D75}">
      <text>
        <r>
          <rPr>
            <b/>
            <sz val="9"/>
            <color indexed="81"/>
            <rFont val="Tahoma"/>
            <family val="2"/>
          </rPr>
          <t>Jorge Canales:</t>
        </r>
        <r>
          <rPr>
            <sz val="9"/>
            <color indexed="81"/>
            <rFont val="Tahoma"/>
            <family val="2"/>
          </rPr>
          <t xml:space="preserve">
Si la meta es de otro trimestre favor detallarlo.</t>
        </r>
      </text>
    </comment>
    <comment ref="X52" authorId="0" shapeId="0" xr:uid="{4DAA4BC2-AC54-4393-99C0-77F9612C163F}">
      <text>
        <r>
          <rPr>
            <b/>
            <sz val="9"/>
            <color indexed="81"/>
            <rFont val="Tahoma"/>
            <family val="2"/>
          </rPr>
          <t>Jorge Canales:</t>
        </r>
        <r>
          <rPr>
            <sz val="9"/>
            <color indexed="81"/>
            <rFont val="Tahoma"/>
            <family val="2"/>
          </rPr>
          <t xml:space="preserve">
Si la meta es de otro trimestre favor detallarlo.</t>
        </r>
      </text>
    </comment>
    <comment ref="Y52" authorId="0" shapeId="0" xr:uid="{61F363CD-5329-45E0-9926-1F5951142004}">
      <text>
        <r>
          <rPr>
            <b/>
            <sz val="9"/>
            <color indexed="81"/>
            <rFont val="Tahoma"/>
            <family val="2"/>
          </rPr>
          <t>Jorge Canales:</t>
        </r>
        <r>
          <rPr>
            <sz val="9"/>
            <color indexed="81"/>
            <rFont val="Tahoma"/>
            <family val="2"/>
          </rPr>
          <t xml:space="preserve">
Si la meta es de otro trimestre favor detallarlo.</t>
        </r>
      </text>
    </comment>
    <comment ref="Z52" authorId="0" shapeId="0" xr:uid="{181DA12C-37E9-41E2-BB4D-2476B916F48C}">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A8DBF3B4-0E7D-44D9-AFBA-7E97E900D110}">
      <text>
        <r>
          <rPr>
            <b/>
            <sz val="9"/>
            <color indexed="81"/>
            <rFont val="Tahoma"/>
            <family val="2"/>
          </rPr>
          <t>Jorge Canales:</t>
        </r>
        <r>
          <rPr>
            <sz val="9"/>
            <color indexed="81"/>
            <rFont val="Tahoma"/>
            <family val="2"/>
          </rPr>
          <t xml:space="preserve">
OBJETIVO ESTRATÉGICO</t>
        </r>
      </text>
    </comment>
    <comment ref="C3" authorId="0" shapeId="0" xr:uid="{6D2B1828-0954-421F-82EB-2FA7137159E4}">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7DBC1F91-D55A-460D-B25F-9B94C02DAEEC}">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5688B40-D51E-41DF-B2BE-ECDD8981D78C}">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C5107CFC-C056-4AAD-975A-C8156735E76D}">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B60F1F52-9AEE-48BB-B690-77CD0D299DA8}">
      <text>
        <r>
          <rPr>
            <b/>
            <sz val="10"/>
            <color indexed="81"/>
            <rFont val="Tahoma"/>
            <family val="2"/>
          </rPr>
          <t xml:space="preserve">Jorge Canales:
</t>
        </r>
        <r>
          <rPr>
            <sz val="10"/>
            <color indexed="81"/>
            <rFont val="Tahoma"/>
            <family val="2"/>
          </rPr>
          <t>Instrumento donde se puede comprobar los datos reales.</t>
        </r>
      </text>
    </comment>
    <comment ref="I3" authorId="0" shapeId="0" xr:uid="{E7090179-590F-4890-89EA-0790B9504276}">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3D33438C-5F8C-4B04-A210-4E6BC0CCFA4D}">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9DAF743A-B784-4CF0-BEBA-D0D6CC68DC65}">
      <text>
        <r>
          <rPr>
            <b/>
            <sz val="9"/>
            <color indexed="81"/>
            <rFont val="Tahoma"/>
            <family val="2"/>
          </rPr>
          <t>Jorge Canales:</t>
        </r>
        <r>
          <rPr>
            <sz val="9"/>
            <color indexed="81"/>
            <rFont val="Tahoma"/>
            <family val="2"/>
          </rPr>
          <t xml:space="preserve">
Si la meta es de otro trimestre favor detallarlo.</t>
        </r>
      </text>
    </comment>
    <comment ref="W6" authorId="0" shapeId="0" xr:uid="{62C964A3-1F8E-42BB-9A19-0F00EB6BBB86}">
      <text>
        <r>
          <rPr>
            <b/>
            <sz val="9"/>
            <color indexed="81"/>
            <rFont val="Tahoma"/>
            <family val="2"/>
          </rPr>
          <t>Jorge Canales:</t>
        </r>
        <r>
          <rPr>
            <sz val="9"/>
            <color indexed="81"/>
            <rFont val="Tahoma"/>
            <family val="2"/>
          </rPr>
          <t xml:space="preserve">
Si la meta es de otro trimestre favor detallarlo.</t>
        </r>
      </text>
    </comment>
    <comment ref="X6" authorId="0" shapeId="0" xr:uid="{F02609FB-121A-4412-9ACB-6E13C6DF7965}">
      <text>
        <r>
          <rPr>
            <b/>
            <sz val="9"/>
            <color indexed="81"/>
            <rFont val="Tahoma"/>
            <family val="2"/>
          </rPr>
          <t>Jorge Canales:</t>
        </r>
        <r>
          <rPr>
            <sz val="9"/>
            <color indexed="81"/>
            <rFont val="Tahoma"/>
            <family val="2"/>
          </rPr>
          <t xml:space="preserve">
Si la meta es de otro trimestre favor detallarlo.</t>
        </r>
      </text>
    </comment>
    <comment ref="Y6" authorId="0" shapeId="0" xr:uid="{B29D590A-6555-41B1-B819-6C5C3E62409B}">
      <text>
        <r>
          <rPr>
            <b/>
            <sz val="9"/>
            <color indexed="81"/>
            <rFont val="Tahoma"/>
            <family val="2"/>
          </rPr>
          <t>Jorge Canales:</t>
        </r>
        <r>
          <rPr>
            <sz val="9"/>
            <color indexed="81"/>
            <rFont val="Tahoma"/>
            <family val="2"/>
          </rPr>
          <t xml:space="preserve">
Si la meta es de otro trimestre favor detallarlo.</t>
        </r>
      </text>
    </comment>
    <comment ref="Z6" authorId="0" shapeId="0" xr:uid="{7BDE059A-9730-452D-BF96-6785FD5AFCC0}">
      <text>
        <r>
          <rPr>
            <b/>
            <sz val="9"/>
            <color indexed="81"/>
            <rFont val="Tahoma"/>
            <family val="2"/>
          </rPr>
          <t>Jorge Canales:</t>
        </r>
        <r>
          <rPr>
            <sz val="9"/>
            <color indexed="81"/>
            <rFont val="Tahoma"/>
            <family val="2"/>
          </rPr>
          <t xml:space="preserve">
Si la meta es de otro trimestre favor detallarlo.</t>
        </r>
      </text>
    </comment>
    <comment ref="V7" authorId="0" shapeId="0" xr:uid="{4B60C377-F598-47CB-897B-98AA1E8CC15B}">
      <text>
        <r>
          <rPr>
            <b/>
            <sz val="9"/>
            <color indexed="81"/>
            <rFont val="Tahoma"/>
            <family val="2"/>
          </rPr>
          <t>Jorge Canales:</t>
        </r>
        <r>
          <rPr>
            <sz val="9"/>
            <color indexed="81"/>
            <rFont val="Tahoma"/>
            <family val="2"/>
          </rPr>
          <t xml:space="preserve">
Si la meta es de otro trimestre favor detallarlo.</t>
        </r>
      </text>
    </comment>
    <comment ref="W7" authorId="0" shapeId="0" xr:uid="{E4EB34AF-872B-4060-8884-F441508EA30E}">
      <text>
        <r>
          <rPr>
            <b/>
            <sz val="9"/>
            <color indexed="81"/>
            <rFont val="Tahoma"/>
            <family val="2"/>
          </rPr>
          <t>Jorge Canales:</t>
        </r>
        <r>
          <rPr>
            <sz val="9"/>
            <color indexed="81"/>
            <rFont val="Tahoma"/>
            <family val="2"/>
          </rPr>
          <t xml:space="preserve">
Si la meta es de otro trimestre favor detallarlo.</t>
        </r>
      </text>
    </comment>
    <comment ref="X7" authorId="0" shapeId="0" xr:uid="{74959560-F011-4720-B69E-DBA97CD373F9}">
      <text>
        <r>
          <rPr>
            <b/>
            <sz val="9"/>
            <color indexed="81"/>
            <rFont val="Tahoma"/>
            <family val="2"/>
          </rPr>
          <t>Jorge Canales:</t>
        </r>
        <r>
          <rPr>
            <sz val="9"/>
            <color indexed="81"/>
            <rFont val="Tahoma"/>
            <family val="2"/>
          </rPr>
          <t xml:space="preserve">
Si la meta es de otro trimestre favor detallarlo.</t>
        </r>
      </text>
    </comment>
    <comment ref="Y7" authorId="0" shapeId="0" xr:uid="{0C0D883A-1F35-41A9-A7B2-1D7E4E21E8A6}">
      <text>
        <r>
          <rPr>
            <b/>
            <sz val="9"/>
            <color indexed="81"/>
            <rFont val="Tahoma"/>
            <family val="2"/>
          </rPr>
          <t>Jorge Canales:</t>
        </r>
        <r>
          <rPr>
            <sz val="9"/>
            <color indexed="81"/>
            <rFont val="Tahoma"/>
            <family val="2"/>
          </rPr>
          <t xml:space="preserve">
Si la meta es de otro trimestre favor detallarlo.</t>
        </r>
      </text>
    </comment>
    <comment ref="Z7" authorId="0" shapeId="0" xr:uid="{D7B1468D-D62C-4B86-ACDD-753263D22386}">
      <text>
        <r>
          <rPr>
            <b/>
            <sz val="9"/>
            <color indexed="81"/>
            <rFont val="Tahoma"/>
            <family val="2"/>
          </rPr>
          <t>Jorge Canales:</t>
        </r>
        <r>
          <rPr>
            <sz val="9"/>
            <color indexed="81"/>
            <rFont val="Tahoma"/>
            <family val="2"/>
          </rPr>
          <t xml:space="preserve">
Si la meta es de otro trimestre favor detallarlo.</t>
        </r>
      </text>
    </comment>
    <comment ref="V8" authorId="0" shapeId="0" xr:uid="{9633E485-5B39-4CCF-A2C3-F659EC5586F0}">
      <text>
        <r>
          <rPr>
            <b/>
            <sz val="9"/>
            <color indexed="81"/>
            <rFont val="Tahoma"/>
            <family val="2"/>
          </rPr>
          <t>Jorge Canales:</t>
        </r>
        <r>
          <rPr>
            <sz val="9"/>
            <color indexed="81"/>
            <rFont val="Tahoma"/>
            <family val="2"/>
          </rPr>
          <t xml:space="preserve">
Si la meta es de otro trimestre favor detallarlo.</t>
        </r>
      </text>
    </comment>
    <comment ref="W8" authorId="0" shapeId="0" xr:uid="{9A9E8A6D-EDF3-4616-8AB2-E30DF48989BA}">
      <text>
        <r>
          <rPr>
            <b/>
            <sz val="9"/>
            <color indexed="81"/>
            <rFont val="Tahoma"/>
            <family val="2"/>
          </rPr>
          <t>Jorge Canales:</t>
        </r>
        <r>
          <rPr>
            <sz val="9"/>
            <color indexed="81"/>
            <rFont val="Tahoma"/>
            <family val="2"/>
          </rPr>
          <t xml:space="preserve">
Si la meta es de otro trimestre favor detallarlo.</t>
        </r>
      </text>
    </comment>
    <comment ref="X8" authorId="0" shapeId="0" xr:uid="{A58B8C48-DD5B-41E6-97E6-5A279FE7402A}">
      <text>
        <r>
          <rPr>
            <b/>
            <sz val="9"/>
            <color indexed="81"/>
            <rFont val="Tahoma"/>
            <family val="2"/>
          </rPr>
          <t>Jorge Canales:</t>
        </r>
        <r>
          <rPr>
            <sz val="9"/>
            <color indexed="81"/>
            <rFont val="Tahoma"/>
            <family val="2"/>
          </rPr>
          <t xml:space="preserve">
Si la meta es de otro trimestre favor detallarlo.</t>
        </r>
      </text>
    </comment>
    <comment ref="Y8" authorId="0" shapeId="0" xr:uid="{6F322BCF-0B39-44A9-AD90-49C68C29DC5E}">
      <text>
        <r>
          <rPr>
            <b/>
            <sz val="9"/>
            <color indexed="81"/>
            <rFont val="Tahoma"/>
            <family val="2"/>
          </rPr>
          <t>Jorge Canales:</t>
        </r>
        <r>
          <rPr>
            <sz val="9"/>
            <color indexed="81"/>
            <rFont val="Tahoma"/>
            <family val="2"/>
          </rPr>
          <t xml:space="preserve">
Si la meta es de otro trimestre favor detallarlo.</t>
        </r>
      </text>
    </comment>
    <comment ref="Z8" authorId="0" shapeId="0" xr:uid="{72D7EC01-2422-4010-B061-41841D9B3A9D}">
      <text>
        <r>
          <rPr>
            <b/>
            <sz val="9"/>
            <color indexed="81"/>
            <rFont val="Tahoma"/>
            <family val="2"/>
          </rPr>
          <t>Jorge Canales:</t>
        </r>
        <r>
          <rPr>
            <sz val="9"/>
            <color indexed="81"/>
            <rFont val="Tahoma"/>
            <family val="2"/>
          </rPr>
          <t xml:space="preserve">
Si la meta es de otro trimestre favor detallarlo.</t>
        </r>
      </text>
    </comment>
    <comment ref="V9" authorId="0" shapeId="0" xr:uid="{73F6C184-0A6E-4983-B89C-81EF299407DD}">
      <text>
        <r>
          <rPr>
            <b/>
            <sz val="9"/>
            <color indexed="81"/>
            <rFont val="Tahoma"/>
            <family val="2"/>
          </rPr>
          <t>Jorge Canales:</t>
        </r>
        <r>
          <rPr>
            <sz val="9"/>
            <color indexed="81"/>
            <rFont val="Tahoma"/>
            <family val="2"/>
          </rPr>
          <t xml:space="preserve">
Si la meta es de otro trimestre favor detallarlo.</t>
        </r>
      </text>
    </comment>
    <comment ref="W9" authorId="0" shapeId="0" xr:uid="{6E16E621-FE6D-432B-B356-F29E097AA741}">
      <text>
        <r>
          <rPr>
            <b/>
            <sz val="9"/>
            <color indexed="81"/>
            <rFont val="Tahoma"/>
            <family val="2"/>
          </rPr>
          <t>Jorge Canales:</t>
        </r>
        <r>
          <rPr>
            <sz val="9"/>
            <color indexed="81"/>
            <rFont val="Tahoma"/>
            <family val="2"/>
          </rPr>
          <t xml:space="preserve">
Si la meta es de otro trimestre favor detallarlo.</t>
        </r>
      </text>
    </comment>
    <comment ref="X9" authorId="0" shapeId="0" xr:uid="{A7ED560B-0FAC-48A2-AA8A-1FC5B2071B5D}">
      <text>
        <r>
          <rPr>
            <b/>
            <sz val="9"/>
            <color indexed="81"/>
            <rFont val="Tahoma"/>
            <family val="2"/>
          </rPr>
          <t>Jorge Canales:</t>
        </r>
        <r>
          <rPr>
            <sz val="9"/>
            <color indexed="81"/>
            <rFont val="Tahoma"/>
            <family val="2"/>
          </rPr>
          <t xml:space="preserve">
Si la meta es de otro trimestre favor detallarlo.</t>
        </r>
      </text>
    </comment>
    <comment ref="Y9" authorId="0" shapeId="0" xr:uid="{6633F4AF-494A-4D13-87B9-88281F4B8A8E}">
      <text>
        <r>
          <rPr>
            <b/>
            <sz val="9"/>
            <color indexed="81"/>
            <rFont val="Tahoma"/>
            <family val="2"/>
          </rPr>
          <t>Jorge Canales:</t>
        </r>
        <r>
          <rPr>
            <sz val="9"/>
            <color indexed="81"/>
            <rFont val="Tahoma"/>
            <family val="2"/>
          </rPr>
          <t xml:space="preserve">
Si la meta es de otro trimestre favor detallarlo.</t>
        </r>
      </text>
    </comment>
    <comment ref="Z9" authorId="0" shapeId="0" xr:uid="{020CB446-342B-4725-8DCA-06049C302950}">
      <text>
        <r>
          <rPr>
            <b/>
            <sz val="9"/>
            <color indexed="81"/>
            <rFont val="Tahoma"/>
            <family val="2"/>
          </rPr>
          <t>Jorge Canales:</t>
        </r>
        <r>
          <rPr>
            <sz val="9"/>
            <color indexed="81"/>
            <rFont val="Tahoma"/>
            <family val="2"/>
          </rPr>
          <t xml:space="preserve">
Si la meta es de otro trimestre favor detallarlo.</t>
        </r>
      </text>
    </comment>
    <comment ref="V10" authorId="0" shapeId="0" xr:uid="{BAEC9019-1FE9-49DD-B2CB-6917BE1109E2}">
      <text>
        <r>
          <rPr>
            <b/>
            <sz val="9"/>
            <color indexed="81"/>
            <rFont val="Tahoma"/>
            <family val="2"/>
          </rPr>
          <t>Jorge Canales:</t>
        </r>
        <r>
          <rPr>
            <sz val="9"/>
            <color indexed="81"/>
            <rFont val="Tahoma"/>
            <family val="2"/>
          </rPr>
          <t xml:space="preserve">
Si la meta es de otro trimestre favor detallarlo.</t>
        </r>
      </text>
    </comment>
    <comment ref="W10" authorId="0" shapeId="0" xr:uid="{479EF0CB-5258-4811-87B1-A3764C238413}">
      <text>
        <r>
          <rPr>
            <b/>
            <sz val="9"/>
            <color indexed="81"/>
            <rFont val="Tahoma"/>
            <family val="2"/>
          </rPr>
          <t>Jorge Canales:</t>
        </r>
        <r>
          <rPr>
            <sz val="9"/>
            <color indexed="81"/>
            <rFont val="Tahoma"/>
            <family val="2"/>
          </rPr>
          <t xml:space="preserve">
Si la meta es de otro trimestre favor detallarlo.</t>
        </r>
      </text>
    </comment>
    <comment ref="X10" authorId="0" shapeId="0" xr:uid="{F4B1A49F-8FC6-4E94-8810-B16FA6E63BE4}">
      <text>
        <r>
          <rPr>
            <b/>
            <sz val="9"/>
            <color indexed="81"/>
            <rFont val="Tahoma"/>
            <family val="2"/>
          </rPr>
          <t>Jorge Canales:</t>
        </r>
        <r>
          <rPr>
            <sz val="9"/>
            <color indexed="81"/>
            <rFont val="Tahoma"/>
            <family val="2"/>
          </rPr>
          <t xml:space="preserve">
Si la meta es de otro trimestre favor detallarlo.</t>
        </r>
      </text>
    </comment>
    <comment ref="Y10" authorId="0" shapeId="0" xr:uid="{EB5A30E3-3A2A-417E-8FF0-3B18689F2C43}">
      <text>
        <r>
          <rPr>
            <b/>
            <sz val="9"/>
            <color indexed="81"/>
            <rFont val="Tahoma"/>
            <family val="2"/>
          </rPr>
          <t>Jorge Canales:</t>
        </r>
        <r>
          <rPr>
            <sz val="9"/>
            <color indexed="81"/>
            <rFont val="Tahoma"/>
            <family val="2"/>
          </rPr>
          <t xml:space="preserve">
Si la meta es de otro trimestre favor detallarlo.</t>
        </r>
      </text>
    </comment>
    <comment ref="Z10" authorId="0" shapeId="0" xr:uid="{C46F9439-5E32-42AB-B222-CA9561B86FAE}">
      <text>
        <r>
          <rPr>
            <b/>
            <sz val="9"/>
            <color indexed="81"/>
            <rFont val="Tahoma"/>
            <family val="2"/>
          </rPr>
          <t>Jorge Canales:</t>
        </r>
        <r>
          <rPr>
            <sz val="9"/>
            <color indexed="81"/>
            <rFont val="Tahoma"/>
            <family val="2"/>
          </rPr>
          <t xml:space="preserve">
Si la meta es de otro trimestre favor detallarlo.</t>
        </r>
      </text>
    </comment>
    <comment ref="V12" authorId="0" shapeId="0" xr:uid="{9DBF10B1-F7D4-463A-BEEE-144D1212CDA8}">
      <text>
        <r>
          <rPr>
            <b/>
            <sz val="9"/>
            <color indexed="81"/>
            <rFont val="Tahoma"/>
            <family val="2"/>
          </rPr>
          <t>Jorge Canales:</t>
        </r>
        <r>
          <rPr>
            <sz val="9"/>
            <color indexed="81"/>
            <rFont val="Tahoma"/>
            <family val="2"/>
          </rPr>
          <t xml:space="preserve">
Si la meta es de otro trimestre favor detallarlo.</t>
        </r>
      </text>
    </comment>
    <comment ref="W12" authorId="0" shapeId="0" xr:uid="{273CF69F-9E45-44CC-9E2B-D17A976FB282}">
      <text>
        <r>
          <rPr>
            <b/>
            <sz val="9"/>
            <color indexed="81"/>
            <rFont val="Tahoma"/>
            <family val="2"/>
          </rPr>
          <t>Jorge Canales:</t>
        </r>
        <r>
          <rPr>
            <sz val="9"/>
            <color indexed="81"/>
            <rFont val="Tahoma"/>
            <family val="2"/>
          </rPr>
          <t xml:space="preserve">
Si la meta es de otro trimestre favor detallarlo.</t>
        </r>
      </text>
    </comment>
    <comment ref="X12" authorId="0" shapeId="0" xr:uid="{ED47BB60-B799-4DDB-9076-109918DAB1DA}">
      <text>
        <r>
          <rPr>
            <b/>
            <sz val="9"/>
            <color indexed="81"/>
            <rFont val="Tahoma"/>
            <family val="2"/>
          </rPr>
          <t>Jorge Canales:</t>
        </r>
        <r>
          <rPr>
            <sz val="9"/>
            <color indexed="81"/>
            <rFont val="Tahoma"/>
            <family val="2"/>
          </rPr>
          <t xml:space="preserve">
Si la meta es de otro trimestre favor detallarlo.</t>
        </r>
      </text>
    </comment>
    <comment ref="Y12" authorId="0" shapeId="0" xr:uid="{1CDC05BC-94F1-491D-8323-3A0B415CE6B6}">
      <text>
        <r>
          <rPr>
            <b/>
            <sz val="9"/>
            <color indexed="81"/>
            <rFont val="Tahoma"/>
            <family val="2"/>
          </rPr>
          <t>Jorge Canales:</t>
        </r>
        <r>
          <rPr>
            <sz val="9"/>
            <color indexed="81"/>
            <rFont val="Tahoma"/>
            <family val="2"/>
          </rPr>
          <t xml:space="preserve">
Si la meta es de otro trimestre favor detallarlo.</t>
        </r>
      </text>
    </comment>
    <comment ref="Z12" authorId="0" shapeId="0" xr:uid="{EFACDC1D-E0EA-402C-88DA-192D43F0DA57}">
      <text>
        <r>
          <rPr>
            <b/>
            <sz val="9"/>
            <color indexed="81"/>
            <rFont val="Tahoma"/>
            <family val="2"/>
          </rPr>
          <t>Jorge Canales:</t>
        </r>
        <r>
          <rPr>
            <sz val="9"/>
            <color indexed="81"/>
            <rFont val="Tahoma"/>
            <family val="2"/>
          </rPr>
          <t xml:space="preserve">
Si la meta es de otro trimestre favor detallarlo.</t>
        </r>
      </text>
    </comment>
    <comment ref="V13" authorId="0" shapeId="0" xr:uid="{664D5286-ADA5-4150-8BC4-BE8C5C38DDEB}">
      <text>
        <r>
          <rPr>
            <b/>
            <sz val="9"/>
            <color indexed="81"/>
            <rFont val="Tahoma"/>
            <family val="2"/>
          </rPr>
          <t>Jorge Canales:</t>
        </r>
        <r>
          <rPr>
            <sz val="9"/>
            <color indexed="81"/>
            <rFont val="Tahoma"/>
            <family val="2"/>
          </rPr>
          <t xml:space="preserve">
Si la meta es de otro trimestre favor detallarlo.</t>
        </r>
      </text>
    </comment>
    <comment ref="W13" authorId="0" shapeId="0" xr:uid="{D6FF5BC3-134A-42CD-9C8F-C8370C42D764}">
      <text>
        <r>
          <rPr>
            <b/>
            <sz val="9"/>
            <color indexed="81"/>
            <rFont val="Tahoma"/>
            <family val="2"/>
          </rPr>
          <t>Jorge Canales:</t>
        </r>
        <r>
          <rPr>
            <sz val="9"/>
            <color indexed="81"/>
            <rFont val="Tahoma"/>
            <family val="2"/>
          </rPr>
          <t xml:space="preserve">
Si la meta es de otro trimestre favor detallarlo.</t>
        </r>
      </text>
    </comment>
    <comment ref="X13" authorId="0" shapeId="0" xr:uid="{BD5491E1-F778-40AF-9957-F5EEF1B124E5}">
      <text>
        <r>
          <rPr>
            <b/>
            <sz val="9"/>
            <color indexed="81"/>
            <rFont val="Tahoma"/>
            <family val="2"/>
          </rPr>
          <t>Jorge Canales:</t>
        </r>
        <r>
          <rPr>
            <sz val="9"/>
            <color indexed="81"/>
            <rFont val="Tahoma"/>
            <family val="2"/>
          </rPr>
          <t xml:space="preserve">
Si la meta es de otro trimestre favor detallarlo.</t>
        </r>
      </text>
    </comment>
    <comment ref="Y13" authorId="0" shapeId="0" xr:uid="{D365C4ED-4409-48DF-A520-0FDCDEB0CC81}">
      <text>
        <r>
          <rPr>
            <b/>
            <sz val="9"/>
            <color indexed="81"/>
            <rFont val="Tahoma"/>
            <family val="2"/>
          </rPr>
          <t>Jorge Canales:</t>
        </r>
        <r>
          <rPr>
            <sz val="9"/>
            <color indexed="81"/>
            <rFont val="Tahoma"/>
            <family val="2"/>
          </rPr>
          <t xml:space="preserve">
Si la meta es de otro trimestre favor detallarlo.</t>
        </r>
      </text>
    </comment>
    <comment ref="Z13" authorId="0" shapeId="0" xr:uid="{1515A201-5F47-48F8-93ED-937B4F2550A3}">
      <text>
        <r>
          <rPr>
            <b/>
            <sz val="9"/>
            <color indexed="81"/>
            <rFont val="Tahoma"/>
            <family val="2"/>
          </rPr>
          <t>Jorge Canales:</t>
        </r>
        <r>
          <rPr>
            <sz val="9"/>
            <color indexed="81"/>
            <rFont val="Tahoma"/>
            <family val="2"/>
          </rPr>
          <t xml:space="preserve">
Si la meta es de otro trimestre favor detallarlo.</t>
        </r>
      </text>
    </comment>
    <comment ref="V14" authorId="0" shapeId="0" xr:uid="{68E75CD7-0152-49E9-A194-34F55FF85601}">
      <text>
        <r>
          <rPr>
            <b/>
            <sz val="9"/>
            <color indexed="81"/>
            <rFont val="Tahoma"/>
            <family val="2"/>
          </rPr>
          <t>Jorge Canales:</t>
        </r>
        <r>
          <rPr>
            <sz val="9"/>
            <color indexed="81"/>
            <rFont val="Tahoma"/>
            <family val="2"/>
          </rPr>
          <t xml:space="preserve">
Si la meta es de otro trimestre favor detallarlo.</t>
        </r>
      </text>
    </comment>
    <comment ref="W14" authorId="0" shapeId="0" xr:uid="{7E63C447-EE49-4EA5-BAFC-68428ACF5922}">
      <text>
        <r>
          <rPr>
            <b/>
            <sz val="9"/>
            <color indexed="81"/>
            <rFont val="Tahoma"/>
            <family val="2"/>
          </rPr>
          <t>Jorge Canales:</t>
        </r>
        <r>
          <rPr>
            <sz val="9"/>
            <color indexed="81"/>
            <rFont val="Tahoma"/>
            <family val="2"/>
          </rPr>
          <t xml:space="preserve">
Si la meta es de otro trimestre favor detallarlo.</t>
        </r>
      </text>
    </comment>
    <comment ref="X14" authorId="0" shapeId="0" xr:uid="{859E95ED-3CA1-43E8-81D7-0F7E852E79B3}">
      <text>
        <r>
          <rPr>
            <b/>
            <sz val="9"/>
            <color indexed="81"/>
            <rFont val="Tahoma"/>
            <family val="2"/>
          </rPr>
          <t>Jorge Canales:</t>
        </r>
        <r>
          <rPr>
            <sz val="9"/>
            <color indexed="81"/>
            <rFont val="Tahoma"/>
            <family val="2"/>
          </rPr>
          <t xml:space="preserve">
Si la meta es de otro trimestre favor detallarlo.</t>
        </r>
      </text>
    </comment>
    <comment ref="Y14" authorId="0" shapeId="0" xr:uid="{7AF24119-76D7-4AD9-AD85-51402ECCEA25}">
      <text>
        <r>
          <rPr>
            <b/>
            <sz val="9"/>
            <color indexed="81"/>
            <rFont val="Tahoma"/>
            <family val="2"/>
          </rPr>
          <t>Jorge Canales:</t>
        </r>
        <r>
          <rPr>
            <sz val="9"/>
            <color indexed="81"/>
            <rFont val="Tahoma"/>
            <family val="2"/>
          </rPr>
          <t xml:space="preserve">
Si la meta es de otro trimestre favor detallarlo.</t>
        </r>
      </text>
    </comment>
    <comment ref="Z14" authorId="0" shapeId="0" xr:uid="{2F399BAE-D8E6-4880-88A8-5659E938F267}">
      <text>
        <r>
          <rPr>
            <b/>
            <sz val="9"/>
            <color indexed="81"/>
            <rFont val="Tahoma"/>
            <family val="2"/>
          </rPr>
          <t>Jorge Canales:</t>
        </r>
        <r>
          <rPr>
            <sz val="9"/>
            <color indexed="81"/>
            <rFont val="Tahoma"/>
            <family val="2"/>
          </rPr>
          <t xml:space="preserve">
Si la meta es de otro trimestre favor detallarlo.</t>
        </r>
      </text>
    </comment>
    <comment ref="V15" authorId="0" shapeId="0" xr:uid="{D11A2FC7-6C89-40E9-AE2E-D6B9C2A41007}">
      <text>
        <r>
          <rPr>
            <b/>
            <sz val="9"/>
            <color indexed="81"/>
            <rFont val="Tahoma"/>
            <family val="2"/>
          </rPr>
          <t>Jorge Canales:</t>
        </r>
        <r>
          <rPr>
            <sz val="9"/>
            <color indexed="81"/>
            <rFont val="Tahoma"/>
            <family val="2"/>
          </rPr>
          <t xml:space="preserve">
Si la meta es de otro trimestre favor detallarlo.</t>
        </r>
      </text>
    </comment>
    <comment ref="W15" authorId="0" shapeId="0" xr:uid="{8CB62131-647F-4177-A444-B12B95139C5E}">
      <text>
        <r>
          <rPr>
            <b/>
            <sz val="9"/>
            <color indexed="81"/>
            <rFont val="Tahoma"/>
            <family val="2"/>
          </rPr>
          <t>Jorge Canales:</t>
        </r>
        <r>
          <rPr>
            <sz val="9"/>
            <color indexed="81"/>
            <rFont val="Tahoma"/>
            <family val="2"/>
          </rPr>
          <t xml:space="preserve">
Si la meta es de otro trimestre favor detallarlo.</t>
        </r>
      </text>
    </comment>
    <comment ref="X15" authorId="0" shapeId="0" xr:uid="{63832BB3-EAFB-4EAB-BA5B-F3B05AF4E7E5}">
      <text>
        <r>
          <rPr>
            <b/>
            <sz val="9"/>
            <color indexed="81"/>
            <rFont val="Tahoma"/>
            <family val="2"/>
          </rPr>
          <t>Jorge Canales:</t>
        </r>
        <r>
          <rPr>
            <sz val="9"/>
            <color indexed="81"/>
            <rFont val="Tahoma"/>
            <family val="2"/>
          </rPr>
          <t xml:space="preserve">
Si la meta es de otro trimestre favor detallarlo.</t>
        </r>
      </text>
    </comment>
    <comment ref="Y15" authorId="0" shapeId="0" xr:uid="{1238761A-916D-421F-BDBC-34E9CDDDD80B}">
      <text>
        <r>
          <rPr>
            <b/>
            <sz val="9"/>
            <color indexed="81"/>
            <rFont val="Tahoma"/>
            <family val="2"/>
          </rPr>
          <t>Jorge Canales:</t>
        </r>
        <r>
          <rPr>
            <sz val="9"/>
            <color indexed="81"/>
            <rFont val="Tahoma"/>
            <family val="2"/>
          </rPr>
          <t xml:space="preserve">
Si la meta es de otro trimestre favor detallarlo.</t>
        </r>
      </text>
    </comment>
    <comment ref="Z15" authorId="0" shapeId="0" xr:uid="{8FE6FBB5-AEBA-48CA-BCBD-C69842C321F9}">
      <text>
        <r>
          <rPr>
            <b/>
            <sz val="9"/>
            <color indexed="81"/>
            <rFont val="Tahoma"/>
            <family val="2"/>
          </rPr>
          <t>Jorge Canales:</t>
        </r>
        <r>
          <rPr>
            <sz val="9"/>
            <color indexed="81"/>
            <rFont val="Tahoma"/>
            <family val="2"/>
          </rPr>
          <t xml:space="preserve">
Si la meta es de otro trimestre favor detallarlo.</t>
        </r>
      </text>
    </comment>
    <comment ref="V16" authorId="0" shapeId="0" xr:uid="{28F3D030-C34D-4FF9-8A49-788B1441D45F}">
      <text>
        <r>
          <rPr>
            <b/>
            <sz val="9"/>
            <color indexed="81"/>
            <rFont val="Tahoma"/>
            <family val="2"/>
          </rPr>
          <t>Jorge Canales:</t>
        </r>
        <r>
          <rPr>
            <sz val="9"/>
            <color indexed="81"/>
            <rFont val="Tahoma"/>
            <family val="2"/>
          </rPr>
          <t xml:space="preserve">
Si la meta es de otro trimestre favor detallarlo.</t>
        </r>
      </text>
    </comment>
    <comment ref="W16" authorId="0" shapeId="0" xr:uid="{F803B66C-05AC-4495-B39E-2CFB6A98BDDA}">
      <text>
        <r>
          <rPr>
            <b/>
            <sz val="9"/>
            <color indexed="81"/>
            <rFont val="Tahoma"/>
            <family val="2"/>
          </rPr>
          <t>Jorge Canales:</t>
        </r>
        <r>
          <rPr>
            <sz val="9"/>
            <color indexed="81"/>
            <rFont val="Tahoma"/>
            <family val="2"/>
          </rPr>
          <t xml:space="preserve">
Si la meta es de otro trimestre favor detallarlo.</t>
        </r>
      </text>
    </comment>
    <comment ref="X16" authorId="0" shapeId="0" xr:uid="{47995E73-69E0-44AA-B04E-E634358D3B33}">
      <text>
        <r>
          <rPr>
            <b/>
            <sz val="9"/>
            <color indexed="81"/>
            <rFont val="Tahoma"/>
            <family val="2"/>
          </rPr>
          <t>Jorge Canales:</t>
        </r>
        <r>
          <rPr>
            <sz val="9"/>
            <color indexed="81"/>
            <rFont val="Tahoma"/>
            <family val="2"/>
          </rPr>
          <t xml:space="preserve">
Si la meta es de otro trimestre favor detallarlo.</t>
        </r>
      </text>
    </comment>
    <comment ref="Y16" authorId="0" shapeId="0" xr:uid="{F658E920-1528-44F4-B267-0277F8FAE1DE}">
      <text>
        <r>
          <rPr>
            <b/>
            <sz val="9"/>
            <color indexed="81"/>
            <rFont val="Tahoma"/>
            <family val="2"/>
          </rPr>
          <t>Jorge Canales:</t>
        </r>
        <r>
          <rPr>
            <sz val="9"/>
            <color indexed="81"/>
            <rFont val="Tahoma"/>
            <family val="2"/>
          </rPr>
          <t xml:space="preserve">
Si la meta es de otro trimestre favor detallarlo.</t>
        </r>
      </text>
    </comment>
    <comment ref="Z16" authorId="0" shapeId="0" xr:uid="{5467C590-E2FB-4F70-8CB6-9C9C2C83BB8F}">
      <text>
        <r>
          <rPr>
            <b/>
            <sz val="9"/>
            <color indexed="81"/>
            <rFont val="Tahoma"/>
            <family val="2"/>
          </rPr>
          <t>Jorge Canales:</t>
        </r>
        <r>
          <rPr>
            <sz val="9"/>
            <color indexed="81"/>
            <rFont val="Tahoma"/>
            <family val="2"/>
          </rPr>
          <t xml:space="preserve">
Si la meta es de otro trimestre favor detallarlo.</t>
        </r>
      </text>
    </comment>
    <comment ref="V18" authorId="0" shapeId="0" xr:uid="{DDB37E87-4BDD-490F-9152-1E0738CA78F9}">
      <text>
        <r>
          <rPr>
            <b/>
            <sz val="9"/>
            <color indexed="81"/>
            <rFont val="Tahoma"/>
            <family val="2"/>
          </rPr>
          <t>Jorge Canales:</t>
        </r>
        <r>
          <rPr>
            <sz val="9"/>
            <color indexed="81"/>
            <rFont val="Tahoma"/>
            <family val="2"/>
          </rPr>
          <t xml:space="preserve">
Si la meta es de otro trimestre favor detallarlo.</t>
        </r>
      </text>
    </comment>
    <comment ref="W18" authorId="0" shapeId="0" xr:uid="{96D70A35-5E05-4DF4-BA98-2E349D55AF7A}">
      <text>
        <r>
          <rPr>
            <b/>
            <sz val="9"/>
            <color indexed="81"/>
            <rFont val="Tahoma"/>
            <family val="2"/>
          </rPr>
          <t>Jorge Canales:</t>
        </r>
        <r>
          <rPr>
            <sz val="9"/>
            <color indexed="81"/>
            <rFont val="Tahoma"/>
            <family val="2"/>
          </rPr>
          <t xml:space="preserve">
Si la meta es de otro trimestre favor detallarlo.</t>
        </r>
      </text>
    </comment>
    <comment ref="X18" authorId="0" shapeId="0" xr:uid="{45A862E9-1344-47F7-BB35-66A0AF863168}">
      <text>
        <r>
          <rPr>
            <b/>
            <sz val="9"/>
            <color indexed="81"/>
            <rFont val="Tahoma"/>
            <family val="2"/>
          </rPr>
          <t>Jorge Canales:</t>
        </r>
        <r>
          <rPr>
            <sz val="9"/>
            <color indexed="81"/>
            <rFont val="Tahoma"/>
            <family val="2"/>
          </rPr>
          <t xml:space="preserve">
Si la meta es de otro trimestre favor detallarlo.</t>
        </r>
      </text>
    </comment>
    <comment ref="Y18" authorId="0" shapeId="0" xr:uid="{1A063997-6648-4453-B22D-EF77A162D532}">
      <text>
        <r>
          <rPr>
            <b/>
            <sz val="9"/>
            <color indexed="81"/>
            <rFont val="Tahoma"/>
            <family val="2"/>
          </rPr>
          <t>Jorge Canales:</t>
        </r>
        <r>
          <rPr>
            <sz val="9"/>
            <color indexed="81"/>
            <rFont val="Tahoma"/>
            <family val="2"/>
          </rPr>
          <t xml:space="preserve">
Si la meta es de otro trimestre favor detallarlo.</t>
        </r>
      </text>
    </comment>
    <comment ref="Z18" authorId="0" shapeId="0" xr:uid="{11D0F242-8702-4118-908B-D85B6CAC955B}">
      <text>
        <r>
          <rPr>
            <b/>
            <sz val="9"/>
            <color indexed="81"/>
            <rFont val="Tahoma"/>
            <family val="2"/>
          </rPr>
          <t>Jorge Canales:</t>
        </r>
        <r>
          <rPr>
            <sz val="9"/>
            <color indexed="81"/>
            <rFont val="Tahoma"/>
            <family val="2"/>
          </rPr>
          <t xml:space="preserve">
Si la meta es de otro trimestre favor detallarlo.</t>
        </r>
      </text>
    </comment>
    <comment ref="V19" authorId="0" shapeId="0" xr:uid="{AF698686-4AD2-4EC8-A78C-EF3AA1A2A84A}">
      <text>
        <r>
          <rPr>
            <b/>
            <sz val="9"/>
            <color indexed="81"/>
            <rFont val="Tahoma"/>
            <family val="2"/>
          </rPr>
          <t>Jorge Canales:</t>
        </r>
        <r>
          <rPr>
            <sz val="9"/>
            <color indexed="81"/>
            <rFont val="Tahoma"/>
            <family val="2"/>
          </rPr>
          <t xml:space="preserve">
Si la meta es de otro trimestre favor detallarlo.</t>
        </r>
      </text>
    </comment>
    <comment ref="W19" authorId="0" shapeId="0" xr:uid="{A66ED212-1F86-4D77-AE36-507560E3D3B5}">
      <text>
        <r>
          <rPr>
            <b/>
            <sz val="9"/>
            <color indexed="81"/>
            <rFont val="Tahoma"/>
            <family val="2"/>
          </rPr>
          <t>Jorge Canales:</t>
        </r>
        <r>
          <rPr>
            <sz val="9"/>
            <color indexed="81"/>
            <rFont val="Tahoma"/>
            <family val="2"/>
          </rPr>
          <t xml:space="preserve">
Si la meta es de otro trimestre favor detallarlo.</t>
        </r>
      </text>
    </comment>
    <comment ref="X19" authorId="0" shapeId="0" xr:uid="{A509AB49-486D-4FB7-A913-6E30435F2361}">
      <text>
        <r>
          <rPr>
            <b/>
            <sz val="9"/>
            <color indexed="81"/>
            <rFont val="Tahoma"/>
            <family val="2"/>
          </rPr>
          <t>Jorge Canales:</t>
        </r>
        <r>
          <rPr>
            <sz val="9"/>
            <color indexed="81"/>
            <rFont val="Tahoma"/>
            <family val="2"/>
          </rPr>
          <t xml:space="preserve">
Si la meta es de otro trimestre favor detallarlo.</t>
        </r>
      </text>
    </comment>
    <comment ref="Y19" authorId="0" shapeId="0" xr:uid="{4AD21CEA-8185-4471-ACC0-6B4403BCF527}">
      <text>
        <r>
          <rPr>
            <b/>
            <sz val="9"/>
            <color indexed="81"/>
            <rFont val="Tahoma"/>
            <family val="2"/>
          </rPr>
          <t>Jorge Canales:</t>
        </r>
        <r>
          <rPr>
            <sz val="9"/>
            <color indexed="81"/>
            <rFont val="Tahoma"/>
            <family val="2"/>
          </rPr>
          <t xml:space="preserve">
Si la meta es de otro trimestre favor detallarlo.</t>
        </r>
      </text>
    </comment>
    <comment ref="Z19" authorId="0" shapeId="0" xr:uid="{8AB880C5-DF35-4727-886E-77F886B36257}">
      <text>
        <r>
          <rPr>
            <b/>
            <sz val="9"/>
            <color indexed="81"/>
            <rFont val="Tahoma"/>
            <family val="2"/>
          </rPr>
          <t>Jorge Canales:</t>
        </r>
        <r>
          <rPr>
            <sz val="9"/>
            <color indexed="81"/>
            <rFont val="Tahoma"/>
            <family val="2"/>
          </rPr>
          <t xml:space="preserve">
Si la meta es de otro trimestre favor detallarlo.</t>
        </r>
      </text>
    </comment>
    <comment ref="V20" authorId="0" shapeId="0" xr:uid="{46FFBDBF-8B1C-41B5-B2C3-EC001DC0446C}">
      <text>
        <r>
          <rPr>
            <b/>
            <sz val="9"/>
            <color indexed="81"/>
            <rFont val="Tahoma"/>
            <family val="2"/>
          </rPr>
          <t>Jorge Canales:</t>
        </r>
        <r>
          <rPr>
            <sz val="9"/>
            <color indexed="81"/>
            <rFont val="Tahoma"/>
            <family val="2"/>
          </rPr>
          <t xml:space="preserve">
Si la meta es de otro trimestre favor detallarlo.</t>
        </r>
      </text>
    </comment>
    <comment ref="W20" authorId="0" shapeId="0" xr:uid="{475A4B74-E159-48CF-A8E8-8040FD34FAF7}">
      <text>
        <r>
          <rPr>
            <b/>
            <sz val="9"/>
            <color indexed="81"/>
            <rFont val="Tahoma"/>
            <family val="2"/>
          </rPr>
          <t>Jorge Canales:</t>
        </r>
        <r>
          <rPr>
            <sz val="9"/>
            <color indexed="81"/>
            <rFont val="Tahoma"/>
            <family val="2"/>
          </rPr>
          <t xml:space="preserve">
Si la meta es de otro trimestre favor detallarlo.</t>
        </r>
      </text>
    </comment>
    <comment ref="X20" authorId="0" shapeId="0" xr:uid="{D347B08A-CBFE-4A2D-89B6-F67C0AA8E144}">
      <text>
        <r>
          <rPr>
            <b/>
            <sz val="9"/>
            <color indexed="81"/>
            <rFont val="Tahoma"/>
            <family val="2"/>
          </rPr>
          <t>Jorge Canales:</t>
        </r>
        <r>
          <rPr>
            <sz val="9"/>
            <color indexed="81"/>
            <rFont val="Tahoma"/>
            <family val="2"/>
          </rPr>
          <t xml:space="preserve">
Si la meta es de otro trimestre favor detallarlo.</t>
        </r>
      </text>
    </comment>
    <comment ref="Y20" authorId="0" shapeId="0" xr:uid="{35F6C459-AC16-4146-80B2-948AEF3AFF60}">
      <text>
        <r>
          <rPr>
            <b/>
            <sz val="9"/>
            <color indexed="81"/>
            <rFont val="Tahoma"/>
            <family val="2"/>
          </rPr>
          <t>Jorge Canales:</t>
        </r>
        <r>
          <rPr>
            <sz val="9"/>
            <color indexed="81"/>
            <rFont val="Tahoma"/>
            <family val="2"/>
          </rPr>
          <t xml:space="preserve">
Si la meta es de otro trimestre favor detallarlo.</t>
        </r>
      </text>
    </comment>
    <comment ref="Z20" authorId="0" shapeId="0" xr:uid="{0A22E0B7-FAD2-4207-8631-41199B9E0136}">
      <text>
        <r>
          <rPr>
            <b/>
            <sz val="9"/>
            <color indexed="81"/>
            <rFont val="Tahoma"/>
            <family val="2"/>
          </rPr>
          <t>Jorge Canales:</t>
        </r>
        <r>
          <rPr>
            <sz val="9"/>
            <color indexed="81"/>
            <rFont val="Tahoma"/>
            <family val="2"/>
          </rPr>
          <t xml:space="preserve">
Si la meta es de otro trimestre favor detallarlo.</t>
        </r>
      </text>
    </comment>
    <comment ref="V21" authorId="0" shapeId="0" xr:uid="{3D2AED18-CF39-4C57-98D2-C0A2206FA7B7}">
      <text>
        <r>
          <rPr>
            <b/>
            <sz val="9"/>
            <color indexed="81"/>
            <rFont val="Tahoma"/>
            <family val="2"/>
          </rPr>
          <t>Jorge Canales:</t>
        </r>
        <r>
          <rPr>
            <sz val="9"/>
            <color indexed="81"/>
            <rFont val="Tahoma"/>
            <family val="2"/>
          </rPr>
          <t xml:space="preserve">
Si la meta es de otro trimestre favor detallarlo.</t>
        </r>
      </text>
    </comment>
    <comment ref="W21" authorId="0" shapeId="0" xr:uid="{9DAB7672-780E-47B0-9E4F-425111DE20B3}">
      <text>
        <r>
          <rPr>
            <b/>
            <sz val="9"/>
            <color indexed="81"/>
            <rFont val="Tahoma"/>
            <family val="2"/>
          </rPr>
          <t>Jorge Canales:</t>
        </r>
        <r>
          <rPr>
            <sz val="9"/>
            <color indexed="81"/>
            <rFont val="Tahoma"/>
            <family val="2"/>
          </rPr>
          <t xml:space="preserve">
Si la meta es de otro trimestre favor detallarlo.</t>
        </r>
      </text>
    </comment>
    <comment ref="X21" authorId="0" shapeId="0" xr:uid="{0099EDAE-7D54-4808-9AF7-F75D4C4F02BE}">
      <text>
        <r>
          <rPr>
            <b/>
            <sz val="9"/>
            <color indexed="81"/>
            <rFont val="Tahoma"/>
            <family val="2"/>
          </rPr>
          <t>Jorge Canales:</t>
        </r>
        <r>
          <rPr>
            <sz val="9"/>
            <color indexed="81"/>
            <rFont val="Tahoma"/>
            <family val="2"/>
          </rPr>
          <t xml:space="preserve">
Si la meta es de otro trimestre favor detallarlo.</t>
        </r>
      </text>
    </comment>
    <comment ref="Y21" authorId="0" shapeId="0" xr:uid="{DD0B1A0E-03D9-4B11-9E82-B77B3942DF28}">
      <text>
        <r>
          <rPr>
            <b/>
            <sz val="9"/>
            <color indexed="81"/>
            <rFont val="Tahoma"/>
            <family val="2"/>
          </rPr>
          <t>Jorge Canales:</t>
        </r>
        <r>
          <rPr>
            <sz val="9"/>
            <color indexed="81"/>
            <rFont val="Tahoma"/>
            <family val="2"/>
          </rPr>
          <t xml:space="preserve">
Si la meta es de otro trimestre favor detallarlo.</t>
        </r>
      </text>
    </comment>
    <comment ref="Z21" authorId="0" shapeId="0" xr:uid="{D94B600D-411F-498A-8D91-2CA45BCEE924}">
      <text>
        <r>
          <rPr>
            <b/>
            <sz val="9"/>
            <color indexed="81"/>
            <rFont val="Tahoma"/>
            <family val="2"/>
          </rPr>
          <t>Jorge Canales:</t>
        </r>
        <r>
          <rPr>
            <sz val="9"/>
            <color indexed="81"/>
            <rFont val="Tahoma"/>
            <family val="2"/>
          </rPr>
          <t xml:space="preserve">
Si la meta es de otro trimestre favor detallarlo.</t>
        </r>
      </text>
    </comment>
    <comment ref="V22" authorId="0" shapeId="0" xr:uid="{34223934-0C30-443E-8B69-7838CE4E9A25}">
      <text>
        <r>
          <rPr>
            <b/>
            <sz val="9"/>
            <color indexed="81"/>
            <rFont val="Tahoma"/>
            <family val="2"/>
          </rPr>
          <t>Jorge Canales:</t>
        </r>
        <r>
          <rPr>
            <sz val="9"/>
            <color indexed="81"/>
            <rFont val="Tahoma"/>
            <family val="2"/>
          </rPr>
          <t xml:space="preserve">
Si la meta es de otro trimestre favor detallarlo.</t>
        </r>
      </text>
    </comment>
    <comment ref="W22" authorId="0" shapeId="0" xr:uid="{307FA74D-2A62-410C-B3C3-4FE18F29BA3F}">
      <text>
        <r>
          <rPr>
            <b/>
            <sz val="9"/>
            <color indexed="81"/>
            <rFont val="Tahoma"/>
            <family val="2"/>
          </rPr>
          <t>Jorge Canales:</t>
        </r>
        <r>
          <rPr>
            <sz val="9"/>
            <color indexed="81"/>
            <rFont val="Tahoma"/>
            <family val="2"/>
          </rPr>
          <t xml:space="preserve">
Si la meta es de otro trimestre favor detallarlo.</t>
        </r>
      </text>
    </comment>
    <comment ref="X22" authorId="0" shapeId="0" xr:uid="{7BBAF7B3-E054-443F-B0FB-9D5B916E5526}">
      <text>
        <r>
          <rPr>
            <b/>
            <sz val="9"/>
            <color indexed="81"/>
            <rFont val="Tahoma"/>
            <family val="2"/>
          </rPr>
          <t>Jorge Canales:</t>
        </r>
        <r>
          <rPr>
            <sz val="9"/>
            <color indexed="81"/>
            <rFont val="Tahoma"/>
            <family val="2"/>
          </rPr>
          <t xml:space="preserve">
Si la meta es de otro trimestre favor detallarlo.</t>
        </r>
      </text>
    </comment>
    <comment ref="Y22" authorId="0" shapeId="0" xr:uid="{ECBD7997-C838-454E-BE3F-8DD5F0A15829}">
      <text>
        <r>
          <rPr>
            <b/>
            <sz val="9"/>
            <color indexed="81"/>
            <rFont val="Tahoma"/>
            <family val="2"/>
          </rPr>
          <t>Jorge Canales:</t>
        </r>
        <r>
          <rPr>
            <sz val="9"/>
            <color indexed="81"/>
            <rFont val="Tahoma"/>
            <family val="2"/>
          </rPr>
          <t xml:space="preserve">
Si la meta es de otro trimestre favor detallarlo.</t>
        </r>
      </text>
    </comment>
    <comment ref="Z22" authorId="0" shapeId="0" xr:uid="{E98AA244-19D6-4879-9D36-40EB45287BA6}">
      <text>
        <r>
          <rPr>
            <b/>
            <sz val="9"/>
            <color indexed="81"/>
            <rFont val="Tahoma"/>
            <family val="2"/>
          </rPr>
          <t>Jorge Canales:</t>
        </r>
        <r>
          <rPr>
            <sz val="9"/>
            <color indexed="81"/>
            <rFont val="Tahoma"/>
            <family val="2"/>
          </rPr>
          <t xml:space="preserve">
Si la meta es de otro trimestre favor detallarlo.</t>
        </r>
      </text>
    </comment>
    <comment ref="V24" authorId="0" shapeId="0" xr:uid="{CEF0C927-55F0-47A7-810E-76D51ACA0A7F}">
      <text>
        <r>
          <rPr>
            <b/>
            <sz val="9"/>
            <color indexed="81"/>
            <rFont val="Tahoma"/>
            <family val="2"/>
          </rPr>
          <t>Jorge Canales:</t>
        </r>
        <r>
          <rPr>
            <sz val="9"/>
            <color indexed="81"/>
            <rFont val="Tahoma"/>
            <family val="2"/>
          </rPr>
          <t xml:space="preserve">
Si la meta es de otro trimestre favor detallarlo.</t>
        </r>
      </text>
    </comment>
    <comment ref="W24" authorId="0" shapeId="0" xr:uid="{81F490D6-754D-41BA-909D-FF97203ECB88}">
      <text>
        <r>
          <rPr>
            <b/>
            <sz val="9"/>
            <color indexed="81"/>
            <rFont val="Tahoma"/>
            <family val="2"/>
          </rPr>
          <t>Jorge Canales:</t>
        </r>
        <r>
          <rPr>
            <sz val="9"/>
            <color indexed="81"/>
            <rFont val="Tahoma"/>
            <family val="2"/>
          </rPr>
          <t xml:space="preserve">
Si la meta es de otro trimestre favor detallarlo.</t>
        </r>
      </text>
    </comment>
    <comment ref="X24" authorId="0" shapeId="0" xr:uid="{6551868C-DF2A-407D-B825-3BD960BEDB14}">
      <text>
        <r>
          <rPr>
            <b/>
            <sz val="9"/>
            <color indexed="81"/>
            <rFont val="Tahoma"/>
            <family val="2"/>
          </rPr>
          <t>Jorge Canales:</t>
        </r>
        <r>
          <rPr>
            <sz val="9"/>
            <color indexed="81"/>
            <rFont val="Tahoma"/>
            <family val="2"/>
          </rPr>
          <t xml:space="preserve">
Si la meta es de otro trimestre favor detallarlo.</t>
        </r>
      </text>
    </comment>
    <comment ref="Y24" authorId="0" shapeId="0" xr:uid="{FED8DFAF-E348-4C07-92CA-E73D3AEC886C}">
      <text>
        <r>
          <rPr>
            <b/>
            <sz val="9"/>
            <color indexed="81"/>
            <rFont val="Tahoma"/>
            <family val="2"/>
          </rPr>
          <t>Jorge Canales:</t>
        </r>
        <r>
          <rPr>
            <sz val="9"/>
            <color indexed="81"/>
            <rFont val="Tahoma"/>
            <family val="2"/>
          </rPr>
          <t xml:space="preserve">
Si la meta es de otro trimestre favor detallarlo.</t>
        </r>
      </text>
    </comment>
    <comment ref="Z24" authorId="0" shapeId="0" xr:uid="{0B64491F-198C-4B68-9F53-D44B36576191}">
      <text>
        <r>
          <rPr>
            <b/>
            <sz val="9"/>
            <color indexed="81"/>
            <rFont val="Tahoma"/>
            <family val="2"/>
          </rPr>
          <t>Jorge Canales:</t>
        </r>
        <r>
          <rPr>
            <sz val="9"/>
            <color indexed="81"/>
            <rFont val="Tahoma"/>
            <family val="2"/>
          </rPr>
          <t xml:space="preserve">
Si la meta es de otro trimestre favor detallarlo.</t>
        </r>
      </text>
    </comment>
    <comment ref="V25" authorId="0" shapeId="0" xr:uid="{773F464D-DEFD-429A-B23B-F26E34D63878}">
      <text>
        <r>
          <rPr>
            <b/>
            <sz val="9"/>
            <color indexed="81"/>
            <rFont val="Tahoma"/>
            <family val="2"/>
          </rPr>
          <t>Jorge Canales:</t>
        </r>
        <r>
          <rPr>
            <sz val="9"/>
            <color indexed="81"/>
            <rFont val="Tahoma"/>
            <family val="2"/>
          </rPr>
          <t xml:space="preserve">
Si la meta es de otro trimestre favor detallarlo.</t>
        </r>
      </text>
    </comment>
    <comment ref="W25" authorId="0" shapeId="0" xr:uid="{C074B33F-70A8-439E-BA75-1441528A58D0}">
      <text>
        <r>
          <rPr>
            <b/>
            <sz val="9"/>
            <color indexed="81"/>
            <rFont val="Tahoma"/>
            <family val="2"/>
          </rPr>
          <t>Jorge Canales:</t>
        </r>
        <r>
          <rPr>
            <sz val="9"/>
            <color indexed="81"/>
            <rFont val="Tahoma"/>
            <family val="2"/>
          </rPr>
          <t xml:space="preserve">
Si la meta es de otro trimestre favor detallarlo.</t>
        </r>
      </text>
    </comment>
    <comment ref="X25" authorId="0" shapeId="0" xr:uid="{5D6DF4D0-67BE-484F-A5F8-323099401AAC}">
      <text>
        <r>
          <rPr>
            <b/>
            <sz val="9"/>
            <color indexed="81"/>
            <rFont val="Tahoma"/>
            <family val="2"/>
          </rPr>
          <t>Jorge Canales:</t>
        </r>
        <r>
          <rPr>
            <sz val="9"/>
            <color indexed="81"/>
            <rFont val="Tahoma"/>
            <family val="2"/>
          </rPr>
          <t xml:space="preserve">
Si la meta es de otro trimestre favor detallarlo.</t>
        </r>
      </text>
    </comment>
    <comment ref="Y25" authorId="0" shapeId="0" xr:uid="{19532666-402A-4D94-AE30-F12CF71D76E0}">
      <text>
        <r>
          <rPr>
            <b/>
            <sz val="9"/>
            <color indexed="81"/>
            <rFont val="Tahoma"/>
            <family val="2"/>
          </rPr>
          <t>Jorge Canales:</t>
        </r>
        <r>
          <rPr>
            <sz val="9"/>
            <color indexed="81"/>
            <rFont val="Tahoma"/>
            <family val="2"/>
          </rPr>
          <t xml:space="preserve">
Si la meta es de otro trimestre favor detallarlo.</t>
        </r>
      </text>
    </comment>
    <comment ref="Z25" authorId="0" shapeId="0" xr:uid="{FCCFFFF2-014F-4F87-B12C-56F011BB1A39}">
      <text>
        <r>
          <rPr>
            <b/>
            <sz val="9"/>
            <color indexed="81"/>
            <rFont val="Tahoma"/>
            <family val="2"/>
          </rPr>
          <t>Jorge Canales:</t>
        </r>
        <r>
          <rPr>
            <sz val="9"/>
            <color indexed="81"/>
            <rFont val="Tahoma"/>
            <family val="2"/>
          </rPr>
          <t xml:space="preserve">
Si la meta es de otro trimestre favor detallarlo.</t>
        </r>
      </text>
    </comment>
    <comment ref="V26" authorId="0" shapeId="0" xr:uid="{5931A62D-C12D-4605-A4E9-754A90A923E9}">
      <text>
        <r>
          <rPr>
            <b/>
            <sz val="9"/>
            <color indexed="81"/>
            <rFont val="Tahoma"/>
            <family val="2"/>
          </rPr>
          <t>Jorge Canales:</t>
        </r>
        <r>
          <rPr>
            <sz val="9"/>
            <color indexed="81"/>
            <rFont val="Tahoma"/>
            <family val="2"/>
          </rPr>
          <t xml:space="preserve">
Si la meta es de otro trimestre favor detallarlo.</t>
        </r>
      </text>
    </comment>
    <comment ref="W26" authorId="0" shapeId="0" xr:uid="{3957DFAD-5D83-4B9A-9672-60EF49C2E6B6}">
      <text>
        <r>
          <rPr>
            <b/>
            <sz val="9"/>
            <color indexed="81"/>
            <rFont val="Tahoma"/>
            <family val="2"/>
          </rPr>
          <t>Jorge Canales:</t>
        </r>
        <r>
          <rPr>
            <sz val="9"/>
            <color indexed="81"/>
            <rFont val="Tahoma"/>
            <family val="2"/>
          </rPr>
          <t xml:space="preserve">
Si la meta es de otro trimestre favor detallarlo.</t>
        </r>
      </text>
    </comment>
    <comment ref="X26" authorId="0" shapeId="0" xr:uid="{3B8603DF-AC59-4E05-9F1D-784169634EA8}">
      <text>
        <r>
          <rPr>
            <b/>
            <sz val="9"/>
            <color indexed="81"/>
            <rFont val="Tahoma"/>
            <family val="2"/>
          </rPr>
          <t>Jorge Canales:</t>
        </r>
        <r>
          <rPr>
            <sz val="9"/>
            <color indexed="81"/>
            <rFont val="Tahoma"/>
            <family val="2"/>
          </rPr>
          <t xml:space="preserve">
Si la meta es de otro trimestre favor detallarlo.</t>
        </r>
      </text>
    </comment>
    <comment ref="Y26" authorId="0" shapeId="0" xr:uid="{7645F45B-A266-4358-BE64-E86E1BB77121}">
      <text>
        <r>
          <rPr>
            <b/>
            <sz val="9"/>
            <color indexed="81"/>
            <rFont val="Tahoma"/>
            <family val="2"/>
          </rPr>
          <t>Jorge Canales:</t>
        </r>
        <r>
          <rPr>
            <sz val="9"/>
            <color indexed="81"/>
            <rFont val="Tahoma"/>
            <family val="2"/>
          </rPr>
          <t xml:space="preserve">
Si la meta es de otro trimestre favor detallarlo.</t>
        </r>
      </text>
    </comment>
    <comment ref="Z26" authorId="0" shapeId="0" xr:uid="{C49BA6D1-E5F2-41B4-8334-530F40E1D26D}">
      <text>
        <r>
          <rPr>
            <b/>
            <sz val="9"/>
            <color indexed="81"/>
            <rFont val="Tahoma"/>
            <family val="2"/>
          </rPr>
          <t>Jorge Canales:</t>
        </r>
        <r>
          <rPr>
            <sz val="9"/>
            <color indexed="81"/>
            <rFont val="Tahoma"/>
            <family val="2"/>
          </rPr>
          <t xml:space="preserve">
Si la meta es de otro trimestre favor detallarlo.</t>
        </r>
      </text>
    </comment>
    <comment ref="V27" authorId="0" shapeId="0" xr:uid="{484E08AF-1B4D-433C-B507-1711FC852C25}">
      <text>
        <r>
          <rPr>
            <b/>
            <sz val="9"/>
            <color indexed="81"/>
            <rFont val="Tahoma"/>
            <family val="2"/>
          </rPr>
          <t>Jorge Canales:</t>
        </r>
        <r>
          <rPr>
            <sz val="9"/>
            <color indexed="81"/>
            <rFont val="Tahoma"/>
            <family val="2"/>
          </rPr>
          <t xml:space="preserve">
Si la meta es de otro trimestre favor detallarlo.</t>
        </r>
      </text>
    </comment>
    <comment ref="W27" authorId="0" shapeId="0" xr:uid="{393BD0E8-4BBF-4F32-B975-D1A6C053EED1}">
      <text>
        <r>
          <rPr>
            <b/>
            <sz val="9"/>
            <color indexed="81"/>
            <rFont val="Tahoma"/>
            <family val="2"/>
          </rPr>
          <t>Jorge Canales:</t>
        </r>
        <r>
          <rPr>
            <sz val="9"/>
            <color indexed="81"/>
            <rFont val="Tahoma"/>
            <family val="2"/>
          </rPr>
          <t xml:space="preserve">
Si la meta es de otro trimestre favor detallarlo.</t>
        </r>
      </text>
    </comment>
    <comment ref="X27" authorId="0" shapeId="0" xr:uid="{81C3A671-814E-4E49-8D88-197757DCDE05}">
      <text>
        <r>
          <rPr>
            <b/>
            <sz val="9"/>
            <color indexed="81"/>
            <rFont val="Tahoma"/>
            <family val="2"/>
          </rPr>
          <t>Jorge Canales:</t>
        </r>
        <r>
          <rPr>
            <sz val="9"/>
            <color indexed="81"/>
            <rFont val="Tahoma"/>
            <family val="2"/>
          </rPr>
          <t xml:space="preserve">
Si la meta es de otro trimestre favor detallarlo.</t>
        </r>
      </text>
    </comment>
    <comment ref="Y27" authorId="0" shapeId="0" xr:uid="{2D74BB33-5067-4AB8-95EF-702AA5E074B3}">
      <text>
        <r>
          <rPr>
            <b/>
            <sz val="9"/>
            <color indexed="81"/>
            <rFont val="Tahoma"/>
            <family val="2"/>
          </rPr>
          <t>Jorge Canales:</t>
        </r>
        <r>
          <rPr>
            <sz val="9"/>
            <color indexed="81"/>
            <rFont val="Tahoma"/>
            <family val="2"/>
          </rPr>
          <t xml:space="preserve">
Si la meta es de otro trimestre favor detallarlo.</t>
        </r>
      </text>
    </comment>
    <comment ref="Z27" authorId="0" shapeId="0" xr:uid="{9D53C73E-8CFE-4AFF-A6B5-6B251F3362B7}">
      <text>
        <r>
          <rPr>
            <b/>
            <sz val="9"/>
            <color indexed="81"/>
            <rFont val="Tahoma"/>
            <family val="2"/>
          </rPr>
          <t>Jorge Canales:</t>
        </r>
        <r>
          <rPr>
            <sz val="9"/>
            <color indexed="81"/>
            <rFont val="Tahoma"/>
            <family val="2"/>
          </rPr>
          <t xml:space="preserve">
Si la meta es de otro trimestre favor detallarlo.</t>
        </r>
      </text>
    </comment>
    <comment ref="V28" authorId="0" shapeId="0" xr:uid="{331D53BF-563B-48AF-8529-A272400D1D7B}">
      <text>
        <r>
          <rPr>
            <b/>
            <sz val="9"/>
            <color indexed="81"/>
            <rFont val="Tahoma"/>
            <family val="2"/>
          </rPr>
          <t>Jorge Canales:</t>
        </r>
        <r>
          <rPr>
            <sz val="9"/>
            <color indexed="81"/>
            <rFont val="Tahoma"/>
            <family val="2"/>
          </rPr>
          <t xml:space="preserve">
Si la meta es de otro trimestre favor detallarlo.</t>
        </r>
      </text>
    </comment>
    <comment ref="W28" authorId="0" shapeId="0" xr:uid="{24C0576D-0A62-4462-8FC6-8D017195D3D2}">
      <text>
        <r>
          <rPr>
            <b/>
            <sz val="9"/>
            <color indexed="81"/>
            <rFont val="Tahoma"/>
            <family val="2"/>
          </rPr>
          <t>Jorge Canales:</t>
        </r>
        <r>
          <rPr>
            <sz val="9"/>
            <color indexed="81"/>
            <rFont val="Tahoma"/>
            <family val="2"/>
          </rPr>
          <t xml:space="preserve">
Si la meta es de otro trimestre favor detallarlo.</t>
        </r>
      </text>
    </comment>
    <comment ref="X28" authorId="0" shapeId="0" xr:uid="{0771078E-C95A-42A8-BFBF-27A0DE5A5779}">
      <text>
        <r>
          <rPr>
            <b/>
            <sz val="9"/>
            <color indexed="81"/>
            <rFont val="Tahoma"/>
            <family val="2"/>
          </rPr>
          <t>Jorge Canales:</t>
        </r>
        <r>
          <rPr>
            <sz val="9"/>
            <color indexed="81"/>
            <rFont val="Tahoma"/>
            <family val="2"/>
          </rPr>
          <t xml:space="preserve">
Si la meta es de otro trimestre favor detallarlo.</t>
        </r>
      </text>
    </comment>
    <comment ref="Y28" authorId="0" shapeId="0" xr:uid="{B68AEAAB-519D-49A4-9435-8126F1F20910}">
      <text>
        <r>
          <rPr>
            <b/>
            <sz val="9"/>
            <color indexed="81"/>
            <rFont val="Tahoma"/>
            <family val="2"/>
          </rPr>
          <t>Jorge Canales:</t>
        </r>
        <r>
          <rPr>
            <sz val="9"/>
            <color indexed="81"/>
            <rFont val="Tahoma"/>
            <family val="2"/>
          </rPr>
          <t xml:space="preserve">
Si la meta es de otro trimestre favor detallarlo.</t>
        </r>
      </text>
    </comment>
    <comment ref="Z28" authorId="0" shapeId="0" xr:uid="{3ADA7FAC-723A-4A4C-A295-0E6A6C349C8E}">
      <text>
        <r>
          <rPr>
            <b/>
            <sz val="9"/>
            <color indexed="81"/>
            <rFont val="Tahoma"/>
            <family val="2"/>
          </rPr>
          <t>Jorge Canales:</t>
        </r>
        <r>
          <rPr>
            <sz val="9"/>
            <color indexed="81"/>
            <rFont val="Tahoma"/>
            <family val="2"/>
          </rPr>
          <t xml:space="preserve">
Si la meta es de otro trimestre favor detallarlo.</t>
        </r>
      </text>
    </comment>
    <comment ref="V30" authorId="0" shapeId="0" xr:uid="{318C0743-42A1-4EDC-B723-6553D3BC076E}">
      <text>
        <r>
          <rPr>
            <b/>
            <sz val="9"/>
            <color indexed="81"/>
            <rFont val="Tahoma"/>
            <family val="2"/>
          </rPr>
          <t>Jorge Canales:</t>
        </r>
        <r>
          <rPr>
            <sz val="9"/>
            <color indexed="81"/>
            <rFont val="Tahoma"/>
            <family val="2"/>
          </rPr>
          <t xml:space="preserve">
Si la meta es de otro trimestre favor detallarlo.</t>
        </r>
      </text>
    </comment>
    <comment ref="W30" authorId="0" shapeId="0" xr:uid="{C8F7E571-8728-4F2E-AEC2-EE6801B283EB}">
      <text>
        <r>
          <rPr>
            <b/>
            <sz val="9"/>
            <color indexed="81"/>
            <rFont val="Tahoma"/>
            <family val="2"/>
          </rPr>
          <t>Jorge Canales:</t>
        </r>
        <r>
          <rPr>
            <sz val="9"/>
            <color indexed="81"/>
            <rFont val="Tahoma"/>
            <family val="2"/>
          </rPr>
          <t xml:space="preserve">
Si la meta es de otro trimestre favor detallarlo.</t>
        </r>
      </text>
    </comment>
    <comment ref="X30" authorId="0" shapeId="0" xr:uid="{22F5A748-5F72-40F2-B33D-AF7FC349F3DA}">
      <text>
        <r>
          <rPr>
            <b/>
            <sz val="9"/>
            <color indexed="81"/>
            <rFont val="Tahoma"/>
            <family val="2"/>
          </rPr>
          <t>Jorge Canales:</t>
        </r>
        <r>
          <rPr>
            <sz val="9"/>
            <color indexed="81"/>
            <rFont val="Tahoma"/>
            <family val="2"/>
          </rPr>
          <t xml:space="preserve">
Si la meta es de otro trimestre favor detallarlo.</t>
        </r>
      </text>
    </comment>
    <comment ref="Y30" authorId="0" shapeId="0" xr:uid="{A0DA1A65-F141-4557-88D3-885BD84DB64C}">
      <text>
        <r>
          <rPr>
            <b/>
            <sz val="9"/>
            <color indexed="81"/>
            <rFont val="Tahoma"/>
            <family val="2"/>
          </rPr>
          <t>Jorge Canales:</t>
        </r>
        <r>
          <rPr>
            <sz val="9"/>
            <color indexed="81"/>
            <rFont val="Tahoma"/>
            <family val="2"/>
          </rPr>
          <t xml:space="preserve">
Si la meta es de otro trimestre favor detallarlo.</t>
        </r>
      </text>
    </comment>
    <comment ref="Z30" authorId="0" shapeId="0" xr:uid="{04F0264B-5817-4E04-85B6-F703D217F8C5}">
      <text>
        <r>
          <rPr>
            <b/>
            <sz val="9"/>
            <color indexed="81"/>
            <rFont val="Tahoma"/>
            <family val="2"/>
          </rPr>
          <t>Jorge Canales:</t>
        </r>
        <r>
          <rPr>
            <sz val="9"/>
            <color indexed="81"/>
            <rFont val="Tahoma"/>
            <family val="2"/>
          </rPr>
          <t xml:space="preserve">
Si la meta es de otro trimestre favor detallarlo.</t>
        </r>
      </text>
    </comment>
    <comment ref="V31" authorId="0" shapeId="0" xr:uid="{D48D604C-36A1-480A-97EC-1356AA1BEA10}">
      <text>
        <r>
          <rPr>
            <b/>
            <sz val="9"/>
            <color indexed="81"/>
            <rFont val="Tahoma"/>
            <family val="2"/>
          </rPr>
          <t>Jorge Canales:</t>
        </r>
        <r>
          <rPr>
            <sz val="9"/>
            <color indexed="81"/>
            <rFont val="Tahoma"/>
            <family val="2"/>
          </rPr>
          <t xml:space="preserve">
Si la meta es de otro trimestre favor detallarlo.</t>
        </r>
      </text>
    </comment>
    <comment ref="W31" authorId="0" shapeId="0" xr:uid="{5BB9459E-85BF-49C1-8295-C69767313789}">
      <text>
        <r>
          <rPr>
            <b/>
            <sz val="9"/>
            <color indexed="81"/>
            <rFont val="Tahoma"/>
            <family val="2"/>
          </rPr>
          <t>Jorge Canales:</t>
        </r>
        <r>
          <rPr>
            <sz val="9"/>
            <color indexed="81"/>
            <rFont val="Tahoma"/>
            <family val="2"/>
          </rPr>
          <t xml:space="preserve">
Si la meta es de otro trimestre favor detallarlo.</t>
        </r>
      </text>
    </comment>
    <comment ref="X31" authorId="0" shapeId="0" xr:uid="{778D8BB9-5980-4E8B-91E0-B328D050CC3B}">
      <text>
        <r>
          <rPr>
            <b/>
            <sz val="9"/>
            <color indexed="81"/>
            <rFont val="Tahoma"/>
            <family val="2"/>
          </rPr>
          <t>Jorge Canales:</t>
        </r>
        <r>
          <rPr>
            <sz val="9"/>
            <color indexed="81"/>
            <rFont val="Tahoma"/>
            <family val="2"/>
          </rPr>
          <t xml:space="preserve">
Si la meta es de otro trimestre favor detallarlo.</t>
        </r>
      </text>
    </comment>
    <comment ref="Y31" authorId="0" shapeId="0" xr:uid="{5039AC0D-8215-4980-8897-AE65A8773946}">
      <text>
        <r>
          <rPr>
            <b/>
            <sz val="9"/>
            <color indexed="81"/>
            <rFont val="Tahoma"/>
            <family val="2"/>
          </rPr>
          <t>Jorge Canales:</t>
        </r>
        <r>
          <rPr>
            <sz val="9"/>
            <color indexed="81"/>
            <rFont val="Tahoma"/>
            <family val="2"/>
          </rPr>
          <t xml:space="preserve">
Si la meta es de otro trimestre favor detallarlo.</t>
        </r>
      </text>
    </comment>
    <comment ref="Z31" authorId="0" shapeId="0" xr:uid="{00A61035-07F9-49B9-A526-68205C6C0F3E}">
      <text>
        <r>
          <rPr>
            <b/>
            <sz val="9"/>
            <color indexed="81"/>
            <rFont val="Tahoma"/>
            <family val="2"/>
          </rPr>
          <t>Jorge Canales:</t>
        </r>
        <r>
          <rPr>
            <sz val="9"/>
            <color indexed="81"/>
            <rFont val="Tahoma"/>
            <family val="2"/>
          </rPr>
          <t xml:space="preserve">
Si la meta es de otro trimestre favor detallarlo.</t>
        </r>
      </text>
    </comment>
    <comment ref="V32" authorId="0" shapeId="0" xr:uid="{A4207362-5FFD-4CC6-8E91-8CB3102FF7E4}">
      <text>
        <r>
          <rPr>
            <b/>
            <sz val="9"/>
            <color indexed="81"/>
            <rFont val="Tahoma"/>
            <family val="2"/>
          </rPr>
          <t>Jorge Canales:</t>
        </r>
        <r>
          <rPr>
            <sz val="9"/>
            <color indexed="81"/>
            <rFont val="Tahoma"/>
            <family val="2"/>
          </rPr>
          <t xml:space="preserve">
Si la meta es de otro trimestre favor detallarlo.</t>
        </r>
      </text>
    </comment>
    <comment ref="W32" authorId="0" shapeId="0" xr:uid="{9EF08DC2-7A38-47DD-B21C-00F47ED78D96}">
      <text>
        <r>
          <rPr>
            <b/>
            <sz val="9"/>
            <color indexed="81"/>
            <rFont val="Tahoma"/>
            <family val="2"/>
          </rPr>
          <t>Jorge Canales:</t>
        </r>
        <r>
          <rPr>
            <sz val="9"/>
            <color indexed="81"/>
            <rFont val="Tahoma"/>
            <family val="2"/>
          </rPr>
          <t xml:space="preserve">
Si la meta es de otro trimestre favor detallarlo.</t>
        </r>
      </text>
    </comment>
    <comment ref="X32" authorId="0" shapeId="0" xr:uid="{2452C4DA-BB61-4001-B8CC-27201D5E1193}">
      <text>
        <r>
          <rPr>
            <b/>
            <sz val="9"/>
            <color indexed="81"/>
            <rFont val="Tahoma"/>
            <family val="2"/>
          </rPr>
          <t>Jorge Canales:</t>
        </r>
        <r>
          <rPr>
            <sz val="9"/>
            <color indexed="81"/>
            <rFont val="Tahoma"/>
            <family val="2"/>
          </rPr>
          <t xml:space="preserve">
Si la meta es de otro trimestre favor detallarlo.</t>
        </r>
      </text>
    </comment>
    <comment ref="Y32" authorId="0" shapeId="0" xr:uid="{D34CC6AB-B130-4EE1-B9E6-B1D062504250}">
      <text>
        <r>
          <rPr>
            <b/>
            <sz val="9"/>
            <color indexed="81"/>
            <rFont val="Tahoma"/>
            <family val="2"/>
          </rPr>
          <t>Jorge Canales:</t>
        </r>
        <r>
          <rPr>
            <sz val="9"/>
            <color indexed="81"/>
            <rFont val="Tahoma"/>
            <family val="2"/>
          </rPr>
          <t xml:space="preserve">
Si la meta es de otro trimestre favor detallarlo.</t>
        </r>
      </text>
    </comment>
    <comment ref="Z32" authorId="0" shapeId="0" xr:uid="{F71918E6-777E-45E1-A91E-B38CD34556D0}">
      <text>
        <r>
          <rPr>
            <b/>
            <sz val="9"/>
            <color indexed="81"/>
            <rFont val="Tahoma"/>
            <family val="2"/>
          </rPr>
          <t>Jorge Canales:</t>
        </r>
        <r>
          <rPr>
            <sz val="9"/>
            <color indexed="81"/>
            <rFont val="Tahoma"/>
            <family val="2"/>
          </rPr>
          <t xml:space="preserve">
Si la meta es de otro trimestre favor detallarlo.</t>
        </r>
      </text>
    </comment>
    <comment ref="V33" authorId="0" shapeId="0" xr:uid="{0A312A54-9742-4D8B-AB1F-0F19AEEF552C}">
      <text>
        <r>
          <rPr>
            <b/>
            <sz val="9"/>
            <color indexed="81"/>
            <rFont val="Tahoma"/>
            <family val="2"/>
          </rPr>
          <t>Jorge Canales:</t>
        </r>
        <r>
          <rPr>
            <sz val="9"/>
            <color indexed="81"/>
            <rFont val="Tahoma"/>
            <family val="2"/>
          </rPr>
          <t xml:space="preserve">
Si la meta es de otro trimestre favor detallarlo.</t>
        </r>
      </text>
    </comment>
    <comment ref="W33" authorId="0" shapeId="0" xr:uid="{256815A4-4BAA-44C7-9642-FE98436BC353}">
      <text>
        <r>
          <rPr>
            <b/>
            <sz val="9"/>
            <color indexed="81"/>
            <rFont val="Tahoma"/>
            <family val="2"/>
          </rPr>
          <t>Jorge Canales:</t>
        </r>
        <r>
          <rPr>
            <sz val="9"/>
            <color indexed="81"/>
            <rFont val="Tahoma"/>
            <family val="2"/>
          </rPr>
          <t xml:space="preserve">
Si la meta es de otro trimestre favor detallarlo.</t>
        </r>
      </text>
    </comment>
    <comment ref="X33" authorId="0" shapeId="0" xr:uid="{B12AB28B-B976-4B04-9D83-C55F358243E3}">
      <text>
        <r>
          <rPr>
            <b/>
            <sz val="9"/>
            <color indexed="81"/>
            <rFont val="Tahoma"/>
            <family val="2"/>
          </rPr>
          <t>Jorge Canales:</t>
        </r>
        <r>
          <rPr>
            <sz val="9"/>
            <color indexed="81"/>
            <rFont val="Tahoma"/>
            <family val="2"/>
          </rPr>
          <t xml:space="preserve">
Si la meta es de otro trimestre favor detallarlo.</t>
        </r>
      </text>
    </comment>
    <comment ref="Y33" authorId="0" shapeId="0" xr:uid="{2E0BC9B6-FAA1-476C-8175-BB47C12ECF90}">
      <text>
        <r>
          <rPr>
            <b/>
            <sz val="9"/>
            <color indexed="81"/>
            <rFont val="Tahoma"/>
            <family val="2"/>
          </rPr>
          <t>Jorge Canales:</t>
        </r>
        <r>
          <rPr>
            <sz val="9"/>
            <color indexed="81"/>
            <rFont val="Tahoma"/>
            <family val="2"/>
          </rPr>
          <t xml:space="preserve">
Si la meta es de otro trimestre favor detallarlo.</t>
        </r>
      </text>
    </comment>
    <comment ref="Z33" authorId="0" shapeId="0" xr:uid="{4CFE21DA-A551-402C-B499-B9CE76167602}">
      <text>
        <r>
          <rPr>
            <b/>
            <sz val="9"/>
            <color indexed="81"/>
            <rFont val="Tahoma"/>
            <family val="2"/>
          </rPr>
          <t>Jorge Canales:</t>
        </r>
        <r>
          <rPr>
            <sz val="9"/>
            <color indexed="81"/>
            <rFont val="Tahoma"/>
            <family val="2"/>
          </rPr>
          <t xml:space="preserve">
Si la meta es de otro trimestre favor detallarlo.</t>
        </r>
      </text>
    </comment>
    <comment ref="V34" authorId="0" shapeId="0" xr:uid="{9987C537-A9CD-4C2E-8FAF-DED3E057437E}">
      <text>
        <r>
          <rPr>
            <b/>
            <sz val="9"/>
            <color indexed="81"/>
            <rFont val="Tahoma"/>
            <family val="2"/>
          </rPr>
          <t>Jorge Canales:</t>
        </r>
        <r>
          <rPr>
            <sz val="9"/>
            <color indexed="81"/>
            <rFont val="Tahoma"/>
            <family val="2"/>
          </rPr>
          <t xml:space="preserve">
Si la meta es de otro trimestre favor detallarlo.</t>
        </r>
      </text>
    </comment>
    <comment ref="W34" authorId="0" shapeId="0" xr:uid="{0CC0D8AF-1894-4FAC-8C48-FA9F2124AEA9}">
      <text>
        <r>
          <rPr>
            <b/>
            <sz val="9"/>
            <color indexed="81"/>
            <rFont val="Tahoma"/>
            <family val="2"/>
          </rPr>
          <t>Jorge Canales:</t>
        </r>
        <r>
          <rPr>
            <sz val="9"/>
            <color indexed="81"/>
            <rFont val="Tahoma"/>
            <family val="2"/>
          </rPr>
          <t xml:space="preserve">
Si la meta es de otro trimestre favor detallarlo.</t>
        </r>
      </text>
    </comment>
    <comment ref="X34" authorId="0" shapeId="0" xr:uid="{9086BD63-506F-437A-96D6-AA5423ADBD1C}">
      <text>
        <r>
          <rPr>
            <b/>
            <sz val="9"/>
            <color indexed="81"/>
            <rFont val="Tahoma"/>
            <family val="2"/>
          </rPr>
          <t>Jorge Canales:</t>
        </r>
        <r>
          <rPr>
            <sz val="9"/>
            <color indexed="81"/>
            <rFont val="Tahoma"/>
            <family val="2"/>
          </rPr>
          <t xml:space="preserve">
Si la meta es de otro trimestre favor detallarlo.</t>
        </r>
      </text>
    </comment>
    <comment ref="Y34" authorId="0" shapeId="0" xr:uid="{1A834D6D-4F62-4D1F-A9B1-DFA4E6DB0A63}">
      <text>
        <r>
          <rPr>
            <b/>
            <sz val="9"/>
            <color indexed="81"/>
            <rFont val="Tahoma"/>
            <family val="2"/>
          </rPr>
          <t>Jorge Canales:</t>
        </r>
        <r>
          <rPr>
            <sz val="9"/>
            <color indexed="81"/>
            <rFont val="Tahoma"/>
            <family val="2"/>
          </rPr>
          <t xml:space="preserve">
Si la meta es de otro trimestre favor detallarlo.</t>
        </r>
      </text>
    </comment>
    <comment ref="Z34" authorId="0" shapeId="0" xr:uid="{8BF191DC-2FC0-4444-A08A-95DEA05FFE9E}">
      <text>
        <r>
          <rPr>
            <b/>
            <sz val="9"/>
            <color indexed="81"/>
            <rFont val="Tahoma"/>
            <family val="2"/>
          </rPr>
          <t>Jorge Canales:</t>
        </r>
        <r>
          <rPr>
            <sz val="9"/>
            <color indexed="81"/>
            <rFont val="Tahoma"/>
            <family val="2"/>
          </rPr>
          <t xml:space="preserve">
Si la meta es de otro trimestre favor detallarlo.</t>
        </r>
      </text>
    </comment>
    <comment ref="V36" authorId="0" shapeId="0" xr:uid="{FAB3DEF8-F641-42F2-BCF8-D6F9B65B3E8B}">
      <text>
        <r>
          <rPr>
            <b/>
            <sz val="9"/>
            <color indexed="81"/>
            <rFont val="Tahoma"/>
            <family val="2"/>
          </rPr>
          <t>Jorge Canales:</t>
        </r>
        <r>
          <rPr>
            <sz val="9"/>
            <color indexed="81"/>
            <rFont val="Tahoma"/>
            <family val="2"/>
          </rPr>
          <t xml:space="preserve">
Justifique la meta</t>
        </r>
      </text>
    </comment>
    <comment ref="W36" authorId="0" shapeId="0" xr:uid="{BD3E93D5-1F1B-4C42-B3C2-514BCB4DB02A}">
      <text>
        <r>
          <rPr>
            <b/>
            <sz val="9"/>
            <color indexed="81"/>
            <rFont val="Tahoma"/>
            <family val="2"/>
          </rPr>
          <t>Jorge Canales:</t>
        </r>
        <r>
          <rPr>
            <sz val="9"/>
            <color indexed="81"/>
            <rFont val="Tahoma"/>
            <family val="2"/>
          </rPr>
          <t xml:space="preserve">
Si la meta es de otro trimestre favor detallarlo.</t>
        </r>
      </text>
    </comment>
    <comment ref="X36" authorId="0" shapeId="0" xr:uid="{C6DCA470-9212-4C3F-8F5D-31466C72507F}">
      <text>
        <r>
          <rPr>
            <b/>
            <sz val="9"/>
            <color indexed="81"/>
            <rFont val="Tahoma"/>
            <family val="2"/>
          </rPr>
          <t>Jorge Canales:</t>
        </r>
        <r>
          <rPr>
            <sz val="9"/>
            <color indexed="81"/>
            <rFont val="Tahoma"/>
            <family val="2"/>
          </rPr>
          <t xml:space="preserve">
Si la meta es de otro trimestre favor detallarlo.</t>
        </r>
      </text>
    </comment>
    <comment ref="Y36" authorId="0" shapeId="0" xr:uid="{987F88F4-6006-447E-8823-9BE2DF0F921F}">
      <text>
        <r>
          <rPr>
            <b/>
            <sz val="9"/>
            <color indexed="81"/>
            <rFont val="Tahoma"/>
            <family val="2"/>
          </rPr>
          <t>Jorge Canales:</t>
        </r>
        <r>
          <rPr>
            <sz val="9"/>
            <color indexed="81"/>
            <rFont val="Tahoma"/>
            <family val="2"/>
          </rPr>
          <t xml:space="preserve">
Si la meta es de otro trimestre favor detallarlo.</t>
        </r>
      </text>
    </comment>
    <comment ref="Z36" authorId="0" shapeId="0" xr:uid="{2879EBB6-08AC-4019-B982-C1553B1EF83D}">
      <text>
        <r>
          <rPr>
            <b/>
            <sz val="9"/>
            <color indexed="81"/>
            <rFont val="Tahoma"/>
            <family val="2"/>
          </rPr>
          <t>Jorge Canales:</t>
        </r>
        <r>
          <rPr>
            <sz val="9"/>
            <color indexed="81"/>
            <rFont val="Tahoma"/>
            <family val="2"/>
          </rPr>
          <t xml:space="preserve">
Si la meta es de otro trimestre favor detallarlo.</t>
        </r>
      </text>
    </comment>
    <comment ref="V37" authorId="0" shapeId="0" xr:uid="{CB13BF09-71C7-4D42-ABA4-ECE75AFE3273}">
      <text>
        <r>
          <rPr>
            <b/>
            <sz val="9"/>
            <color indexed="81"/>
            <rFont val="Tahoma"/>
            <family val="2"/>
          </rPr>
          <t>Jorge Canales:</t>
        </r>
        <r>
          <rPr>
            <sz val="9"/>
            <color indexed="81"/>
            <rFont val="Tahoma"/>
            <family val="2"/>
          </rPr>
          <t xml:space="preserve">
Justifique la meta</t>
        </r>
      </text>
    </comment>
    <comment ref="W37" authorId="0" shapeId="0" xr:uid="{98399CC4-D77D-41B2-B3F4-19D8170B91DE}">
      <text>
        <r>
          <rPr>
            <b/>
            <sz val="9"/>
            <color indexed="81"/>
            <rFont val="Tahoma"/>
            <family val="2"/>
          </rPr>
          <t>Jorge Canales:</t>
        </r>
        <r>
          <rPr>
            <sz val="9"/>
            <color indexed="81"/>
            <rFont val="Tahoma"/>
            <family val="2"/>
          </rPr>
          <t xml:space="preserve">
Si la meta es de otro trimestre favor detallarlo.</t>
        </r>
      </text>
    </comment>
    <comment ref="X37" authorId="0" shapeId="0" xr:uid="{CE1CA6E3-AF5D-4BE7-A620-03057EA84799}">
      <text>
        <r>
          <rPr>
            <b/>
            <sz val="9"/>
            <color indexed="81"/>
            <rFont val="Tahoma"/>
            <family val="2"/>
          </rPr>
          <t>Jorge Canales:</t>
        </r>
        <r>
          <rPr>
            <sz val="9"/>
            <color indexed="81"/>
            <rFont val="Tahoma"/>
            <family val="2"/>
          </rPr>
          <t xml:space="preserve">
Si la meta es de otro trimestre favor detallarlo.</t>
        </r>
      </text>
    </comment>
    <comment ref="Y37" authorId="0" shapeId="0" xr:uid="{33EB2BEC-71C4-476E-BF37-1CF4498B1A40}">
      <text>
        <r>
          <rPr>
            <b/>
            <sz val="9"/>
            <color indexed="81"/>
            <rFont val="Tahoma"/>
            <family val="2"/>
          </rPr>
          <t>Jorge Canales:</t>
        </r>
        <r>
          <rPr>
            <sz val="9"/>
            <color indexed="81"/>
            <rFont val="Tahoma"/>
            <family val="2"/>
          </rPr>
          <t xml:space="preserve">
Si la meta es de otro trimestre favor detallarlo.</t>
        </r>
      </text>
    </comment>
    <comment ref="Z37" authorId="0" shapeId="0" xr:uid="{DE90DAC3-21F5-4086-8B9B-F30660E378F3}">
      <text>
        <r>
          <rPr>
            <b/>
            <sz val="9"/>
            <color indexed="81"/>
            <rFont val="Tahoma"/>
            <family val="2"/>
          </rPr>
          <t>Jorge Canales:</t>
        </r>
        <r>
          <rPr>
            <sz val="9"/>
            <color indexed="81"/>
            <rFont val="Tahoma"/>
            <family val="2"/>
          </rPr>
          <t xml:space="preserve">
Si la meta es de otro trimestre favor detallarlo.</t>
        </r>
      </text>
    </comment>
    <comment ref="V38" authorId="0" shapeId="0" xr:uid="{264FD94E-E74B-4164-935A-87957EA7652A}">
      <text>
        <r>
          <rPr>
            <b/>
            <sz val="9"/>
            <color indexed="81"/>
            <rFont val="Tahoma"/>
            <family val="2"/>
          </rPr>
          <t>Jorge Canales:</t>
        </r>
        <r>
          <rPr>
            <sz val="9"/>
            <color indexed="81"/>
            <rFont val="Tahoma"/>
            <family val="2"/>
          </rPr>
          <t xml:space="preserve">
Justifique la meta</t>
        </r>
      </text>
    </comment>
    <comment ref="W38" authorId="0" shapeId="0" xr:uid="{DDA67F5E-85B4-49D4-AFD8-28E73DD55B81}">
      <text>
        <r>
          <rPr>
            <b/>
            <sz val="9"/>
            <color indexed="81"/>
            <rFont val="Tahoma"/>
            <family val="2"/>
          </rPr>
          <t>Jorge Canales:</t>
        </r>
        <r>
          <rPr>
            <sz val="9"/>
            <color indexed="81"/>
            <rFont val="Tahoma"/>
            <family val="2"/>
          </rPr>
          <t xml:space="preserve">
Si la meta es de otro trimestre favor detallarlo.</t>
        </r>
      </text>
    </comment>
    <comment ref="X38" authorId="0" shapeId="0" xr:uid="{CE9BCEF1-DFE5-41C2-8E82-421C1E8687BB}">
      <text>
        <r>
          <rPr>
            <b/>
            <sz val="9"/>
            <color indexed="81"/>
            <rFont val="Tahoma"/>
            <family val="2"/>
          </rPr>
          <t>Jorge Canales:</t>
        </r>
        <r>
          <rPr>
            <sz val="9"/>
            <color indexed="81"/>
            <rFont val="Tahoma"/>
            <family val="2"/>
          </rPr>
          <t xml:space="preserve">
Si la meta es de otro trimestre favor detallarlo.</t>
        </r>
      </text>
    </comment>
    <comment ref="Y38" authorId="0" shapeId="0" xr:uid="{7D3BA926-01DF-4B4E-9BF1-9AC6A6CB6448}">
      <text>
        <r>
          <rPr>
            <b/>
            <sz val="9"/>
            <color indexed="81"/>
            <rFont val="Tahoma"/>
            <family val="2"/>
          </rPr>
          <t>Jorge Canales:</t>
        </r>
        <r>
          <rPr>
            <sz val="9"/>
            <color indexed="81"/>
            <rFont val="Tahoma"/>
            <family val="2"/>
          </rPr>
          <t xml:space="preserve">
Si la meta es de otro trimestre favor detallarlo.</t>
        </r>
      </text>
    </comment>
    <comment ref="Z38" authorId="0" shapeId="0" xr:uid="{880E9BE0-BB91-4301-929E-7DBE3FDE8491}">
      <text>
        <r>
          <rPr>
            <b/>
            <sz val="9"/>
            <color indexed="81"/>
            <rFont val="Tahoma"/>
            <family val="2"/>
          </rPr>
          <t>Jorge Canales:</t>
        </r>
        <r>
          <rPr>
            <sz val="9"/>
            <color indexed="81"/>
            <rFont val="Tahoma"/>
            <family val="2"/>
          </rPr>
          <t xml:space="preserve">
Si la meta es de otro trimestre favor detallarlo.</t>
        </r>
      </text>
    </comment>
    <comment ref="V39" authorId="0" shapeId="0" xr:uid="{F368D035-604E-4177-BA3D-324759E38351}">
      <text>
        <r>
          <rPr>
            <b/>
            <sz val="9"/>
            <color indexed="81"/>
            <rFont val="Tahoma"/>
            <family val="2"/>
          </rPr>
          <t>Jorge Canales:</t>
        </r>
        <r>
          <rPr>
            <sz val="9"/>
            <color indexed="81"/>
            <rFont val="Tahoma"/>
            <family val="2"/>
          </rPr>
          <t xml:space="preserve">
Justifique la meta</t>
        </r>
      </text>
    </comment>
    <comment ref="W39" authorId="0" shapeId="0" xr:uid="{C411D3CF-5B8C-4A8F-9FC7-2A178FC886C5}">
      <text>
        <r>
          <rPr>
            <b/>
            <sz val="9"/>
            <color indexed="81"/>
            <rFont val="Tahoma"/>
            <family val="2"/>
          </rPr>
          <t>Jorge Canales:</t>
        </r>
        <r>
          <rPr>
            <sz val="9"/>
            <color indexed="81"/>
            <rFont val="Tahoma"/>
            <family val="2"/>
          </rPr>
          <t xml:space="preserve">
Si la meta es de otro trimestre favor detallarlo.</t>
        </r>
      </text>
    </comment>
    <comment ref="X39" authorId="0" shapeId="0" xr:uid="{005F6FFC-22D4-4B9F-B384-D5313EA4479E}">
      <text>
        <r>
          <rPr>
            <b/>
            <sz val="9"/>
            <color indexed="81"/>
            <rFont val="Tahoma"/>
            <family val="2"/>
          </rPr>
          <t>Jorge Canales:</t>
        </r>
        <r>
          <rPr>
            <sz val="9"/>
            <color indexed="81"/>
            <rFont val="Tahoma"/>
            <family val="2"/>
          </rPr>
          <t xml:space="preserve">
Si la meta es de otro trimestre favor detallarlo.</t>
        </r>
      </text>
    </comment>
    <comment ref="Y39" authorId="0" shapeId="0" xr:uid="{F347BDAB-D5B6-438E-986B-325DB0FCB40F}">
      <text>
        <r>
          <rPr>
            <b/>
            <sz val="9"/>
            <color indexed="81"/>
            <rFont val="Tahoma"/>
            <family val="2"/>
          </rPr>
          <t>Jorge Canales:</t>
        </r>
        <r>
          <rPr>
            <sz val="9"/>
            <color indexed="81"/>
            <rFont val="Tahoma"/>
            <family val="2"/>
          </rPr>
          <t xml:space="preserve">
Si la meta es de otro trimestre favor detallarlo.</t>
        </r>
      </text>
    </comment>
    <comment ref="Z39" authorId="0" shapeId="0" xr:uid="{F6C3B725-DD5E-4BFE-83A5-804B1905F1C2}">
      <text>
        <r>
          <rPr>
            <b/>
            <sz val="9"/>
            <color indexed="81"/>
            <rFont val="Tahoma"/>
            <family val="2"/>
          </rPr>
          <t>Jorge Canales:</t>
        </r>
        <r>
          <rPr>
            <sz val="9"/>
            <color indexed="81"/>
            <rFont val="Tahoma"/>
            <family val="2"/>
          </rPr>
          <t xml:space="preserve">
Si la meta es de otro trimestre favor detallarlo.</t>
        </r>
      </text>
    </comment>
    <comment ref="V40" authorId="0" shapeId="0" xr:uid="{255196A0-8330-42E1-B3E5-E2F599B3CFFF}">
      <text>
        <r>
          <rPr>
            <b/>
            <sz val="9"/>
            <color indexed="81"/>
            <rFont val="Tahoma"/>
            <family val="2"/>
          </rPr>
          <t>Jorge Canales:</t>
        </r>
        <r>
          <rPr>
            <sz val="9"/>
            <color indexed="81"/>
            <rFont val="Tahoma"/>
            <family val="2"/>
          </rPr>
          <t xml:space="preserve">
Justifique la meta</t>
        </r>
      </text>
    </comment>
    <comment ref="W40" authorId="0" shapeId="0" xr:uid="{B10B9DCF-863D-4EA1-BBED-098B0B15DDCD}">
      <text>
        <r>
          <rPr>
            <b/>
            <sz val="9"/>
            <color indexed="81"/>
            <rFont val="Tahoma"/>
            <family val="2"/>
          </rPr>
          <t>Jorge Canales:</t>
        </r>
        <r>
          <rPr>
            <sz val="9"/>
            <color indexed="81"/>
            <rFont val="Tahoma"/>
            <family val="2"/>
          </rPr>
          <t xml:space="preserve">
Si la meta es de otro trimestre favor detallarlo.</t>
        </r>
      </text>
    </comment>
    <comment ref="X40" authorId="0" shapeId="0" xr:uid="{F1352439-0C27-43AE-B499-9868FFFB1205}">
      <text>
        <r>
          <rPr>
            <b/>
            <sz val="9"/>
            <color indexed="81"/>
            <rFont val="Tahoma"/>
            <family val="2"/>
          </rPr>
          <t>Jorge Canales:</t>
        </r>
        <r>
          <rPr>
            <sz val="9"/>
            <color indexed="81"/>
            <rFont val="Tahoma"/>
            <family val="2"/>
          </rPr>
          <t xml:space="preserve">
Si la meta es de otro trimestre favor detallarlo.</t>
        </r>
      </text>
    </comment>
    <comment ref="Y40" authorId="0" shapeId="0" xr:uid="{2AD8D543-E5E3-4DC8-A8EC-F6110F27A3EA}">
      <text>
        <r>
          <rPr>
            <b/>
            <sz val="9"/>
            <color indexed="81"/>
            <rFont val="Tahoma"/>
            <family val="2"/>
          </rPr>
          <t>Jorge Canales:</t>
        </r>
        <r>
          <rPr>
            <sz val="9"/>
            <color indexed="81"/>
            <rFont val="Tahoma"/>
            <family val="2"/>
          </rPr>
          <t xml:space="preserve">
Si la meta es de otro trimestre favor detallarlo.</t>
        </r>
      </text>
    </comment>
    <comment ref="Z40" authorId="0" shapeId="0" xr:uid="{5D3EB84A-2D1D-49DD-B9C1-73F9E9026E44}">
      <text>
        <r>
          <rPr>
            <b/>
            <sz val="9"/>
            <color indexed="81"/>
            <rFont val="Tahoma"/>
            <family val="2"/>
          </rPr>
          <t>Jorge Canales:</t>
        </r>
        <r>
          <rPr>
            <sz val="9"/>
            <color indexed="81"/>
            <rFont val="Tahoma"/>
            <family val="2"/>
          </rPr>
          <t xml:space="preserve">
Si la meta es de otro trimestre favor detallarlo.</t>
        </r>
      </text>
    </comment>
    <comment ref="V41" authorId="0" shapeId="0" xr:uid="{C9A9B16A-A61C-448F-B5FA-2375CC8E517A}">
      <text>
        <r>
          <rPr>
            <b/>
            <sz val="9"/>
            <color indexed="81"/>
            <rFont val="Tahoma"/>
            <family val="2"/>
          </rPr>
          <t>Jorge Canales:</t>
        </r>
        <r>
          <rPr>
            <sz val="9"/>
            <color indexed="81"/>
            <rFont val="Tahoma"/>
            <family val="2"/>
          </rPr>
          <t xml:space="preserve">
Justifique la meta</t>
        </r>
      </text>
    </comment>
    <comment ref="W41" authorId="0" shapeId="0" xr:uid="{80A31E8E-D851-4709-B2D0-734AAEB5F805}">
      <text>
        <r>
          <rPr>
            <b/>
            <sz val="9"/>
            <color indexed="81"/>
            <rFont val="Tahoma"/>
            <family val="2"/>
          </rPr>
          <t>Jorge Canales:</t>
        </r>
        <r>
          <rPr>
            <sz val="9"/>
            <color indexed="81"/>
            <rFont val="Tahoma"/>
            <family val="2"/>
          </rPr>
          <t xml:space="preserve">
Si la meta es de otro trimestre favor detallarlo.</t>
        </r>
      </text>
    </comment>
    <comment ref="X41" authorId="0" shapeId="0" xr:uid="{EB0DE7AC-D9C3-4771-ABDA-C1369270E00A}">
      <text>
        <r>
          <rPr>
            <b/>
            <sz val="9"/>
            <color indexed="81"/>
            <rFont val="Tahoma"/>
            <family val="2"/>
          </rPr>
          <t>Jorge Canales:</t>
        </r>
        <r>
          <rPr>
            <sz val="9"/>
            <color indexed="81"/>
            <rFont val="Tahoma"/>
            <family val="2"/>
          </rPr>
          <t xml:space="preserve">
Si la meta es de otro trimestre favor detallarlo.</t>
        </r>
      </text>
    </comment>
    <comment ref="Y41" authorId="0" shapeId="0" xr:uid="{A63956C9-0862-4291-A0BD-EFBE0D56747A}">
      <text>
        <r>
          <rPr>
            <b/>
            <sz val="9"/>
            <color indexed="81"/>
            <rFont val="Tahoma"/>
            <family val="2"/>
          </rPr>
          <t>Jorge Canales:</t>
        </r>
        <r>
          <rPr>
            <sz val="9"/>
            <color indexed="81"/>
            <rFont val="Tahoma"/>
            <family val="2"/>
          </rPr>
          <t xml:space="preserve">
Si la meta es de otro trimestre favor detallarlo.</t>
        </r>
      </text>
    </comment>
    <comment ref="Z41" authorId="0" shapeId="0" xr:uid="{5AC3B06A-02B8-465F-B672-A9636CF747A3}">
      <text>
        <r>
          <rPr>
            <b/>
            <sz val="9"/>
            <color indexed="81"/>
            <rFont val="Tahoma"/>
            <family val="2"/>
          </rPr>
          <t>Jorge Canales:</t>
        </r>
        <r>
          <rPr>
            <sz val="9"/>
            <color indexed="81"/>
            <rFont val="Tahoma"/>
            <family val="2"/>
          </rPr>
          <t xml:space="preserve">
Si la meta es de otro trimestre favor detallarlo.</t>
        </r>
      </text>
    </comment>
    <comment ref="V42" authorId="0" shapeId="0" xr:uid="{9CFDD847-07FF-4132-AB22-7CA700F8DB43}">
      <text>
        <r>
          <rPr>
            <b/>
            <sz val="9"/>
            <color indexed="81"/>
            <rFont val="Tahoma"/>
            <family val="2"/>
          </rPr>
          <t>Jorge Canales:</t>
        </r>
        <r>
          <rPr>
            <sz val="9"/>
            <color indexed="81"/>
            <rFont val="Tahoma"/>
            <family val="2"/>
          </rPr>
          <t xml:space="preserve">
Justifique la meta</t>
        </r>
      </text>
    </comment>
    <comment ref="W42" authorId="0" shapeId="0" xr:uid="{C7789EC0-FBA1-4AC7-8C41-1A905998981C}">
      <text>
        <r>
          <rPr>
            <b/>
            <sz val="9"/>
            <color indexed="81"/>
            <rFont val="Tahoma"/>
            <family val="2"/>
          </rPr>
          <t>Jorge Canales:</t>
        </r>
        <r>
          <rPr>
            <sz val="9"/>
            <color indexed="81"/>
            <rFont val="Tahoma"/>
            <family val="2"/>
          </rPr>
          <t xml:space="preserve">
Si la meta es de otro trimestre favor detallarlo.</t>
        </r>
      </text>
    </comment>
    <comment ref="X42" authorId="0" shapeId="0" xr:uid="{C366D5AC-145E-4DEF-8A0A-514B958716F9}">
      <text>
        <r>
          <rPr>
            <b/>
            <sz val="9"/>
            <color indexed="81"/>
            <rFont val="Tahoma"/>
            <family val="2"/>
          </rPr>
          <t>Jorge Canales:</t>
        </r>
        <r>
          <rPr>
            <sz val="9"/>
            <color indexed="81"/>
            <rFont val="Tahoma"/>
            <family val="2"/>
          </rPr>
          <t xml:space="preserve">
Si la meta es de otro trimestre favor detallarlo.</t>
        </r>
      </text>
    </comment>
    <comment ref="Y42" authorId="0" shapeId="0" xr:uid="{DA10BE45-E834-4B10-A12E-3172A5AEBDC8}">
      <text>
        <r>
          <rPr>
            <b/>
            <sz val="9"/>
            <color indexed="81"/>
            <rFont val="Tahoma"/>
            <family val="2"/>
          </rPr>
          <t>Jorge Canales:</t>
        </r>
        <r>
          <rPr>
            <sz val="9"/>
            <color indexed="81"/>
            <rFont val="Tahoma"/>
            <family val="2"/>
          </rPr>
          <t xml:space="preserve">
Si la meta es de otro trimestre favor detallarlo.</t>
        </r>
      </text>
    </comment>
    <comment ref="Z42" authorId="0" shapeId="0" xr:uid="{C0C42935-4C18-4187-925F-4CE27D54FE02}">
      <text>
        <r>
          <rPr>
            <b/>
            <sz val="9"/>
            <color indexed="81"/>
            <rFont val="Tahoma"/>
            <family val="2"/>
          </rPr>
          <t>Jorge Canales:</t>
        </r>
        <r>
          <rPr>
            <sz val="9"/>
            <color indexed="81"/>
            <rFont val="Tahoma"/>
            <family val="2"/>
          </rPr>
          <t xml:space="preserve">
Si la meta es de otro trimestre favor detallarlo.</t>
        </r>
      </text>
    </comment>
    <comment ref="V43" authorId="0" shapeId="0" xr:uid="{7A20ABF4-8EE2-4CAE-B8B2-6F9E5F0AA362}">
      <text>
        <r>
          <rPr>
            <b/>
            <sz val="9"/>
            <color indexed="81"/>
            <rFont val="Tahoma"/>
            <family val="2"/>
          </rPr>
          <t>Jorge Canales:</t>
        </r>
        <r>
          <rPr>
            <sz val="9"/>
            <color indexed="81"/>
            <rFont val="Tahoma"/>
            <family val="2"/>
          </rPr>
          <t xml:space="preserve">
Justifique la meta</t>
        </r>
      </text>
    </comment>
    <comment ref="W43" authorId="0" shapeId="0" xr:uid="{30BE9B25-D1FD-41BF-BB18-04307D2CF3ED}">
      <text>
        <r>
          <rPr>
            <b/>
            <sz val="9"/>
            <color indexed="81"/>
            <rFont val="Tahoma"/>
            <family val="2"/>
          </rPr>
          <t>Jorge Canales:</t>
        </r>
        <r>
          <rPr>
            <sz val="9"/>
            <color indexed="81"/>
            <rFont val="Tahoma"/>
            <family val="2"/>
          </rPr>
          <t xml:space="preserve">
Si la meta es de otro trimestre favor detallarlo.</t>
        </r>
      </text>
    </comment>
    <comment ref="X43" authorId="0" shapeId="0" xr:uid="{4940427E-4669-4637-9EAC-DDC5173F26F7}">
      <text>
        <r>
          <rPr>
            <b/>
            <sz val="9"/>
            <color indexed="81"/>
            <rFont val="Tahoma"/>
            <family val="2"/>
          </rPr>
          <t>Jorge Canales:</t>
        </r>
        <r>
          <rPr>
            <sz val="9"/>
            <color indexed="81"/>
            <rFont val="Tahoma"/>
            <family val="2"/>
          </rPr>
          <t xml:space="preserve">
Si la meta es de otro trimestre favor detallarlo.</t>
        </r>
      </text>
    </comment>
    <comment ref="Y43" authorId="0" shapeId="0" xr:uid="{19BFC2BC-62B6-41D6-A0DF-F5EB4C4B0219}">
      <text>
        <r>
          <rPr>
            <b/>
            <sz val="9"/>
            <color indexed="81"/>
            <rFont val="Tahoma"/>
            <family val="2"/>
          </rPr>
          <t>Jorge Canales:</t>
        </r>
        <r>
          <rPr>
            <sz val="9"/>
            <color indexed="81"/>
            <rFont val="Tahoma"/>
            <family val="2"/>
          </rPr>
          <t xml:space="preserve">
Si la meta es de otro trimestre favor detallarlo.</t>
        </r>
      </text>
    </comment>
    <comment ref="Z43" authorId="0" shapeId="0" xr:uid="{895B6CF5-3873-4BC5-8994-F755E1255CEF}">
      <text>
        <r>
          <rPr>
            <b/>
            <sz val="9"/>
            <color indexed="81"/>
            <rFont val="Tahoma"/>
            <family val="2"/>
          </rPr>
          <t>Jorge Canales:</t>
        </r>
        <r>
          <rPr>
            <sz val="9"/>
            <color indexed="81"/>
            <rFont val="Tahoma"/>
            <family val="2"/>
          </rPr>
          <t xml:space="preserve">
Si la meta es de otro trimestre favor detallarlo.</t>
        </r>
      </text>
    </comment>
    <comment ref="V44" authorId="0" shapeId="0" xr:uid="{FD48AC19-B808-4A48-AC90-ADBEDE049021}">
      <text>
        <r>
          <rPr>
            <b/>
            <sz val="9"/>
            <color indexed="81"/>
            <rFont val="Tahoma"/>
            <family val="2"/>
          </rPr>
          <t>Jorge Canales:</t>
        </r>
        <r>
          <rPr>
            <sz val="9"/>
            <color indexed="81"/>
            <rFont val="Tahoma"/>
            <family val="2"/>
          </rPr>
          <t xml:space="preserve">
Justifique la meta</t>
        </r>
      </text>
    </comment>
    <comment ref="W44" authorId="0" shapeId="0" xr:uid="{B69B0B9B-F0B1-48BA-BE99-F491263CA6FF}">
      <text>
        <r>
          <rPr>
            <b/>
            <sz val="9"/>
            <color indexed="81"/>
            <rFont val="Tahoma"/>
            <family val="2"/>
          </rPr>
          <t>Jorge Canales:</t>
        </r>
        <r>
          <rPr>
            <sz val="9"/>
            <color indexed="81"/>
            <rFont val="Tahoma"/>
            <family val="2"/>
          </rPr>
          <t xml:space="preserve">
Si la meta es de otro trimestre favor detallarlo.</t>
        </r>
      </text>
    </comment>
    <comment ref="X44" authorId="0" shapeId="0" xr:uid="{440CE19A-A807-45C2-AEFA-C2DDB051BCA0}">
      <text>
        <r>
          <rPr>
            <b/>
            <sz val="9"/>
            <color indexed="81"/>
            <rFont val="Tahoma"/>
            <family val="2"/>
          </rPr>
          <t>Jorge Canales:</t>
        </r>
        <r>
          <rPr>
            <sz val="9"/>
            <color indexed="81"/>
            <rFont val="Tahoma"/>
            <family val="2"/>
          </rPr>
          <t xml:space="preserve">
Si la meta es de otro trimestre favor detallarlo.</t>
        </r>
      </text>
    </comment>
    <comment ref="Y44" authorId="0" shapeId="0" xr:uid="{9130125D-6602-48C1-8E52-51CCD1C47796}">
      <text>
        <r>
          <rPr>
            <b/>
            <sz val="9"/>
            <color indexed="81"/>
            <rFont val="Tahoma"/>
            <family val="2"/>
          </rPr>
          <t>Jorge Canales:</t>
        </r>
        <r>
          <rPr>
            <sz val="9"/>
            <color indexed="81"/>
            <rFont val="Tahoma"/>
            <family val="2"/>
          </rPr>
          <t xml:space="preserve">
Si la meta es de otro trimestre favor detallarlo.</t>
        </r>
      </text>
    </comment>
    <comment ref="Z44" authorId="0" shapeId="0" xr:uid="{6B9C3F83-AEAC-4297-98AC-09243D9B11B7}">
      <text>
        <r>
          <rPr>
            <b/>
            <sz val="9"/>
            <color indexed="81"/>
            <rFont val="Tahoma"/>
            <family val="2"/>
          </rPr>
          <t>Jorge Canales:</t>
        </r>
        <r>
          <rPr>
            <sz val="9"/>
            <color indexed="81"/>
            <rFont val="Tahoma"/>
            <family val="2"/>
          </rPr>
          <t xml:space="preserve">
Si la meta es de otro trimestre favor detallarlo.</t>
        </r>
      </text>
    </comment>
    <comment ref="V45" authorId="0" shapeId="0" xr:uid="{D48ED603-EE47-43B0-A7C7-949D18B94AF8}">
      <text>
        <r>
          <rPr>
            <b/>
            <sz val="9"/>
            <color indexed="81"/>
            <rFont val="Tahoma"/>
            <family val="2"/>
          </rPr>
          <t>Jorge Canales:</t>
        </r>
        <r>
          <rPr>
            <sz val="9"/>
            <color indexed="81"/>
            <rFont val="Tahoma"/>
            <family val="2"/>
          </rPr>
          <t xml:space="preserve">
Justifique la meta</t>
        </r>
      </text>
    </comment>
    <comment ref="W45" authorId="0" shapeId="0" xr:uid="{40E9D994-70B2-4455-B83E-EFB9C144930C}">
      <text>
        <r>
          <rPr>
            <b/>
            <sz val="9"/>
            <color indexed="81"/>
            <rFont val="Tahoma"/>
            <family val="2"/>
          </rPr>
          <t>Jorge Canales:</t>
        </r>
        <r>
          <rPr>
            <sz val="9"/>
            <color indexed="81"/>
            <rFont val="Tahoma"/>
            <family val="2"/>
          </rPr>
          <t xml:space="preserve">
Si la meta es de otro trimestre favor detallarlo.</t>
        </r>
      </text>
    </comment>
    <comment ref="X45" authorId="0" shapeId="0" xr:uid="{82853AAF-AFDA-4694-9033-B30113F475FF}">
      <text>
        <r>
          <rPr>
            <b/>
            <sz val="9"/>
            <color indexed="81"/>
            <rFont val="Tahoma"/>
            <family val="2"/>
          </rPr>
          <t>Jorge Canales:</t>
        </r>
        <r>
          <rPr>
            <sz val="9"/>
            <color indexed="81"/>
            <rFont val="Tahoma"/>
            <family val="2"/>
          </rPr>
          <t xml:space="preserve">
Si la meta es de otro trimestre favor detallarlo.</t>
        </r>
      </text>
    </comment>
    <comment ref="Y45" authorId="0" shapeId="0" xr:uid="{AF401BEF-13D3-4283-9E15-BAE4FB661BA5}">
      <text>
        <r>
          <rPr>
            <b/>
            <sz val="9"/>
            <color indexed="81"/>
            <rFont val="Tahoma"/>
            <family val="2"/>
          </rPr>
          <t>Jorge Canales:</t>
        </r>
        <r>
          <rPr>
            <sz val="9"/>
            <color indexed="81"/>
            <rFont val="Tahoma"/>
            <family val="2"/>
          </rPr>
          <t xml:space="preserve">
Si la meta es de otro trimestre favor detallarlo.</t>
        </r>
      </text>
    </comment>
    <comment ref="Z45" authorId="0" shapeId="0" xr:uid="{4224748E-7873-4839-BD8E-6DCFB2AC0AEF}">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E00-000001000000}">
      <text>
        <r>
          <rPr>
            <b/>
            <sz val="9"/>
            <color indexed="81"/>
            <rFont val="Tahoma"/>
            <family val="2"/>
          </rPr>
          <t>Jorge Canales:</t>
        </r>
        <r>
          <rPr>
            <sz val="9"/>
            <color indexed="81"/>
            <rFont val="Tahoma"/>
            <family val="2"/>
          </rPr>
          <t xml:space="preserve">
OBJETIVO ESTRATÉGICO</t>
        </r>
      </text>
    </comment>
    <comment ref="C3" authorId="0" shapeId="0" xr:uid="{F307BE95-3050-4109-A92B-BE6A247368A8}">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E9F6769B-6108-4803-A082-4BBCE39F0AAD}">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93D655D1-E99C-4B41-AD7F-47FC12E0F78F}">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6D2BD874-5E8A-4DFC-8FC8-83D118563BE9}">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56E5DFD0-E836-44D1-A0CE-02875A9C4031}">
      <text>
        <r>
          <rPr>
            <b/>
            <sz val="10"/>
            <color indexed="81"/>
            <rFont val="Tahoma"/>
            <family val="2"/>
          </rPr>
          <t xml:space="preserve">Jorge Canales:
</t>
        </r>
        <r>
          <rPr>
            <sz val="10"/>
            <color indexed="81"/>
            <rFont val="Tahoma"/>
            <family val="2"/>
          </rPr>
          <t>Instrumento donde se puede comprobar los datos reales.</t>
        </r>
      </text>
    </comment>
    <comment ref="I3" authorId="0" shapeId="0" xr:uid="{671833CC-D3B3-4FBC-B734-0492B2371E91}">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980253C9-C0DB-4132-BCDA-6EB9E0E283DB}">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5D254BEC-7D40-4CD8-A506-65AD7C444CB7}">
      <text>
        <r>
          <rPr>
            <b/>
            <sz val="9"/>
            <color indexed="81"/>
            <rFont val="Tahoma"/>
            <family val="2"/>
          </rPr>
          <t>Jorge Canales:</t>
        </r>
        <r>
          <rPr>
            <sz val="9"/>
            <color indexed="81"/>
            <rFont val="Tahoma"/>
            <family val="2"/>
          </rPr>
          <t xml:space="preserve">
Si la meta es de otro trimestre favor detallarlo.</t>
        </r>
      </text>
    </comment>
    <comment ref="W6" authorId="0" shapeId="0" xr:uid="{8DB2BC9E-586E-4434-B2D8-4B266357AB07}">
      <text>
        <r>
          <rPr>
            <b/>
            <sz val="9"/>
            <color indexed="81"/>
            <rFont val="Tahoma"/>
            <family val="2"/>
          </rPr>
          <t>Jorge Canales:</t>
        </r>
        <r>
          <rPr>
            <sz val="9"/>
            <color indexed="81"/>
            <rFont val="Tahoma"/>
            <family val="2"/>
          </rPr>
          <t xml:space="preserve">
Si la meta es de otro trimestre favor detallarlo.</t>
        </r>
      </text>
    </comment>
    <comment ref="X6" authorId="0" shapeId="0" xr:uid="{DE2B27C2-4C53-45AE-9605-BCA190CE227E}">
      <text>
        <r>
          <rPr>
            <b/>
            <sz val="9"/>
            <color indexed="81"/>
            <rFont val="Tahoma"/>
            <family val="2"/>
          </rPr>
          <t>Jorge Canales:</t>
        </r>
        <r>
          <rPr>
            <sz val="9"/>
            <color indexed="81"/>
            <rFont val="Tahoma"/>
            <family val="2"/>
          </rPr>
          <t xml:space="preserve">
Si la meta es de otro trimestre favor detallarlo.</t>
        </r>
      </text>
    </comment>
    <comment ref="Y6" authorId="0" shapeId="0" xr:uid="{6E8B8F83-2CB5-4E25-A9F4-89B9B7D46AD0}">
      <text>
        <r>
          <rPr>
            <b/>
            <sz val="9"/>
            <color indexed="81"/>
            <rFont val="Tahoma"/>
            <family val="2"/>
          </rPr>
          <t>Jorge Canales:</t>
        </r>
        <r>
          <rPr>
            <sz val="9"/>
            <color indexed="81"/>
            <rFont val="Tahoma"/>
            <family val="2"/>
          </rPr>
          <t xml:space="preserve">
Si la meta es de otro trimestre favor detallarlo.</t>
        </r>
      </text>
    </comment>
    <comment ref="Z6" authorId="0" shapeId="0" xr:uid="{D9D83A7F-607A-430D-820C-2AE15999898C}">
      <text>
        <r>
          <rPr>
            <b/>
            <sz val="9"/>
            <color indexed="81"/>
            <rFont val="Tahoma"/>
            <family val="2"/>
          </rPr>
          <t>Jorge Canales:</t>
        </r>
        <r>
          <rPr>
            <sz val="9"/>
            <color indexed="81"/>
            <rFont val="Tahoma"/>
            <family val="2"/>
          </rPr>
          <t xml:space="preserve">
Si la meta es de otro trimestre favor detallarlo.</t>
        </r>
      </text>
    </comment>
    <comment ref="V7" authorId="0" shapeId="0" xr:uid="{AD14DF87-F4BB-44B8-A6E0-F4EF1A8B3304}">
      <text>
        <r>
          <rPr>
            <b/>
            <sz val="9"/>
            <color indexed="81"/>
            <rFont val="Tahoma"/>
            <family val="2"/>
          </rPr>
          <t>Jorge Canales:</t>
        </r>
        <r>
          <rPr>
            <sz val="9"/>
            <color indexed="81"/>
            <rFont val="Tahoma"/>
            <family val="2"/>
          </rPr>
          <t xml:space="preserve">
Si la meta es de otro trimestre favor detallarlo.</t>
        </r>
      </text>
    </comment>
    <comment ref="W7" authorId="0" shapeId="0" xr:uid="{154F34F2-3AB2-4C2F-863C-49B15F3FF244}">
      <text>
        <r>
          <rPr>
            <b/>
            <sz val="9"/>
            <color indexed="81"/>
            <rFont val="Tahoma"/>
            <family val="2"/>
          </rPr>
          <t>Jorge Canales:</t>
        </r>
        <r>
          <rPr>
            <sz val="9"/>
            <color indexed="81"/>
            <rFont val="Tahoma"/>
            <family val="2"/>
          </rPr>
          <t xml:space="preserve">
Si la meta es de otro trimestre favor detallarlo.</t>
        </r>
      </text>
    </comment>
    <comment ref="X7" authorId="0" shapeId="0" xr:uid="{2A4B2054-0B8F-4A11-8389-4F5FF8BE7811}">
      <text>
        <r>
          <rPr>
            <b/>
            <sz val="9"/>
            <color indexed="81"/>
            <rFont val="Tahoma"/>
            <family val="2"/>
          </rPr>
          <t>Jorge Canales:</t>
        </r>
        <r>
          <rPr>
            <sz val="9"/>
            <color indexed="81"/>
            <rFont val="Tahoma"/>
            <family val="2"/>
          </rPr>
          <t xml:space="preserve">
Si la meta es de otro trimestre favor detallarlo.</t>
        </r>
      </text>
    </comment>
    <comment ref="Y7" authorId="0" shapeId="0" xr:uid="{6740CAF9-E307-4786-A570-A52865708FB1}">
      <text>
        <r>
          <rPr>
            <b/>
            <sz val="9"/>
            <color indexed="81"/>
            <rFont val="Tahoma"/>
            <family val="2"/>
          </rPr>
          <t>Jorge Canales:</t>
        </r>
        <r>
          <rPr>
            <sz val="9"/>
            <color indexed="81"/>
            <rFont val="Tahoma"/>
            <family val="2"/>
          </rPr>
          <t xml:space="preserve">
Si la meta es de otro trimestre favor detallarlo.</t>
        </r>
      </text>
    </comment>
    <comment ref="Z7" authorId="0" shapeId="0" xr:uid="{F0848ECB-CFCD-4B6D-AB74-1D4B88C63EC9}">
      <text>
        <r>
          <rPr>
            <b/>
            <sz val="9"/>
            <color indexed="81"/>
            <rFont val="Tahoma"/>
            <family val="2"/>
          </rPr>
          <t>Jorge Canales:</t>
        </r>
        <r>
          <rPr>
            <sz val="9"/>
            <color indexed="81"/>
            <rFont val="Tahoma"/>
            <family val="2"/>
          </rPr>
          <t xml:space="preserve">
Si la meta es de otro trimestre favor detallarlo.</t>
        </r>
      </text>
    </comment>
    <comment ref="V8" authorId="0" shapeId="0" xr:uid="{2212117F-8FE5-4DE2-B8D5-38E18406724A}">
      <text>
        <r>
          <rPr>
            <b/>
            <sz val="9"/>
            <color indexed="81"/>
            <rFont val="Tahoma"/>
            <family val="2"/>
          </rPr>
          <t>Jorge Canales:</t>
        </r>
        <r>
          <rPr>
            <sz val="9"/>
            <color indexed="81"/>
            <rFont val="Tahoma"/>
            <family val="2"/>
          </rPr>
          <t xml:space="preserve">
Si la meta es de otro trimestre favor detallarlo.</t>
        </r>
      </text>
    </comment>
    <comment ref="W8" authorId="0" shapeId="0" xr:uid="{F57A9E98-DBB9-4F88-8C2C-7F3E17E2BC43}">
      <text>
        <r>
          <rPr>
            <b/>
            <sz val="9"/>
            <color indexed="81"/>
            <rFont val="Tahoma"/>
            <family val="2"/>
          </rPr>
          <t>Jorge Canales:</t>
        </r>
        <r>
          <rPr>
            <sz val="9"/>
            <color indexed="81"/>
            <rFont val="Tahoma"/>
            <family val="2"/>
          </rPr>
          <t xml:space="preserve">
Si la meta es de otro trimestre favor detallarlo.</t>
        </r>
      </text>
    </comment>
    <comment ref="X8" authorId="0" shapeId="0" xr:uid="{79F20CB7-6EE5-4814-BFBF-A9FE6F4A6CFE}">
      <text>
        <r>
          <rPr>
            <b/>
            <sz val="9"/>
            <color indexed="81"/>
            <rFont val="Tahoma"/>
            <family val="2"/>
          </rPr>
          <t>Jorge Canales:</t>
        </r>
        <r>
          <rPr>
            <sz val="9"/>
            <color indexed="81"/>
            <rFont val="Tahoma"/>
            <family val="2"/>
          </rPr>
          <t xml:space="preserve">
Si la meta es de otro trimestre favor detallarlo.</t>
        </r>
      </text>
    </comment>
    <comment ref="Y8" authorId="0" shapeId="0" xr:uid="{3A8A8F4A-62CA-441F-B98D-08BA51B2CFB1}">
      <text>
        <r>
          <rPr>
            <b/>
            <sz val="9"/>
            <color indexed="81"/>
            <rFont val="Tahoma"/>
            <family val="2"/>
          </rPr>
          <t>Jorge Canales:</t>
        </r>
        <r>
          <rPr>
            <sz val="9"/>
            <color indexed="81"/>
            <rFont val="Tahoma"/>
            <family val="2"/>
          </rPr>
          <t xml:space="preserve">
Si la meta es de otro trimestre favor detallarlo.</t>
        </r>
      </text>
    </comment>
    <comment ref="Z8" authorId="0" shapeId="0" xr:uid="{7247AED7-E6C8-4F01-B72E-2A03C87E6388}">
      <text>
        <r>
          <rPr>
            <b/>
            <sz val="9"/>
            <color indexed="81"/>
            <rFont val="Tahoma"/>
            <family val="2"/>
          </rPr>
          <t>Jorge Canales:</t>
        </r>
        <r>
          <rPr>
            <sz val="9"/>
            <color indexed="81"/>
            <rFont val="Tahoma"/>
            <family val="2"/>
          </rPr>
          <t xml:space="preserve">
Si la meta es de otro trimestre favor detallarlo.</t>
        </r>
      </text>
    </comment>
    <comment ref="V9" authorId="0" shapeId="0" xr:uid="{C97067A0-A9E8-4D19-876A-C88A00BE3A5D}">
      <text>
        <r>
          <rPr>
            <b/>
            <sz val="9"/>
            <color indexed="81"/>
            <rFont val="Tahoma"/>
            <family val="2"/>
          </rPr>
          <t>Jorge Canales:</t>
        </r>
        <r>
          <rPr>
            <sz val="9"/>
            <color indexed="81"/>
            <rFont val="Tahoma"/>
            <family val="2"/>
          </rPr>
          <t xml:space="preserve">
Si la meta es de otro trimestre favor detallarlo.</t>
        </r>
      </text>
    </comment>
    <comment ref="W9" authorId="0" shapeId="0" xr:uid="{6923AF87-0F41-4F57-990B-103FD1A4AC5B}">
      <text>
        <r>
          <rPr>
            <b/>
            <sz val="9"/>
            <color indexed="81"/>
            <rFont val="Tahoma"/>
            <family val="2"/>
          </rPr>
          <t>Jorge Canales:</t>
        </r>
        <r>
          <rPr>
            <sz val="9"/>
            <color indexed="81"/>
            <rFont val="Tahoma"/>
            <family val="2"/>
          </rPr>
          <t xml:space="preserve">
Si la meta es de otro trimestre favor detallarlo.</t>
        </r>
      </text>
    </comment>
    <comment ref="X9" authorId="0" shapeId="0" xr:uid="{15AB0B31-E9DD-477D-B6BB-11B5B9F35BEE}">
      <text>
        <r>
          <rPr>
            <b/>
            <sz val="9"/>
            <color indexed="81"/>
            <rFont val="Tahoma"/>
            <family val="2"/>
          </rPr>
          <t>Jorge Canales:</t>
        </r>
        <r>
          <rPr>
            <sz val="9"/>
            <color indexed="81"/>
            <rFont val="Tahoma"/>
            <family val="2"/>
          </rPr>
          <t xml:space="preserve">
Si la meta es de otro trimestre favor detallarlo.</t>
        </r>
      </text>
    </comment>
    <comment ref="Y9" authorId="0" shapeId="0" xr:uid="{01E92E68-BF48-4D37-87D3-24DF7FCAB5C3}">
      <text>
        <r>
          <rPr>
            <b/>
            <sz val="9"/>
            <color indexed="81"/>
            <rFont val="Tahoma"/>
            <family val="2"/>
          </rPr>
          <t>Jorge Canales:</t>
        </r>
        <r>
          <rPr>
            <sz val="9"/>
            <color indexed="81"/>
            <rFont val="Tahoma"/>
            <family val="2"/>
          </rPr>
          <t xml:space="preserve">
Si la meta es de otro trimestre favor detallarlo.</t>
        </r>
      </text>
    </comment>
    <comment ref="Z9" authorId="0" shapeId="0" xr:uid="{BDD9CF15-CA0E-40F5-B56C-F5513C7CACF2}">
      <text>
        <r>
          <rPr>
            <b/>
            <sz val="9"/>
            <color indexed="81"/>
            <rFont val="Tahoma"/>
            <family val="2"/>
          </rPr>
          <t>Jorge Canales:</t>
        </r>
        <r>
          <rPr>
            <sz val="9"/>
            <color indexed="81"/>
            <rFont val="Tahoma"/>
            <family val="2"/>
          </rPr>
          <t xml:space="preserve">
Si la meta es de otro trimestre favor detallarlo.</t>
        </r>
      </text>
    </comment>
    <comment ref="V11" authorId="0" shapeId="0" xr:uid="{3CA9E955-280F-4581-9E70-EA190A733071}">
      <text>
        <r>
          <rPr>
            <b/>
            <sz val="9"/>
            <color indexed="81"/>
            <rFont val="Tahoma"/>
            <family val="2"/>
          </rPr>
          <t>Jorge Canales:</t>
        </r>
        <r>
          <rPr>
            <sz val="9"/>
            <color indexed="81"/>
            <rFont val="Tahoma"/>
            <family val="2"/>
          </rPr>
          <t xml:space="preserve">
Si la meta es de otro trimestre favor detallarlo.</t>
        </r>
      </text>
    </comment>
    <comment ref="W11" authorId="0" shapeId="0" xr:uid="{DBF7E093-5BB1-40C3-8F6A-FA0B47EC94F3}">
      <text>
        <r>
          <rPr>
            <b/>
            <sz val="9"/>
            <color indexed="81"/>
            <rFont val="Tahoma"/>
            <family val="2"/>
          </rPr>
          <t>Jorge Canales:</t>
        </r>
        <r>
          <rPr>
            <sz val="9"/>
            <color indexed="81"/>
            <rFont val="Tahoma"/>
            <family val="2"/>
          </rPr>
          <t xml:space="preserve">
Si la meta es de otro trimestre favor detallarlo.</t>
        </r>
      </text>
    </comment>
    <comment ref="X11" authorId="0" shapeId="0" xr:uid="{37AB77BD-3458-41E7-8512-7CC37526D97B}">
      <text>
        <r>
          <rPr>
            <b/>
            <sz val="9"/>
            <color indexed="81"/>
            <rFont val="Tahoma"/>
            <family val="2"/>
          </rPr>
          <t>Jorge Canales:</t>
        </r>
        <r>
          <rPr>
            <sz val="9"/>
            <color indexed="81"/>
            <rFont val="Tahoma"/>
            <family val="2"/>
          </rPr>
          <t xml:space="preserve">
Si la meta es de otro trimestre favor detallarlo.</t>
        </r>
      </text>
    </comment>
    <comment ref="Y11" authorId="0" shapeId="0" xr:uid="{2D26D667-3E1E-49CA-9A0E-87B79C44FB3B}">
      <text>
        <r>
          <rPr>
            <b/>
            <sz val="9"/>
            <color indexed="81"/>
            <rFont val="Tahoma"/>
            <family val="2"/>
          </rPr>
          <t>Jorge Canales:</t>
        </r>
        <r>
          <rPr>
            <sz val="9"/>
            <color indexed="81"/>
            <rFont val="Tahoma"/>
            <family val="2"/>
          </rPr>
          <t xml:space="preserve">
Si la meta es de otro trimestre favor detallarlo.</t>
        </r>
      </text>
    </comment>
    <comment ref="Z11" authorId="0" shapeId="0" xr:uid="{F912AED8-4BEB-48A0-9DCC-1B3DC436FAEC}">
      <text>
        <r>
          <rPr>
            <b/>
            <sz val="9"/>
            <color indexed="81"/>
            <rFont val="Tahoma"/>
            <family val="2"/>
          </rPr>
          <t>Jorge Canales:</t>
        </r>
        <r>
          <rPr>
            <sz val="9"/>
            <color indexed="81"/>
            <rFont val="Tahoma"/>
            <family val="2"/>
          </rPr>
          <t xml:space="preserve">
Si la meta es de otro trimestre favor detallarlo.</t>
        </r>
      </text>
    </comment>
    <comment ref="V12" authorId="0" shapeId="0" xr:uid="{F8EB1520-2330-4D46-8AEF-F0874F6470B1}">
      <text>
        <r>
          <rPr>
            <b/>
            <sz val="9"/>
            <color indexed="81"/>
            <rFont val="Tahoma"/>
            <family val="2"/>
          </rPr>
          <t>Jorge Canales:</t>
        </r>
        <r>
          <rPr>
            <sz val="9"/>
            <color indexed="81"/>
            <rFont val="Tahoma"/>
            <family val="2"/>
          </rPr>
          <t xml:space="preserve">
Si la meta es de otro trimestre favor detallarlo.</t>
        </r>
      </text>
    </comment>
    <comment ref="W12" authorId="0" shapeId="0" xr:uid="{D7644998-D711-4B93-874C-7ED9240FEB87}">
      <text>
        <r>
          <rPr>
            <b/>
            <sz val="9"/>
            <color indexed="81"/>
            <rFont val="Tahoma"/>
            <family val="2"/>
          </rPr>
          <t>Jorge Canales:</t>
        </r>
        <r>
          <rPr>
            <sz val="9"/>
            <color indexed="81"/>
            <rFont val="Tahoma"/>
            <family val="2"/>
          </rPr>
          <t xml:space="preserve">
Si la meta es de otro trimestre favor detallarlo.</t>
        </r>
      </text>
    </comment>
    <comment ref="X12" authorId="0" shapeId="0" xr:uid="{92C40245-FB6A-4169-9391-82823286731E}">
      <text>
        <r>
          <rPr>
            <b/>
            <sz val="9"/>
            <color indexed="81"/>
            <rFont val="Tahoma"/>
            <family val="2"/>
          </rPr>
          <t>Jorge Canales:</t>
        </r>
        <r>
          <rPr>
            <sz val="9"/>
            <color indexed="81"/>
            <rFont val="Tahoma"/>
            <family val="2"/>
          </rPr>
          <t xml:space="preserve">
Si la meta es de otro trimestre favor detallarlo.</t>
        </r>
      </text>
    </comment>
    <comment ref="Y12" authorId="0" shapeId="0" xr:uid="{DF4F146C-8052-4F0A-8F2E-18B9CE9CF59B}">
      <text>
        <r>
          <rPr>
            <b/>
            <sz val="9"/>
            <color indexed="81"/>
            <rFont val="Tahoma"/>
            <family val="2"/>
          </rPr>
          <t>Jorge Canales:</t>
        </r>
        <r>
          <rPr>
            <sz val="9"/>
            <color indexed="81"/>
            <rFont val="Tahoma"/>
            <family val="2"/>
          </rPr>
          <t xml:space="preserve">
Si la meta es de otro trimestre favor detallarlo.</t>
        </r>
      </text>
    </comment>
    <comment ref="Z12" authorId="0" shapeId="0" xr:uid="{52FB9B64-DC21-4E3D-A28F-7316C4D418DE}">
      <text>
        <r>
          <rPr>
            <b/>
            <sz val="9"/>
            <color indexed="81"/>
            <rFont val="Tahoma"/>
            <family val="2"/>
          </rPr>
          <t>Jorge Canales:</t>
        </r>
        <r>
          <rPr>
            <sz val="9"/>
            <color indexed="81"/>
            <rFont val="Tahoma"/>
            <family val="2"/>
          </rPr>
          <t xml:space="preserve">
Si la meta es de otro trimestre favor detallarlo.</t>
        </r>
      </text>
    </comment>
    <comment ref="V13" authorId="0" shapeId="0" xr:uid="{BB550BC2-35F9-4BA1-A6EB-146722C368FF}">
      <text>
        <r>
          <rPr>
            <b/>
            <sz val="9"/>
            <color indexed="81"/>
            <rFont val="Tahoma"/>
            <family val="2"/>
          </rPr>
          <t>Jorge Canales:</t>
        </r>
        <r>
          <rPr>
            <sz val="9"/>
            <color indexed="81"/>
            <rFont val="Tahoma"/>
            <family val="2"/>
          </rPr>
          <t xml:space="preserve">
Si la meta es de otro trimestre favor detallarlo.</t>
        </r>
      </text>
    </comment>
    <comment ref="W13" authorId="0" shapeId="0" xr:uid="{667B2DF5-A1A5-45F6-ADC8-DD7936C94771}">
      <text>
        <r>
          <rPr>
            <b/>
            <sz val="9"/>
            <color indexed="81"/>
            <rFont val="Tahoma"/>
            <family val="2"/>
          </rPr>
          <t>Jorge Canales:</t>
        </r>
        <r>
          <rPr>
            <sz val="9"/>
            <color indexed="81"/>
            <rFont val="Tahoma"/>
            <family val="2"/>
          </rPr>
          <t xml:space="preserve">
Si la meta es de otro trimestre favor detallarlo.</t>
        </r>
      </text>
    </comment>
    <comment ref="X13" authorId="0" shapeId="0" xr:uid="{AA6AEB94-7CFB-44B3-B97D-D820B85F9900}">
      <text>
        <r>
          <rPr>
            <b/>
            <sz val="9"/>
            <color indexed="81"/>
            <rFont val="Tahoma"/>
            <family val="2"/>
          </rPr>
          <t>Jorge Canales:</t>
        </r>
        <r>
          <rPr>
            <sz val="9"/>
            <color indexed="81"/>
            <rFont val="Tahoma"/>
            <family val="2"/>
          </rPr>
          <t xml:space="preserve">
Si la meta es de otro trimestre favor detallarlo.</t>
        </r>
      </text>
    </comment>
    <comment ref="Y13" authorId="0" shapeId="0" xr:uid="{C115E3C9-6C04-4808-B634-1C244A89D1C4}">
      <text>
        <r>
          <rPr>
            <b/>
            <sz val="9"/>
            <color indexed="81"/>
            <rFont val="Tahoma"/>
            <family val="2"/>
          </rPr>
          <t>Jorge Canales:</t>
        </r>
        <r>
          <rPr>
            <sz val="9"/>
            <color indexed="81"/>
            <rFont val="Tahoma"/>
            <family val="2"/>
          </rPr>
          <t xml:space="preserve">
Si la meta es de otro trimestre favor detallarlo.</t>
        </r>
      </text>
    </comment>
    <comment ref="Z13" authorId="0" shapeId="0" xr:uid="{62C24424-4414-47F7-9D9C-BB69E354B818}">
      <text>
        <r>
          <rPr>
            <b/>
            <sz val="9"/>
            <color indexed="81"/>
            <rFont val="Tahoma"/>
            <family val="2"/>
          </rPr>
          <t>Jorge Canales:</t>
        </r>
        <r>
          <rPr>
            <sz val="9"/>
            <color indexed="81"/>
            <rFont val="Tahoma"/>
            <family val="2"/>
          </rPr>
          <t xml:space="preserve">
Si la meta es de otro trimestre favor detallarlo.</t>
        </r>
      </text>
    </comment>
    <comment ref="V14" authorId="0" shapeId="0" xr:uid="{46C1C7F9-9BB2-4F19-B272-51CE5953A8A3}">
      <text>
        <r>
          <rPr>
            <b/>
            <sz val="9"/>
            <color indexed="81"/>
            <rFont val="Tahoma"/>
            <family val="2"/>
          </rPr>
          <t>Jorge Canales:</t>
        </r>
        <r>
          <rPr>
            <sz val="9"/>
            <color indexed="81"/>
            <rFont val="Tahoma"/>
            <family val="2"/>
          </rPr>
          <t xml:space="preserve">
Si la meta es de otro trimestre favor detallarlo.</t>
        </r>
      </text>
    </comment>
    <comment ref="W14" authorId="0" shapeId="0" xr:uid="{86ADFF35-1435-4917-8FD9-97AFA43DE2DA}">
      <text>
        <r>
          <rPr>
            <b/>
            <sz val="9"/>
            <color indexed="81"/>
            <rFont val="Tahoma"/>
            <family val="2"/>
          </rPr>
          <t>Jorge Canales:</t>
        </r>
        <r>
          <rPr>
            <sz val="9"/>
            <color indexed="81"/>
            <rFont val="Tahoma"/>
            <family val="2"/>
          </rPr>
          <t xml:space="preserve">
Si la meta es de otro trimestre favor detallarlo.</t>
        </r>
      </text>
    </comment>
    <comment ref="X14" authorId="0" shapeId="0" xr:uid="{D262D192-1238-48FB-8A87-58D6681C32BA}">
      <text>
        <r>
          <rPr>
            <b/>
            <sz val="9"/>
            <color indexed="81"/>
            <rFont val="Tahoma"/>
            <family val="2"/>
          </rPr>
          <t>Jorge Canales:</t>
        </r>
        <r>
          <rPr>
            <sz val="9"/>
            <color indexed="81"/>
            <rFont val="Tahoma"/>
            <family val="2"/>
          </rPr>
          <t xml:space="preserve">
Si la meta es de otro trimestre favor detallarlo.</t>
        </r>
      </text>
    </comment>
    <comment ref="Y14" authorId="0" shapeId="0" xr:uid="{2F318FBD-B6ED-45D5-ADE3-A93C7A7300A5}">
      <text>
        <r>
          <rPr>
            <b/>
            <sz val="9"/>
            <color indexed="81"/>
            <rFont val="Tahoma"/>
            <family val="2"/>
          </rPr>
          <t>Jorge Canales:</t>
        </r>
        <r>
          <rPr>
            <sz val="9"/>
            <color indexed="81"/>
            <rFont val="Tahoma"/>
            <family val="2"/>
          </rPr>
          <t xml:space="preserve">
Si la meta es de otro trimestre favor detallarlo.</t>
        </r>
      </text>
    </comment>
    <comment ref="Z14" authorId="0" shapeId="0" xr:uid="{606DF1D1-08CF-4AB9-911C-327B63BCCDEF}">
      <text>
        <r>
          <rPr>
            <b/>
            <sz val="9"/>
            <color indexed="81"/>
            <rFont val="Tahoma"/>
            <family val="2"/>
          </rPr>
          <t>Jorge Canales:</t>
        </r>
        <r>
          <rPr>
            <sz val="9"/>
            <color indexed="81"/>
            <rFont val="Tahoma"/>
            <family val="2"/>
          </rPr>
          <t xml:space="preserve">
Si la meta es de otro trimestre favor detallarlo.</t>
        </r>
      </text>
    </comment>
    <comment ref="V15" authorId="0" shapeId="0" xr:uid="{FD7F2D49-9AB4-4FD1-865A-993EC8B49D20}">
      <text>
        <r>
          <rPr>
            <b/>
            <sz val="9"/>
            <color indexed="81"/>
            <rFont val="Tahoma"/>
            <family val="2"/>
          </rPr>
          <t>Jorge Canales:</t>
        </r>
        <r>
          <rPr>
            <sz val="9"/>
            <color indexed="81"/>
            <rFont val="Tahoma"/>
            <family val="2"/>
          </rPr>
          <t xml:space="preserve">
Si la meta es de otro trimestre favor detallarlo.</t>
        </r>
      </text>
    </comment>
    <comment ref="W15" authorId="0" shapeId="0" xr:uid="{848B1CF9-F0BB-461E-ADAC-0DDEF85AE8E7}">
      <text>
        <r>
          <rPr>
            <b/>
            <sz val="9"/>
            <color indexed="81"/>
            <rFont val="Tahoma"/>
            <family val="2"/>
          </rPr>
          <t>Jorge Canales:</t>
        </r>
        <r>
          <rPr>
            <sz val="9"/>
            <color indexed="81"/>
            <rFont val="Tahoma"/>
            <family val="2"/>
          </rPr>
          <t xml:space="preserve">
Si la meta es de otro trimestre favor detallarlo.</t>
        </r>
      </text>
    </comment>
    <comment ref="X15" authorId="0" shapeId="0" xr:uid="{D099948F-B99B-4AAC-AE7F-1E12C6B9BEFC}">
      <text>
        <r>
          <rPr>
            <b/>
            <sz val="9"/>
            <color indexed="81"/>
            <rFont val="Tahoma"/>
            <family val="2"/>
          </rPr>
          <t>Jorge Canales:</t>
        </r>
        <r>
          <rPr>
            <sz val="9"/>
            <color indexed="81"/>
            <rFont val="Tahoma"/>
            <family val="2"/>
          </rPr>
          <t xml:space="preserve">
Si la meta es de otro trimestre favor detallarlo.</t>
        </r>
      </text>
    </comment>
    <comment ref="Y15" authorId="0" shapeId="0" xr:uid="{4050EB0B-DBAB-40E0-B640-00FD3BC838FF}">
      <text>
        <r>
          <rPr>
            <b/>
            <sz val="9"/>
            <color indexed="81"/>
            <rFont val="Tahoma"/>
            <family val="2"/>
          </rPr>
          <t>Jorge Canales:</t>
        </r>
        <r>
          <rPr>
            <sz val="9"/>
            <color indexed="81"/>
            <rFont val="Tahoma"/>
            <family val="2"/>
          </rPr>
          <t xml:space="preserve">
Si la meta es de otro trimestre favor detallarlo.</t>
        </r>
      </text>
    </comment>
    <comment ref="Z15" authorId="0" shapeId="0" xr:uid="{FC5EDB68-F0DB-44F6-9637-AB2BBE01F829}">
      <text>
        <r>
          <rPr>
            <b/>
            <sz val="9"/>
            <color indexed="81"/>
            <rFont val="Tahoma"/>
            <family val="2"/>
          </rPr>
          <t>Jorge Canales:</t>
        </r>
        <r>
          <rPr>
            <sz val="9"/>
            <color indexed="81"/>
            <rFont val="Tahoma"/>
            <family val="2"/>
          </rPr>
          <t xml:space="preserve">
Si la meta es de otro trimestre favor detallarlo.</t>
        </r>
      </text>
    </comment>
    <comment ref="V17" authorId="0" shapeId="0" xr:uid="{B45F6AFB-A6D0-4C77-B1B1-8B13F78E744D}">
      <text>
        <r>
          <rPr>
            <b/>
            <sz val="9"/>
            <color indexed="81"/>
            <rFont val="Tahoma"/>
            <family val="2"/>
          </rPr>
          <t>Jorge Canales:</t>
        </r>
        <r>
          <rPr>
            <sz val="9"/>
            <color indexed="81"/>
            <rFont val="Tahoma"/>
            <family val="2"/>
          </rPr>
          <t xml:space="preserve">
Si la meta es de otro trimestre favor detallarlo.</t>
        </r>
      </text>
    </comment>
    <comment ref="W17" authorId="0" shapeId="0" xr:uid="{F8A9B466-8EBF-4484-833C-47F39001688D}">
      <text>
        <r>
          <rPr>
            <b/>
            <sz val="9"/>
            <color indexed="81"/>
            <rFont val="Tahoma"/>
            <family val="2"/>
          </rPr>
          <t>Jorge Canales:</t>
        </r>
        <r>
          <rPr>
            <sz val="9"/>
            <color indexed="81"/>
            <rFont val="Tahoma"/>
            <family val="2"/>
          </rPr>
          <t xml:space="preserve">
Si la meta es de otro trimestre favor detallarlo.</t>
        </r>
      </text>
    </comment>
    <comment ref="X17" authorId="0" shapeId="0" xr:uid="{E503C890-BE64-4AE8-BF11-C7FC536F17C2}">
      <text>
        <r>
          <rPr>
            <b/>
            <sz val="9"/>
            <color indexed="81"/>
            <rFont val="Tahoma"/>
            <family val="2"/>
          </rPr>
          <t>Jorge Canales:</t>
        </r>
        <r>
          <rPr>
            <sz val="9"/>
            <color indexed="81"/>
            <rFont val="Tahoma"/>
            <family val="2"/>
          </rPr>
          <t xml:space="preserve">
Si la meta es de otro trimestre favor detallarlo.</t>
        </r>
      </text>
    </comment>
    <comment ref="Y17" authorId="0" shapeId="0" xr:uid="{54329D89-477B-4D43-ADC7-115CDB15A03E}">
      <text>
        <r>
          <rPr>
            <b/>
            <sz val="9"/>
            <color indexed="81"/>
            <rFont val="Tahoma"/>
            <family val="2"/>
          </rPr>
          <t>Jorge Canales:</t>
        </r>
        <r>
          <rPr>
            <sz val="9"/>
            <color indexed="81"/>
            <rFont val="Tahoma"/>
            <family val="2"/>
          </rPr>
          <t xml:space="preserve">
Si la meta es de otro trimestre favor detallarlo.</t>
        </r>
      </text>
    </comment>
    <comment ref="Z17" authorId="0" shapeId="0" xr:uid="{BBF8CF37-2E21-49C2-87FC-36CA1A0FC079}">
      <text>
        <r>
          <rPr>
            <b/>
            <sz val="9"/>
            <color indexed="81"/>
            <rFont val="Tahoma"/>
            <family val="2"/>
          </rPr>
          <t>Jorge Canales:</t>
        </r>
        <r>
          <rPr>
            <sz val="9"/>
            <color indexed="81"/>
            <rFont val="Tahoma"/>
            <family val="2"/>
          </rPr>
          <t xml:space="preserve">
Si la meta es de otro trimestre favor detallarlo.</t>
        </r>
      </text>
    </comment>
    <comment ref="V18" authorId="0" shapeId="0" xr:uid="{27C36E0F-19D6-42E1-885C-365CEA9A6097}">
      <text>
        <r>
          <rPr>
            <b/>
            <sz val="9"/>
            <color indexed="81"/>
            <rFont val="Tahoma"/>
            <family val="2"/>
          </rPr>
          <t>Jorge Canales:</t>
        </r>
        <r>
          <rPr>
            <sz val="9"/>
            <color indexed="81"/>
            <rFont val="Tahoma"/>
            <family val="2"/>
          </rPr>
          <t xml:space="preserve">
Si la meta es de otro trimestre favor detallarlo.</t>
        </r>
      </text>
    </comment>
    <comment ref="W18" authorId="0" shapeId="0" xr:uid="{2B4D615D-2ED0-404C-BE8E-30CA30D157F0}">
      <text>
        <r>
          <rPr>
            <b/>
            <sz val="9"/>
            <color indexed="81"/>
            <rFont val="Tahoma"/>
            <family val="2"/>
          </rPr>
          <t>Jorge Canales:</t>
        </r>
        <r>
          <rPr>
            <sz val="9"/>
            <color indexed="81"/>
            <rFont val="Tahoma"/>
            <family val="2"/>
          </rPr>
          <t xml:space="preserve">
Si la meta es de otro trimestre favor detallarlo.</t>
        </r>
      </text>
    </comment>
    <comment ref="X18" authorId="0" shapeId="0" xr:uid="{E90FBC4F-A012-477A-A4DA-8E58F45483FA}">
      <text>
        <r>
          <rPr>
            <b/>
            <sz val="9"/>
            <color indexed="81"/>
            <rFont val="Tahoma"/>
            <family val="2"/>
          </rPr>
          <t>Jorge Canales:</t>
        </r>
        <r>
          <rPr>
            <sz val="9"/>
            <color indexed="81"/>
            <rFont val="Tahoma"/>
            <family val="2"/>
          </rPr>
          <t xml:space="preserve">
Si la meta es de otro trimestre favor detallarlo.</t>
        </r>
      </text>
    </comment>
    <comment ref="Y18" authorId="0" shapeId="0" xr:uid="{709C2BD3-811A-466A-A621-FF918D8A59C3}">
      <text>
        <r>
          <rPr>
            <b/>
            <sz val="9"/>
            <color indexed="81"/>
            <rFont val="Tahoma"/>
            <family val="2"/>
          </rPr>
          <t>Jorge Canales:</t>
        </r>
        <r>
          <rPr>
            <sz val="9"/>
            <color indexed="81"/>
            <rFont val="Tahoma"/>
            <family val="2"/>
          </rPr>
          <t xml:space="preserve">
Si la meta es de otro trimestre favor detallarlo.</t>
        </r>
      </text>
    </comment>
    <comment ref="Z18" authorId="0" shapeId="0" xr:uid="{2175CAC3-50A4-480D-A258-53D7BC3A35A9}">
      <text>
        <r>
          <rPr>
            <b/>
            <sz val="9"/>
            <color indexed="81"/>
            <rFont val="Tahoma"/>
            <family val="2"/>
          </rPr>
          <t>Jorge Canales:</t>
        </r>
        <r>
          <rPr>
            <sz val="9"/>
            <color indexed="81"/>
            <rFont val="Tahoma"/>
            <family val="2"/>
          </rPr>
          <t xml:space="preserve">
Si la meta es de otro trimestre favor detallarlo.</t>
        </r>
      </text>
    </comment>
    <comment ref="V19" authorId="0" shapeId="0" xr:uid="{98FA68B9-10BE-4D7D-B017-B7A23B1977B6}">
      <text>
        <r>
          <rPr>
            <b/>
            <sz val="9"/>
            <color indexed="81"/>
            <rFont val="Tahoma"/>
            <family val="2"/>
          </rPr>
          <t>Jorge Canales:</t>
        </r>
        <r>
          <rPr>
            <sz val="9"/>
            <color indexed="81"/>
            <rFont val="Tahoma"/>
            <family val="2"/>
          </rPr>
          <t xml:space="preserve">
Si la meta es de otro trimestre favor detallarlo.</t>
        </r>
      </text>
    </comment>
    <comment ref="W19" authorId="0" shapeId="0" xr:uid="{3691E118-F2BB-4B64-B718-7CF955933D26}">
      <text>
        <r>
          <rPr>
            <b/>
            <sz val="9"/>
            <color indexed="81"/>
            <rFont val="Tahoma"/>
            <family val="2"/>
          </rPr>
          <t>Jorge Canales:</t>
        </r>
        <r>
          <rPr>
            <sz val="9"/>
            <color indexed="81"/>
            <rFont val="Tahoma"/>
            <family val="2"/>
          </rPr>
          <t xml:space="preserve">
Si la meta es de otro trimestre favor detallarlo.</t>
        </r>
      </text>
    </comment>
    <comment ref="X19" authorId="0" shapeId="0" xr:uid="{8B7A54DF-9565-405E-ACAC-C2AEA39ADFEE}">
      <text>
        <r>
          <rPr>
            <b/>
            <sz val="9"/>
            <color indexed="81"/>
            <rFont val="Tahoma"/>
            <family val="2"/>
          </rPr>
          <t>Jorge Canales:</t>
        </r>
        <r>
          <rPr>
            <sz val="9"/>
            <color indexed="81"/>
            <rFont val="Tahoma"/>
            <family val="2"/>
          </rPr>
          <t xml:space="preserve">
Si la meta es de otro trimestre favor detallarlo.</t>
        </r>
      </text>
    </comment>
    <comment ref="Y19" authorId="0" shapeId="0" xr:uid="{AD93741C-02B2-4FE8-8468-6928901E9C86}">
      <text>
        <r>
          <rPr>
            <b/>
            <sz val="9"/>
            <color indexed="81"/>
            <rFont val="Tahoma"/>
            <family val="2"/>
          </rPr>
          <t>Jorge Canales:</t>
        </r>
        <r>
          <rPr>
            <sz val="9"/>
            <color indexed="81"/>
            <rFont val="Tahoma"/>
            <family val="2"/>
          </rPr>
          <t xml:space="preserve">
Si la meta es de otro trimestre favor detallarlo.</t>
        </r>
      </text>
    </comment>
    <comment ref="Z19" authorId="0" shapeId="0" xr:uid="{228E496F-77A9-4CAB-97A0-B7063DAFDF09}">
      <text>
        <r>
          <rPr>
            <b/>
            <sz val="9"/>
            <color indexed="81"/>
            <rFont val="Tahoma"/>
            <family val="2"/>
          </rPr>
          <t>Jorge Canales:</t>
        </r>
        <r>
          <rPr>
            <sz val="9"/>
            <color indexed="81"/>
            <rFont val="Tahoma"/>
            <family val="2"/>
          </rPr>
          <t xml:space="preserve">
Si la meta es de otro trimestre favor detallarlo.</t>
        </r>
      </text>
    </comment>
    <comment ref="V20" authorId="0" shapeId="0" xr:uid="{56E21E0C-297A-4084-B57F-2410F20A4E90}">
      <text>
        <r>
          <rPr>
            <b/>
            <sz val="9"/>
            <color indexed="81"/>
            <rFont val="Tahoma"/>
            <family val="2"/>
          </rPr>
          <t>Jorge Canales:</t>
        </r>
        <r>
          <rPr>
            <sz val="9"/>
            <color indexed="81"/>
            <rFont val="Tahoma"/>
            <family val="2"/>
          </rPr>
          <t xml:space="preserve">
Si la meta es de otro trimestre favor detallarlo.</t>
        </r>
      </text>
    </comment>
    <comment ref="W20" authorId="0" shapeId="0" xr:uid="{1E7BFADD-DB4C-485A-BE49-C004B41F1494}">
      <text>
        <r>
          <rPr>
            <b/>
            <sz val="9"/>
            <color indexed="81"/>
            <rFont val="Tahoma"/>
            <family val="2"/>
          </rPr>
          <t>Jorge Canales:</t>
        </r>
        <r>
          <rPr>
            <sz val="9"/>
            <color indexed="81"/>
            <rFont val="Tahoma"/>
            <family val="2"/>
          </rPr>
          <t xml:space="preserve">
Si la meta es de otro trimestre favor detallarlo.</t>
        </r>
      </text>
    </comment>
    <comment ref="X20" authorId="0" shapeId="0" xr:uid="{2D3E427F-BB54-4143-AB81-A3A8D40ADF84}">
      <text>
        <r>
          <rPr>
            <b/>
            <sz val="9"/>
            <color indexed="81"/>
            <rFont val="Tahoma"/>
            <family val="2"/>
          </rPr>
          <t>Jorge Canales:</t>
        </r>
        <r>
          <rPr>
            <sz val="9"/>
            <color indexed="81"/>
            <rFont val="Tahoma"/>
            <family val="2"/>
          </rPr>
          <t xml:space="preserve">
Si la meta es de otro trimestre favor detallarlo.</t>
        </r>
      </text>
    </comment>
    <comment ref="Y20" authorId="0" shapeId="0" xr:uid="{0241A3DB-0604-4BF4-B0E3-1471C3007E8E}">
      <text>
        <r>
          <rPr>
            <b/>
            <sz val="9"/>
            <color indexed="81"/>
            <rFont val="Tahoma"/>
            <family val="2"/>
          </rPr>
          <t>Jorge Canales:</t>
        </r>
        <r>
          <rPr>
            <sz val="9"/>
            <color indexed="81"/>
            <rFont val="Tahoma"/>
            <family val="2"/>
          </rPr>
          <t xml:space="preserve">
Si la meta es de otro trimestre favor detallarlo.</t>
        </r>
      </text>
    </comment>
    <comment ref="Z20" authorId="0" shapeId="0" xr:uid="{3F409010-3253-48B0-8208-3E806A339DD9}">
      <text>
        <r>
          <rPr>
            <b/>
            <sz val="9"/>
            <color indexed="81"/>
            <rFont val="Tahoma"/>
            <family val="2"/>
          </rPr>
          <t>Jorge Canales:</t>
        </r>
        <r>
          <rPr>
            <sz val="9"/>
            <color indexed="81"/>
            <rFont val="Tahoma"/>
            <family val="2"/>
          </rPr>
          <t xml:space="preserve">
Si la meta es de otro trimestre favor detallarlo.</t>
        </r>
      </text>
    </comment>
    <comment ref="V22" authorId="0" shapeId="0" xr:uid="{9921B878-DF3E-4E69-9FF2-EC1A3C2F059F}">
      <text>
        <r>
          <rPr>
            <b/>
            <sz val="9"/>
            <color indexed="81"/>
            <rFont val="Tahoma"/>
            <family val="2"/>
          </rPr>
          <t>Jorge Canales:</t>
        </r>
        <r>
          <rPr>
            <sz val="9"/>
            <color indexed="81"/>
            <rFont val="Tahoma"/>
            <family val="2"/>
          </rPr>
          <t xml:space="preserve">
Si la meta es de otro trimestre favor detallarlo.</t>
        </r>
      </text>
    </comment>
    <comment ref="W22" authorId="0" shapeId="0" xr:uid="{BEDD9804-8BF3-49F4-BD64-DB2A398600E7}">
      <text>
        <r>
          <rPr>
            <b/>
            <sz val="9"/>
            <color indexed="81"/>
            <rFont val="Tahoma"/>
            <family val="2"/>
          </rPr>
          <t>Jorge Canales:</t>
        </r>
        <r>
          <rPr>
            <sz val="9"/>
            <color indexed="81"/>
            <rFont val="Tahoma"/>
            <family val="2"/>
          </rPr>
          <t xml:space="preserve">
Si la meta es de otro trimestre favor detallarlo.</t>
        </r>
      </text>
    </comment>
    <comment ref="X22" authorId="0" shapeId="0" xr:uid="{FB703A79-6E5E-429C-BD54-5B11C1C1FE4B}">
      <text>
        <r>
          <rPr>
            <b/>
            <sz val="9"/>
            <color indexed="81"/>
            <rFont val="Tahoma"/>
            <family val="2"/>
          </rPr>
          <t>Jorge Canales:</t>
        </r>
        <r>
          <rPr>
            <sz val="9"/>
            <color indexed="81"/>
            <rFont val="Tahoma"/>
            <family val="2"/>
          </rPr>
          <t xml:space="preserve">
Si la meta es de otro trimestre favor detallarlo.</t>
        </r>
      </text>
    </comment>
    <comment ref="Y22" authorId="0" shapeId="0" xr:uid="{DA25933B-CB13-4CAC-9BD2-725B87C30976}">
      <text>
        <r>
          <rPr>
            <b/>
            <sz val="9"/>
            <color indexed="81"/>
            <rFont val="Tahoma"/>
            <family val="2"/>
          </rPr>
          <t>Jorge Canales:</t>
        </r>
        <r>
          <rPr>
            <sz val="9"/>
            <color indexed="81"/>
            <rFont val="Tahoma"/>
            <family val="2"/>
          </rPr>
          <t xml:space="preserve">
Si la meta es de otro trimestre favor detallarlo.</t>
        </r>
      </text>
    </comment>
    <comment ref="Z22" authorId="0" shapeId="0" xr:uid="{57806501-CC5F-4871-821B-D4CA8776B368}">
      <text>
        <r>
          <rPr>
            <b/>
            <sz val="9"/>
            <color indexed="81"/>
            <rFont val="Tahoma"/>
            <family val="2"/>
          </rPr>
          <t>Jorge Canales:</t>
        </r>
        <r>
          <rPr>
            <sz val="9"/>
            <color indexed="81"/>
            <rFont val="Tahoma"/>
            <family val="2"/>
          </rPr>
          <t xml:space="preserve">
Si la meta es de otro trimestre favor detallarlo.</t>
        </r>
      </text>
    </comment>
    <comment ref="V23" authorId="0" shapeId="0" xr:uid="{5CEF8904-7EDC-43BC-AC0D-889B12811860}">
      <text>
        <r>
          <rPr>
            <b/>
            <sz val="9"/>
            <color indexed="81"/>
            <rFont val="Tahoma"/>
            <family val="2"/>
          </rPr>
          <t>Jorge Canales:</t>
        </r>
        <r>
          <rPr>
            <sz val="9"/>
            <color indexed="81"/>
            <rFont val="Tahoma"/>
            <family val="2"/>
          </rPr>
          <t xml:space="preserve">
Si la meta es de otro trimestre favor detallarlo.</t>
        </r>
      </text>
    </comment>
    <comment ref="W23" authorId="0" shapeId="0" xr:uid="{7E8EE1B1-F28A-4F83-A394-659667CCF393}">
      <text>
        <r>
          <rPr>
            <b/>
            <sz val="9"/>
            <color indexed="81"/>
            <rFont val="Tahoma"/>
            <family val="2"/>
          </rPr>
          <t>Jorge Canales:</t>
        </r>
        <r>
          <rPr>
            <sz val="9"/>
            <color indexed="81"/>
            <rFont val="Tahoma"/>
            <family val="2"/>
          </rPr>
          <t xml:space="preserve">
Si la meta es de otro trimestre favor detallarlo.</t>
        </r>
      </text>
    </comment>
    <comment ref="X23" authorId="0" shapeId="0" xr:uid="{43FC447D-1AA0-4FCA-896A-93943274E072}">
      <text>
        <r>
          <rPr>
            <b/>
            <sz val="9"/>
            <color indexed="81"/>
            <rFont val="Tahoma"/>
            <family val="2"/>
          </rPr>
          <t>Jorge Canales:</t>
        </r>
        <r>
          <rPr>
            <sz val="9"/>
            <color indexed="81"/>
            <rFont val="Tahoma"/>
            <family val="2"/>
          </rPr>
          <t xml:space="preserve">
Si la meta es de otro trimestre favor detallarlo.</t>
        </r>
      </text>
    </comment>
    <comment ref="Y23" authorId="0" shapeId="0" xr:uid="{5861DAD5-95E9-4385-81F3-4829856EE78C}">
      <text>
        <r>
          <rPr>
            <b/>
            <sz val="9"/>
            <color indexed="81"/>
            <rFont val="Tahoma"/>
            <family val="2"/>
          </rPr>
          <t>Jorge Canales:</t>
        </r>
        <r>
          <rPr>
            <sz val="9"/>
            <color indexed="81"/>
            <rFont val="Tahoma"/>
            <family val="2"/>
          </rPr>
          <t xml:space="preserve">
Si la meta es de otro trimestre favor detallarlo.</t>
        </r>
      </text>
    </comment>
    <comment ref="Z23" authorId="0" shapeId="0" xr:uid="{EA45F1D7-4767-4934-A88C-8174C19323CA}">
      <text>
        <r>
          <rPr>
            <b/>
            <sz val="9"/>
            <color indexed="81"/>
            <rFont val="Tahoma"/>
            <family val="2"/>
          </rPr>
          <t>Jorge Canales:</t>
        </r>
        <r>
          <rPr>
            <sz val="9"/>
            <color indexed="81"/>
            <rFont val="Tahoma"/>
            <family val="2"/>
          </rPr>
          <t xml:space="preserve">
Si la meta es de otro trimestre favor detallarlo.</t>
        </r>
      </text>
    </comment>
    <comment ref="V24" authorId="0" shapeId="0" xr:uid="{B1A317D9-61FA-4B0C-90A7-CCA967E699CD}">
      <text>
        <r>
          <rPr>
            <b/>
            <sz val="9"/>
            <color indexed="81"/>
            <rFont val="Tahoma"/>
            <family val="2"/>
          </rPr>
          <t>Jorge Canales:</t>
        </r>
        <r>
          <rPr>
            <sz val="9"/>
            <color indexed="81"/>
            <rFont val="Tahoma"/>
            <family val="2"/>
          </rPr>
          <t xml:space="preserve">
Si la meta es de otro trimestre favor detallarlo.</t>
        </r>
      </text>
    </comment>
    <comment ref="W24" authorId="0" shapeId="0" xr:uid="{D38308F6-FB91-41B2-9EEB-E4FFF7C355EE}">
      <text>
        <r>
          <rPr>
            <b/>
            <sz val="9"/>
            <color indexed="81"/>
            <rFont val="Tahoma"/>
            <family val="2"/>
          </rPr>
          <t>Jorge Canales:</t>
        </r>
        <r>
          <rPr>
            <sz val="9"/>
            <color indexed="81"/>
            <rFont val="Tahoma"/>
            <family val="2"/>
          </rPr>
          <t xml:space="preserve">
Si la meta es de otro trimestre favor detallarlo.</t>
        </r>
      </text>
    </comment>
    <comment ref="X24" authorId="0" shapeId="0" xr:uid="{5E6B0695-CC15-4BFC-8693-B44671D6E9F3}">
      <text>
        <r>
          <rPr>
            <b/>
            <sz val="9"/>
            <color indexed="81"/>
            <rFont val="Tahoma"/>
            <family val="2"/>
          </rPr>
          <t>Jorge Canales:</t>
        </r>
        <r>
          <rPr>
            <sz val="9"/>
            <color indexed="81"/>
            <rFont val="Tahoma"/>
            <family val="2"/>
          </rPr>
          <t xml:space="preserve">
Si la meta es de otro trimestre favor detallarlo.</t>
        </r>
      </text>
    </comment>
    <comment ref="Y24" authorId="0" shapeId="0" xr:uid="{91A6E4F7-8CB5-4436-8662-683B56CBAECD}">
      <text>
        <r>
          <rPr>
            <b/>
            <sz val="9"/>
            <color indexed="81"/>
            <rFont val="Tahoma"/>
            <family val="2"/>
          </rPr>
          <t>Jorge Canales:</t>
        </r>
        <r>
          <rPr>
            <sz val="9"/>
            <color indexed="81"/>
            <rFont val="Tahoma"/>
            <family val="2"/>
          </rPr>
          <t xml:space="preserve">
Si la meta es de otro trimestre favor detallarlo.</t>
        </r>
      </text>
    </comment>
    <comment ref="Z24" authorId="0" shapeId="0" xr:uid="{BB553F32-6D20-4C37-8F00-B302D43AC919}">
      <text>
        <r>
          <rPr>
            <b/>
            <sz val="9"/>
            <color indexed="81"/>
            <rFont val="Tahoma"/>
            <family val="2"/>
          </rPr>
          <t>Jorge Canales:</t>
        </r>
        <r>
          <rPr>
            <sz val="9"/>
            <color indexed="81"/>
            <rFont val="Tahoma"/>
            <family val="2"/>
          </rPr>
          <t xml:space="preserve">
Si la meta es de otro trimestre favor detallarlo.</t>
        </r>
      </text>
    </comment>
    <comment ref="V25" authorId="0" shapeId="0" xr:uid="{EC6CE085-F4E6-4C43-9F8C-FAA81ADC2CBC}">
      <text>
        <r>
          <rPr>
            <b/>
            <sz val="9"/>
            <color indexed="81"/>
            <rFont val="Tahoma"/>
            <family val="2"/>
          </rPr>
          <t>Jorge Canales:</t>
        </r>
        <r>
          <rPr>
            <sz val="9"/>
            <color indexed="81"/>
            <rFont val="Tahoma"/>
            <family val="2"/>
          </rPr>
          <t xml:space="preserve">
Si la meta es de otro trimestre favor detallarlo.</t>
        </r>
      </text>
    </comment>
    <comment ref="W25" authorId="0" shapeId="0" xr:uid="{079426BA-D531-43EF-894D-B6939C3FB4EB}">
      <text>
        <r>
          <rPr>
            <b/>
            <sz val="9"/>
            <color indexed="81"/>
            <rFont val="Tahoma"/>
            <family val="2"/>
          </rPr>
          <t>Jorge Canales:</t>
        </r>
        <r>
          <rPr>
            <sz val="9"/>
            <color indexed="81"/>
            <rFont val="Tahoma"/>
            <family val="2"/>
          </rPr>
          <t xml:space="preserve">
Si la meta es de otro trimestre favor detallarlo.</t>
        </r>
      </text>
    </comment>
    <comment ref="X25" authorId="0" shapeId="0" xr:uid="{3BD918DA-4B1C-4AF6-9017-2D03D338DAD4}">
      <text>
        <r>
          <rPr>
            <b/>
            <sz val="9"/>
            <color indexed="81"/>
            <rFont val="Tahoma"/>
            <family val="2"/>
          </rPr>
          <t>Jorge Canales:</t>
        </r>
        <r>
          <rPr>
            <sz val="9"/>
            <color indexed="81"/>
            <rFont val="Tahoma"/>
            <family val="2"/>
          </rPr>
          <t xml:space="preserve">
Si la meta es de otro trimestre favor detallarlo.</t>
        </r>
      </text>
    </comment>
    <comment ref="Y25" authorId="0" shapeId="0" xr:uid="{5DDED467-A6E4-472A-B5B9-007F93206DA5}">
      <text>
        <r>
          <rPr>
            <b/>
            <sz val="9"/>
            <color indexed="81"/>
            <rFont val="Tahoma"/>
            <family val="2"/>
          </rPr>
          <t>Jorge Canales:</t>
        </r>
        <r>
          <rPr>
            <sz val="9"/>
            <color indexed="81"/>
            <rFont val="Tahoma"/>
            <family val="2"/>
          </rPr>
          <t xml:space="preserve">
Si la meta es de otro trimestre favor detallarlo.</t>
        </r>
      </text>
    </comment>
    <comment ref="Z25" authorId="0" shapeId="0" xr:uid="{5AEFA057-9E00-4489-927C-5A0E7504B542}">
      <text>
        <r>
          <rPr>
            <b/>
            <sz val="9"/>
            <color indexed="81"/>
            <rFont val="Tahoma"/>
            <family val="2"/>
          </rPr>
          <t>Jorge Canales:</t>
        </r>
        <r>
          <rPr>
            <sz val="9"/>
            <color indexed="81"/>
            <rFont val="Tahoma"/>
            <family val="2"/>
          </rPr>
          <t xml:space="preserve">
Si la meta es de otro trimestre favor detallarlo.</t>
        </r>
      </text>
    </comment>
    <comment ref="V26" authorId="0" shapeId="0" xr:uid="{57E93C16-D7D4-4014-9F09-7355735995F8}">
      <text>
        <r>
          <rPr>
            <b/>
            <sz val="9"/>
            <color indexed="81"/>
            <rFont val="Tahoma"/>
            <family val="2"/>
          </rPr>
          <t>Jorge Canales:</t>
        </r>
        <r>
          <rPr>
            <sz val="9"/>
            <color indexed="81"/>
            <rFont val="Tahoma"/>
            <family val="2"/>
          </rPr>
          <t xml:space="preserve">
Si la meta es de otro trimestre favor detallarlo.</t>
        </r>
      </text>
    </comment>
    <comment ref="W26" authorId="0" shapeId="0" xr:uid="{4BC7668C-8E3B-4F47-B84D-7EEE7BBF0E2C}">
      <text>
        <r>
          <rPr>
            <b/>
            <sz val="9"/>
            <color indexed="81"/>
            <rFont val="Tahoma"/>
            <family val="2"/>
          </rPr>
          <t>Jorge Canales:</t>
        </r>
        <r>
          <rPr>
            <sz val="9"/>
            <color indexed="81"/>
            <rFont val="Tahoma"/>
            <family val="2"/>
          </rPr>
          <t xml:space="preserve">
Si la meta es de otro trimestre favor detallarlo.</t>
        </r>
      </text>
    </comment>
    <comment ref="X26" authorId="0" shapeId="0" xr:uid="{F6FF9C9D-76DC-4709-A004-5453799FF817}">
      <text>
        <r>
          <rPr>
            <b/>
            <sz val="9"/>
            <color indexed="81"/>
            <rFont val="Tahoma"/>
            <family val="2"/>
          </rPr>
          <t>Jorge Canales:</t>
        </r>
        <r>
          <rPr>
            <sz val="9"/>
            <color indexed="81"/>
            <rFont val="Tahoma"/>
            <family val="2"/>
          </rPr>
          <t xml:space="preserve">
Si la meta es de otro trimestre favor detallarlo.</t>
        </r>
      </text>
    </comment>
    <comment ref="Y26" authorId="0" shapeId="0" xr:uid="{9E9A3BED-71E9-4FF7-8255-2A774BBD4381}">
      <text>
        <r>
          <rPr>
            <b/>
            <sz val="9"/>
            <color indexed="81"/>
            <rFont val="Tahoma"/>
            <family val="2"/>
          </rPr>
          <t>Jorge Canales:</t>
        </r>
        <r>
          <rPr>
            <sz val="9"/>
            <color indexed="81"/>
            <rFont val="Tahoma"/>
            <family val="2"/>
          </rPr>
          <t xml:space="preserve">
Si la meta es de otro trimestre favor detallarlo.</t>
        </r>
      </text>
    </comment>
    <comment ref="Z26" authorId="0" shapeId="0" xr:uid="{5BCDC562-7469-402E-9304-435AE5DACF62}">
      <text>
        <r>
          <rPr>
            <b/>
            <sz val="9"/>
            <color indexed="81"/>
            <rFont val="Tahoma"/>
            <family val="2"/>
          </rPr>
          <t>Jorge Canales:</t>
        </r>
        <r>
          <rPr>
            <sz val="9"/>
            <color indexed="81"/>
            <rFont val="Tahoma"/>
            <family val="2"/>
          </rPr>
          <t xml:space="preserve">
Si la meta es de otro trimestre favor detallarlo.</t>
        </r>
      </text>
    </comment>
    <comment ref="V28" authorId="0" shapeId="0" xr:uid="{1BF6EB17-4F79-4AA3-A00D-A29C59BDB523}">
      <text>
        <r>
          <rPr>
            <b/>
            <sz val="9"/>
            <color indexed="81"/>
            <rFont val="Tahoma"/>
            <family val="2"/>
          </rPr>
          <t>Jorge Canales:</t>
        </r>
        <r>
          <rPr>
            <sz val="9"/>
            <color indexed="81"/>
            <rFont val="Tahoma"/>
            <family val="2"/>
          </rPr>
          <t xml:space="preserve">
Si la meta es de otro trimestre favor detallarlo.</t>
        </r>
      </text>
    </comment>
    <comment ref="W28" authorId="0" shapeId="0" xr:uid="{6C117B5C-BE85-4CBF-B6FE-A1EBA262BA16}">
      <text>
        <r>
          <rPr>
            <b/>
            <sz val="9"/>
            <color indexed="81"/>
            <rFont val="Tahoma"/>
            <family val="2"/>
          </rPr>
          <t>Jorge Canales:</t>
        </r>
        <r>
          <rPr>
            <sz val="9"/>
            <color indexed="81"/>
            <rFont val="Tahoma"/>
            <family val="2"/>
          </rPr>
          <t xml:space="preserve">
Si la meta es de otro trimestre favor detallarlo.</t>
        </r>
      </text>
    </comment>
    <comment ref="X28" authorId="0" shapeId="0" xr:uid="{C28486C1-0DAA-4704-902B-82D22BC37544}">
      <text>
        <r>
          <rPr>
            <b/>
            <sz val="9"/>
            <color indexed="81"/>
            <rFont val="Tahoma"/>
            <family val="2"/>
          </rPr>
          <t>Jorge Canales:</t>
        </r>
        <r>
          <rPr>
            <sz val="9"/>
            <color indexed="81"/>
            <rFont val="Tahoma"/>
            <family val="2"/>
          </rPr>
          <t xml:space="preserve">
Si la meta es de otro trimestre favor detallarlo.</t>
        </r>
      </text>
    </comment>
    <comment ref="Y28" authorId="0" shapeId="0" xr:uid="{CA6622F6-EEDD-46AD-A20B-A22E1FDABE4D}">
      <text>
        <r>
          <rPr>
            <b/>
            <sz val="9"/>
            <color indexed="81"/>
            <rFont val="Tahoma"/>
            <family val="2"/>
          </rPr>
          <t>Jorge Canales:</t>
        </r>
        <r>
          <rPr>
            <sz val="9"/>
            <color indexed="81"/>
            <rFont val="Tahoma"/>
            <family val="2"/>
          </rPr>
          <t xml:space="preserve">
Si la meta es de otro trimestre favor detallarlo.</t>
        </r>
      </text>
    </comment>
    <comment ref="Z28" authorId="0" shapeId="0" xr:uid="{B203502A-A7DE-4371-9145-08410384170C}">
      <text>
        <r>
          <rPr>
            <b/>
            <sz val="9"/>
            <color indexed="81"/>
            <rFont val="Tahoma"/>
            <family val="2"/>
          </rPr>
          <t>Jorge Canales:</t>
        </r>
        <r>
          <rPr>
            <sz val="9"/>
            <color indexed="81"/>
            <rFont val="Tahoma"/>
            <family val="2"/>
          </rPr>
          <t xml:space="preserve">
Si la meta es de otro trimestre favor detallarlo.</t>
        </r>
      </text>
    </comment>
    <comment ref="V29" authorId="0" shapeId="0" xr:uid="{8AF82A4F-22C5-4E2A-A568-15B9CF07DF89}">
      <text>
        <r>
          <rPr>
            <b/>
            <sz val="9"/>
            <color indexed="81"/>
            <rFont val="Tahoma"/>
            <family val="2"/>
          </rPr>
          <t>Jorge Canales:</t>
        </r>
        <r>
          <rPr>
            <sz val="9"/>
            <color indexed="81"/>
            <rFont val="Tahoma"/>
            <family val="2"/>
          </rPr>
          <t xml:space="preserve">
Si la meta es de otro trimestre favor detallarlo.</t>
        </r>
      </text>
    </comment>
    <comment ref="W29" authorId="0" shapeId="0" xr:uid="{4A8F0602-20FE-48FA-8B09-48B805FA54D3}">
      <text>
        <r>
          <rPr>
            <b/>
            <sz val="9"/>
            <color indexed="81"/>
            <rFont val="Tahoma"/>
            <family val="2"/>
          </rPr>
          <t>Jorge Canales:</t>
        </r>
        <r>
          <rPr>
            <sz val="9"/>
            <color indexed="81"/>
            <rFont val="Tahoma"/>
            <family val="2"/>
          </rPr>
          <t xml:space="preserve">
Si la meta es de otro trimestre favor detallarlo.</t>
        </r>
      </text>
    </comment>
    <comment ref="X29" authorId="0" shapeId="0" xr:uid="{ECD164F5-2924-4303-9385-14E0EBDA936B}">
      <text>
        <r>
          <rPr>
            <b/>
            <sz val="9"/>
            <color indexed="81"/>
            <rFont val="Tahoma"/>
            <family val="2"/>
          </rPr>
          <t>Jorge Canales:</t>
        </r>
        <r>
          <rPr>
            <sz val="9"/>
            <color indexed="81"/>
            <rFont val="Tahoma"/>
            <family val="2"/>
          </rPr>
          <t xml:space="preserve">
Si la meta es de otro trimestre favor detallarlo.</t>
        </r>
      </text>
    </comment>
    <comment ref="Y29" authorId="0" shapeId="0" xr:uid="{7B8B66D4-2AF1-4FEC-9C29-FF4EF1EB929D}">
      <text>
        <r>
          <rPr>
            <b/>
            <sz val="9"/>
            <color indexed="81"/>
            <rFont val="Tahoma"/>
            <family val="2"/>
          </rPr>
          <t>Jorge Canales:</t>
        </r>
        <r>
          <rPr>
            <sz val="9"/>
            <color indexed="81"/>
            <rFont val="Tahoma"/>
            <family val="2"/>
          </rPr>
          <t xml:space="preserve">
Si la meta es de otro trimestre favor detallarlo.</t>
        </r>
      </text>
    </comment>
    <comment ref="Z29" authorId="0" shapeId="0" xr:uid="{4A510A5E-A9C7-4C38-A51F-CFFE11E03C17}">
      <text>
        <r>
          <rPr>
            <b/>
            <sz val="9"/>
            <color indexed="81"/>
            <rFont val="Tahoma"/>
            <family val="2"/>
          </rPr>
          <t>Jorge Canales:</t>
        </r>
        <r>
          <rPr>
            <sz val="9"/>
            <color indexed="81"/>
            <rFont val="Tahoma"/>
            <family val="2"/>
          </rPr>
          <t xml:space="preserve">
Si la meta es de otro trimestre favor detallarlo.</t>
        </r>
      </text>
    </comment>
    <comment ref="V30" authorId="0" shapeId="0" xr:uid="{EF4AEE86-2BC4-4857-AC51-4408815C30E4}">
      <text>
        <r>
          <rPr>
            <b/>
            <sz val="9"/>
            <color indexed="81"/>
            <rFont val="Tahoma"/>
            <family val="2"/>
          </rPr>
          <t>Jorge Canales:</t>
        </r>
        <r>
          <rPr>
            <sz val="9"/>
            <color indexed="81"/>
            <rFont val="Tahoma"/>
            <family val="2"/>
          </rPr>
          <t xml:space="preserve">
Si la meta es de otro trimestre favor detallarlo.</t>
        </r>
      </text>
    </comment>
    <comment ref="W30" authorId="0" shapeId="0" xr:uid="{A8E5E16A-0FC4-413B-BB4C-F7D317EEC02F}">
      <text>
        <r>
          <rPr>
            <b/>
            <sz val="9"/>
            <color indexed="81"/>
            <rFont val="Tahoma"/>
            <family val="2"/>
          </rPr>
          <t>Jorge Canales:</t>
        </r>
        <r>
          <rPr>
            <sz val="9"/>
            <color indexed="81"/>
            <rFont val="Tahoma"/>
            <family val="2"/>
          </rPr>
          <t xml:space="preserve">
Si la meta es de otro trimestre favor detallarlo.</t>
        </r>
      </text>
    </comment>
    <comment ref="X30" authorId="0" shapeId="0" xr:uid="{75C3BBB2-CE4D-481B-8BFA-FD4F1EF80AE4}">
      <text>
        <r>
          <rPr>
            <b/>
            <sz val="9"/>
            <color indexed="81"/>
            <rFont val="Tahoma"/>
            <family val="2"/>
          </rPr>
          <t>Jorge Canales:</t>
        </r>
        <r>
          <rPr>
            <sz val="9"/>
            <color indexed="81"/>
            <rFont val="Tahoma"/>
            <family val="2"/>
          </rPr>
          <t xml:space="preserve">
Si la meta es de otro trimestre favor detallarlo.</t>
        </r>
      </text>
    </comment>
    <comment ref="Y30" authorId="0" shapeId="0" xr:uid="{A825206D-8087-48BF-8CA9-031748F2A4B6}">
      <text>
        <r>
          <rPr>
            <b/>
            <sz val="9"/>
            <color indexed="81"/>
            <rFont val="Tahoma"/>
            <family val="2"/>
          </rPr>
          <t>Jorge Canales:</t>
        </r>
        <r>
          <rPr>
            <sz val="9"/>
            <color indexed="81"/>
            <rFont val="Tahoma"/>
            <family val="2"/>
          </rPr>
          <t xml:space="preserve">
Si la meta es de otro trimestre favor detallarlo.</t>
        </r>
      </text>
    </comment>
    <comment ref="Z30" authorId="0" shapeId="0" xr:uid="{D94E666A-2224-4153-81FF-1BDB05A23C27}">
      <text>
        <r>
          <rPr>
            <b/>
            <sz val="9"/>
            <color indexed="81"/>
            <rFont val="Tahoma"/>
            <family val="2"/>
          </rPr>
          <t>Jorge Canales:</t>
        </r>
        <r>
          <rPr>
            <sz val="9"/>
            <color indexed="81"/>
            <rFont val="Tahoma"/>
            <family val="2"/>
          </rPr>
          <t xml:space="preserve">
Si la meta es de otro trimestre favor detallarlo.</t>
        </r>
      </text>
    </comment>
    <comment ref="V31" authorId="0" shapeId="0" xr:uid="{46D43B5E-B180-49B0-AD67-F87C16F83D1C}">
      <text>
        <r>
          <rPr>
            <b/>
            <sz val="9"/>
            <color indexed="81"/>
            <rFont val="Tahoma"/>
            <family val="2"/>
          </rPr>
          <t>Jorge Canales:</t>
        </r>
        <r>
          <rPr>
            <sz val="9"/>
            <color indexed="81"/>
            <rFont val="Tahoma"/>
            <family val="2"/>
          </rPr>
          <t xml:space="preserve">
Si la meta es de otro trimestre favor detallarlo.</t>
        </r>
      </text>
    </comment>
    <comment ref="W31" authorId="0" shapeId="0" xr:uid="{6754CCAE-BD0F-4AAA-963A-A8C527BB33E0}">
      <text>
        <r>
          <rPr>
            <b/>
            <sz val="9"/>
            <color indexed="81"/>
            <rFont val="Tahoma"/>
            <family val="2"/>
          </rPr>
          <t>Jorge Canales:</t>
        </r>
        <r>
          <rPr>
            <sz val="9"/>
            <color indexed="81"/>
            <rFont val="Tahoma"/>
            <family val="2"/>
          </rPr>
          <t xml:space="preserve">
Si la meta es de otro trimestre favor detallarlo.</t>
        </r>
      </text>
    </comment>
    <comment ref="X31" authorId="0" shapeId="0" xr:uid="{A8F02833-CB7A-44E1-B5F3-B42A9341E509}">
      <text>
        <r>
          <rPr>
            <b/>
            <sz val="9"/>
            <color indexed="81"/>
            <rFont val="Tahoma"/>
            <family val="2"/>
          </rPr>
          <t>Jorge Canales:</t>
        </r>
        <r>
          <rPr>
            <sz val="9"/>
            <color indexed="81"/>
            <rFont val="Tahoma"/>
            <family val="2"/>
          </rPr>
          <t xml:space="preserve">
Si la meta es de otro trimestre favor detallarlo.</t>
        </r>
      </text>
    </comment>
    <comment ref="Y31" authorId="0" shapeId="0" xr:uid="{7087C04B-CCD4-4C50-B605-7F814CC398C3}">
      <text>
        <r>
          <rPr>
            <b/>
            <sz val="9"/>
            <color indexed="81"/>
            <rFont val="Tahoma"/>
            <family val="2"/>
          </rPr>
          <t>Jorge Canales:</t>
        </r>
        <r>
          <rPr>
            <sz val="9"/>
            <color indexed="81"/>
            <rFont val="Tahoma"/>
            <family val="2"/>
          </rPr>
          <t xml:space="preserve">
Si la meta es de otro trimestre favor detallarlo.</t>
        </r>
      </text>
    </comment>
    <comment ref="Z31" authorId="0" shapeId="0" xr:uid="{51CBF8D8-7ADE-4AEB-B692-F7E86A386599}">
      <text>
        <r>
          <rPr>
            <b/>
            <sz val="9"/>
            <color indexed="81"/>
            <rFont val="Tahoma"/>
            <family val="2"/>
          </rPr>
          <t>Jorge Canales:</t>
        </r>
        <r>
          <rPr>
            <sz val="9"/>
            <color indexed="81"/>
            <rFont val="Tahoma"/>
            <family val="2"/>
          </rPr>
          <t xml:space="preserve">
Si la meta es de otro trimestre favor detallarlo.</t>
        </r>
      </text>
    </comment>
    <comment ref="V32" authorId="0" shapeId="0" xr:uid="{A45EAE48-5192-435A-BB5B-47D9DB71068C}">
      <text>
        <r>
          <rPr>
            <b/>
            <sz val="9"/>
            <color indexed="81"/>
            <rFont val="Tahoma"/>
            <family val="2"/>
          </rPr>
          <t>Jorge Canales:</t>
        </r>
        <r>
          <rPr>
            <sz val="9"/>
            <color indexed="81"/>
            <rFont val="Tahoma"/>
            <family val="2"/>
          </rPr>
          <t xml:space="preserve">
Si la meta es de otro trimestre favor detallarlo.</t>
        </r>
      </text>
    </comment>
    <comment ref="W32" authorId="0" shapeId="0" xr:uid="{D7F050C1-1463-4D8B-AD62-837C986A5544}">
      <text>
        <r>
          <rPr>
            <b/>
            <sz val="9"/>
            <color indexed="81"/>
            <rFont val="Tahoma"/>
            <family val="2"/>
          </rPr>
          <t>Jorge Canales:</t>
        </r>
        <r>
          <rPr>
            <sz val="9"/>
            <color indexed="81"/>
            <rFont val="Tahoma"/>
            <family val="2"/>
          </rPr>
          <t xml:space="preserve">
Si la meta es de otro trimestre favor detallarlo.</t>
        </r>
      </text>
    </comment>
    <comment ref="X32" authorId="0" shapeId="0" xr:uid="{A69E9F46-24E6-4C6A-8931-D9466EC18E7D}">
      <text>
        <r>
          <rPr>
            <b/>
            <sz val="9"/>
            <color indexed="81"/>
            <rFont val="Tahoma"/>
            <family val="2"/>
          </rPr>
          <t>Jorge Canales:</t>
        </r>
        <r>
          <rPr>
            <sz val="9"/>
            <color indexed="81"/>
            <rFont val="Tahoma"/>
            <family val="2"/>
          </rPr>
          <t xml:space="preserve">
Si la meta es de otro trimestre favor detallarlo.</t>
        </r>
      </text>
    </comment>
    <comment ref="Y32" authorId="0" shapeId="0" xr:uid="{A0D7D092-D623-4D86-BFFE-31D73914F700}">
      <text>
        <r>
          <rPr>
            <b/>
            <sz val="9"/>
            <color indexed="81"/>
            <rFont val="Tahoma"/>
            <family val="2"/>
          </rPr>
          <t>Jorge Canales:</t>
        </r>
        <r>
          <rPr>
            <sz val="9"/>
            <color indexed="81"/>
            <rFont val="Tahoma"/>
            <family val="2"/>
          </rPr>
          <t xml:space="preserve">
Si la meta es de otro trimestre favor detallarlo.</t>
        </r>
      </text>
    </comment>
    <comment ref="Z32" authorId="0" shapeId="0" xr:uid="{1C00B5C2-2154-4AA6-87BA-6F7EC2968805}">
      <text>
        <r>
          <rPr>
            <b/>
            <sz val="9"/>
            <color indexed="81"/>
            <rFont val="Tahoma"/>
            <family val="2"/>
          </rPr>
          <t>Jorge Canales:</t>
        </r>
        <r>
          <rPr>
            <sz val="9"/>
            <color indexed="81"/>
            <rFont val="Tahoma"/>
            <family val="2"/>
          </rPr>
          <t xml:space="preserve">
Si la meta es de otro trimestre favor detallarlo.</t>
        </r>
      </text>
    </comment>
    <comment ref="V34" authorId="0" shapeId="0" xr:uid="{9FD410C9-2FE1-466D-B3F1-CBC122978163}">
      <text>
        <r>
          <rPr>
            <b/>
            <sz val="9"/>
            <color indexed="81"/>
            <rFont val="Tahoma"/>
            <family val="2"/>
          </rPr>
          <t>Jorge Canales:</t>
        </r>
        <r>
          <rPr>
            <sz val="9"/>
            <color indexed="81"/>
            <rFont val="Tahoma"/>
            <family val="2"/>
          </rPr>
          <t xml:space="preserve">
Justifique la meta</t>
        </r>
      </text>
    </comment>
    <comment ref="W34" authorId="0" shapeId="0" xr:uid="{6E0FBAC7-3F3D-49FF-ADF7-F9CA4EA51DD4}">
      <text>
        <r>
          <rPr>
            <b/>
            <sz val="9"/>
            <color indexed="81"/>
            <rFont val="Tahoma"/>
            <family val="2"/>
          </rPr>
          <t>Jorge Canales:</t>
        </r>
        <r>
          <rPr>
            <sz val="9"/>
            <color indexed="81"/>
            <rFont val="Tahoma"/>
            <family val="2"/>
          </rPr>
          <t xml:space="preserve">
Si la meta es de otro trimestre favor detallarlo.</t>
        </r>
      </text>
    </comment>
    <comment ref="X34" authorId="0" shapeId="0" xr:uid="{FC25523A-2EE3-4CAF-9629-8E4DB3E546D8}">
      <text>
        <r>
          <rPr>
            <b/>
            <sz val="9"/>
            <color indexed="81"/>
            <rFont val="Tahoma"/>
            <family val="2"/>
          </rPr>
          <t>Jorge Canales:</t>
        </r>
        <r>
          <rPr>
            <sz val="9"/>
            <color indexed="81"/>
            <rFont val="Tahoma"/>
            <family val="2"/>
          </rPr>
          <t xml:space="preserve">
Si la meta es de otro trimestre favor detallarlo.</t>
        </r>
      </text>
    </comment>
    <comment ref="Y34" authorId="0" shapeId="0" xr:uid="{1F6EB649-6932-4784-9486-321F9CE093FF}">
      <text>
        <r>
          <rPr>
            <b/>
            <sz val="9"/>
            <color indexed="81"/>
            <rFont val="Tahoma"/>
            <family val="2"/>
          </rPr>
          <t>Jorge Canales:</t>
        </r>
        <r>
          <rPr>
            <sz val="9"/>
            <color indexed="81"/>
            <rFont val="Tahoma"/>
            <family val="2"/>
          </rPr>
          <t xml:space="preserve">
Si la meta es de otro trimestre favor detallarlo.</t>
        </r>
      </text>
    </comment>
    <comment ref="Z34" authorId="0" shapeId="0" xr:uid="{0081DCDF-E967-480D-AF3B-EED905B1EA25}">
      <text>
        <r>
          <rPr>
            <b/>
            <sz val="9"/>
            <color indexed="81"/>
            <rFont val="Tahoma"/>
            <family val="2"/>
          </rPr>
          <t>Jorge Canales:</t>
        </r>
        <r>
          <rPr>
            <sz val="9"/>
            <color indexed="81"/>
            <rFont val="Tahoma"/>
            <family val="2"/>
          </rPr>
          <t xml:space="preserve">
Si la meta es de otro trimestre favor detallarlo.</t>
        </r>
      </text>
    </comment>
    <comment ref="V35" authorId="0" shapeId="0" xr:uid="{70D06507-3C60-40BC-B860-6C6D70C6B5DB}">
      <text>
        <r>
          <rPr>
            <b/>
            <sz val="9"/>
            <color indexed="81"/>
            <rFont val="Tahoma"/>
            <family val="2"/>
          </rPr>
          <t>Jorge Canales:</t>
        </r>
        <r>
          <rPr>
            <sz val="9"/>
            <color indexed="81"/>
            <rFont val="Tahoma"/>
            <family val="2"/>
          </rPr>
          <t xml:space="preserve">
Justifique la meta</t>
        </r>
      </text>
    </comment>
    <comment ref="W35" authorId="0" shapeId="0" xr:uid="{58CA8785-30D8-4DE8-A692-20DC5D95C497}">
      <text>
        <r>
          <rPr>
            <b/>
            <sz val="9"/>
            <color indexed="81"/>
            <rFont val="Tahoma"/>
            <family val="2"/>
          </rPr>
          <t>Jorge Canales:</t>
        </r>
        <r>
          <rPr>
            <sz val="9"/>
            <color indexed="81"/>
            <rFont val="Tahoma"/>
            <family val="2"/>
          </rPr>
          <t xml:space="preserve">
Si la meta es de otro trimestre favor detallarlo.</t>
        </r>
      </text>
    </comment>
    <comment ref="X35" authorId="0" shapeId="0" xr:uid="{4A95547C-9DE2-45B4-BB6C-C0CA43A05FB7}">
      <text>
        <r>
          <rPr>
            <b/>
            <sz val="9"/>
            <color indexed="81"/>
            <rFont val="Tahoma"/>
            <family val="2"/>
          </rPr>
          <t>Jorge Canales:</t>
        </r>
        <r>
          <rPr>
            <sz val="9"/>
            <color indexed="81"/>
            <rFont val="Tahoma"/>
            <family val="2"/>
          </rPr>
          <t xml:space="preserve">
Si la meta es de otro trimestre favor detallarlo.</t>
        </r>
      </text>
    </comment>
    <comment ref="Y35" authorId="0" shapeId="0" xr:uid="{7E5F4204-3E08-4B97-8AC5-EBF3BF7A29D7}">
      <text>
        <r>
          <rPr>
            <b/>
            <sz val="9"/>
            <color indexed="81"/>
            <rFont val="Tahoma"/>
            <family val="2"/>
          </rPr>
          <t>Jorge Canales:</t>
        </r>
        <r>
          <rPr>
            <sz val="9"/>
            <color indexed="81"/>
            <rFont val="Tahoma"/>
            <family val="2"/>
          </rPr>
          <t xml:space="preserve">
Si la meta es de otro trimestre favor detallarlo.</t>
        </r>
      </text>
    </comment>
    <comment ref="Z35" authorId="0" shapeId="0" xr:uid="{4D8A494E-96F7-494F-A2DE-106C4F0BB27A}">
      <text>
        <r>
          <rPr>
            <b/>
            <sz val="9"/>
            <color indexed="81"/>
            <rFont val="Tahoma"/>
            <family val="2"/>
          </rPr>
          <t>Jorge Canales:</t>
        </r>
        <r>
          <rPr>
            <sz val="9"/>
            <color indexed="81"/>
            <rFont val="Tahoma"/>
            <family val="2"/>
          </rPr>
          <t xml:space="preserve">
Si la meta es de otro trimestre favor detallarlo.</t>
        </r>
      </text>
    </comment>
    <comment ref="V36" authorId="0" shapeId="0" xr:uid="{E654520A-4D0E-4D50-ABF9-63CDADF2E1A5}">
      <text>
        <r>
          <rPr>
            <b/>
            <sz val="9"/>
            <color indexed="81"/>
            <rFont val="Tahoma"/>
            <family val="2"/>
          </rPr>
          <t>Jorge Canales:</t>
        </r>
        <r>
          <rPr>
            <sz val="9"/>
            <color indexed="81"/>
            <rFont val="Tahoma"/>
            <family val="2"/>
          </rPr>
          <t xml:space="preserve">
Justifique la meta</t>
        </r>
      </text>
    </comment>
    <comment ref="W36" authorId="0" shapeId="0" xr:uid="{90B39D13-521C-449F-982A-977288EBD19A}">
      <text>
        <r>
          <rPr>
            <b/>
            <sz val="9"/>
            <color indexed="81"/>
            <rFont val="Tahoma"/>
            <family val="2"/>
          </rPr>
          <t>Jorge Canales:</t>
        </r>
        <r>
          <rPr>
            <sz val="9"/>
            <color indexed="81"/>
            <rFont val="Tahoma"/>
            <family val="2"/>
          </rPr>
          <t xml:space="preserve">
Si la meta es de otro trimestre favor detallarlo.</t>
        </r>
      </text>
    </comment>
    <comment ref="X36" authorId="0" shapeId="0" xr:uid="{E9B6D609-B82F-48F0-96A7-71E925C2CF71}">
      <text>
        <r>
          <rPr>
            <b/>
            <sz val="9"/>
            <color indexed="81"/>
            <rFont val="Tahoma"/>
            <family val="2"/>
          </rPr>
          <t>Jorge Canales:</t>
        </r>
        <r>
          <rPr>
            <sz val="9"/>
            <color indexed="81"/>
            <rFont val="Tahoma"/>
            <family val="2"/>
          </rPr>
          <t xml:space="preserve">
Si la meta es de otro trimestre favor detallarlo.</t>
        </r>
      </text>
    </comment>
    <comment ref="Y36" authorId="0" shapeId="0" xr:uid="{438CFEEF-DF67-4558-ADDB-8F6004769419}">
      <text>
        <r>
          <rPr>
            <b/>
            <sz val="9"/>
            <color indexed="81"/>
            <rFont val="Tahoma"/>
            <family val="2"/>
          </rPr>
          <t>Jorge Canales:</t>
        </r>
        <r>
          <rPr>
            <sz val="9"/>
            <color indexed="81"/>
            <rFont val="Tahoma"/>
            <family val="2"/>
          </rPr>
          <t xml:space="preserve">
Si la meta es de otro trimestre favor detallarlo.</t>
        </r>
      </text>
    </comment>
    <comment ref="Z36" authorId="0" shapeId="0" xr:uid="{FED773B6-B392-4FDD-BC91-58B011BCEC6A}">
      <text>
        <r>
          <rPr>
            <b/>
            <sz val="9"/>
            <color indexed="81"/>
            <rFont val="Tahoma"/>
            <family val="2"/>
          </rPr>
          <t>Jorge Canales:</t>
        </r>
        <r>
          <rPr>
            <sz val="9"/>
            <color indexed="81"/>
            <rFont val="Tahoma"/>
            <family val="2"/>
          </rPr>
          <t xml:space="preserve">
Si la meta es de otro trimestre favor detallarlo.</t>
        </r>
      </text>
    </comment>
    <comment ref="V37" authorId="0" shapeId="0" xr:uid="{8DA15B82-5B0F-4060-A1D5-8C2CDAE44EB7}">
      <text>
        <r>
          <rPr>
            <b/>
            <sz val="9"/>
            <color indexed="81"/>
            <rFont val="Tahoma"/>
            <family val="2"/>
          </rPr>
          <t>Jorge Canales:</t>
        </r>
        <r>
          <rPr>
            <sz val="9"/>
            <color indexed="81"/>
            <rFont val="Tahoma"/>
            <family val="2"/>
          </rPr>
          <t xml:space="preserve">
Justifique la meta</t>
        </r>
      </text>
    </comment>
    <comment ref="W37" authorId="0" shapeId="0" xr:uid="{380DE154-D86D-4A80-AE80-04C8C9C097D5}">
      <text>
        <r>
          <rPr>
            <b/>
            <sz val="9"/>
            <color indexed="81"/>
            <rFont val="Tahoma"/>
            <family val="2"/>
          </rPr>
          <t>Jorge Canales:</t>
        </r>
        <r>
          <rPr>
            <sz val="9"/>
            <color indexed="81"/>
            <rFont val="Tahoma"/>
            <family val="2"/>
          </rPr>
          <t xml:space="preserve">
Si la meta es de otro trimestre favor detallarlo.</t>
        </r>
      </text>
    </comment>
    <comment ref="X37" authorId="0" shapeId="0" xr:uid="{716D84D4-C0AF-4B8C-965B-70D56AE56E47}">
      <text>
        <r>
          <rPr>
            <b/>
            <sz val="9"/>
            <color indexed="81"/>
            <rFont val="Tahoma"/>
            <family val="2"/>
          </rPr>
          <t>Jorge Canales:</t>
        </r>
        <r>
          <rPr>
            <sz val="9"/>
            <color indexed="81"/>
            <rFont val="Tahoma"/>
            <family val="2"/>
          </rPr>
          <t xml:space="preserve">
Si la meta es de otro trimestre favor detallarlo.</t>
        </r>
      </text>
    </comment>
    <comment ref="Y37" authorId="0" shapeId="0" xr:uid="{5ADD5DCB-5290-4A13-AA45-31EB12E7E4DE}">
      <text>
        <r>
          <rPr>
            <b/>
            <sz val="9"/>
            <color indexed="81"/>
            <rFont val="Tahoma"/>
            <family val="2"/>
          </rPr>
          <t>Jorge Canales:</t>
        </r>
        <r>
          <rPr>
            <sz val="9"/>
            <color indexed="81"/>
            <rFont val="Tahoma"/>
            <family val="2"/>
          </rPr>
          <t xml:space="preserve">
Si la meta es de otro trimestre favor detallarlo.</t>
        </r>
      </text>
    </comment>
    <comment ref="Z37" authorId="0" shapeId="0" xr:uid="{B733BAE9-16FB-4C7D-8870-B9FFFE2D09BD}">
      <text>
        <r>
          <rPr>
            <b/>
            <sz val="9"/>
            <color indexed="81"/>
            <rFont val="Tahoma"/>
            <family val="2"/>
          </rPr>
          <t>Jorge Canales:</t>
        </r>
        <r>
          <rPr>
            <sz val="9"/>
            <color indexed="81"/>
            <rFont val="Tahoma"/>
            <family val="2"/>
          </rPr>
          <t xml:space="preserve">
Si la meta es de otro trimestre favor detallarlo.</t>
        </r>
      </text>
    </comment>
    <comment ref="V38" authorId="0" shapeId="0" xr:uid="{B5E79CA1-8312-4FE8-AAE4-A77780D74B34}">
      <text>
        <r>
          <rPr>
            <b/>
            <sz val="9"/>
            <color indexed="81"/>
            <rFont val="Tahoma"/>
            <family val="2"/>
          </rPr>
          <t>Jorge Canales:</t>
        </r>
        <r>
          <rPr>
            <sz val="9"/>
            <color indexed="81"/>
            <rFont val="Tahoma"/>
            <family val="2"/>
          </rPr>
          <t xml:space="preserve">
Justifique la meta</t>
        </r>
      </text>
    </comment>
    <comment ref="W38" authorId="0" shapeId="0" xr:uid="{65A228B5-366A-48DB-9C94-EA9096AD601B}">
      <text>
        <r>
          <rPr>
            <b/>
            <sz val="9"/>
            <color indexed="81"/>
            <rFont val="Tahoma"/>
            <family val="2"/>
          </rPr>
          <t>Jorge Canales:</t>
        </r>
        <r>
          <rPr>
            <sz val="9"/>
            <color indexed="81"/>
            <rFont val="Tahoma"/>
            <family val="2"/>
          </rPr>
          <t xml:space="preserve">
Si la meta es de otro trimestre favor detallarlo.</t>
        </r>
      </text>
    </comment>
    <comment ref="X38" authorId="0" shapeId="0" xr:uid="{0D6B5572-DD57-4F31-A26F-87919CC672D7}">
      <text>
        <r>
          <rPr>
            <b/>
            <sz val="9"/>
            <color indexed="81"/>
            <rFont val="Tahoma"/>
            <family val="2"/>
          </rPr>
          <t>Jorge Canales:</t>
        </r>
        <r>
          <rPr>
            <sz val="9"/>
            <color indexed="81"/>
            <rFont val="Tahoma"/>
            <family val="2"/>
          </rPr>
          <t xml:space="preserve">
Si la meta es de otro trimestre favor detallarlo.</t>
        </r>
      </text>
    </comment>
    <comment ref="Y38" authorId="0" shapeId="0" xr:uid="{7DBFFDAE-67BE-4639-ACDA-90A6A64B1951}">
      <text>
        <r>
          <rPr>
            <b/>
            <sz val="9"/>
            <color indexed="81"/>
            <rFont val="Tahoma"/>
            <family val="2"/>
          </rPr>
          <t>Jorge Canales:</t>
        </r>
        <r>
          <rPr>
            <sz val="9"/>
            <color indexed="81"/>
            <rFont val="Tahoma"/>
            <family val="2"/>
          </rPr>
          <t xml:space="preserve">
Si la meta es de otro trimestre favor detallarlo.</t>
        </r>
      </text>
    </comment>
    <comment ref="Z38" authorId="0" shapeId="0" xr:uid="{218602EC-EB31-4E4D-ADAA-2AA47425AF32}">
      <text>
        <r>
          <rPr>
            <b/>
            <sz val="9"/>
            <color indexed="81"/>
            <rFont val="Tahoma"/>
            <family val="2"/>
          </rPr>
          <t>Jorge Canales:</t>
        </r>
        <r>
          <rPr>
            <sz val="9"/>
            <color indexed="81"/>
            <rFont val="Tahoma"/>
            <family val="2"/>
          </rPr>
          <t xml:space="preserve">
Si la meta es de otro trimestre favor detallarlo.</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Jorge Canales</author>
  </authors>
  <commentList>
    <comment ref="B2" authorId="0" shapeId="0" xr:uid="{00000000-0006-0000-1400-000001000000}">
      <text>
        <r>
          <rPr>
            <b/>
            <sz val="9"/>
            <color indexed="81"/>
            <rFont val="Tahoma"/>
            <family val="2"/>
          </rPr>
          <t>Jorge Canales:</t>
        </r>
        <r>
          <rPr>
            <sz val="9"/>
            <color indexed="81"/>
            <rFont val="Tahoma"/>
            <family val="2"/>
          </rPr>
          <t xml:space="preserve">
OBJETIVO ESTRATÉGICO</t>
        </r>
      </text>
    </comment>
    <comment ref="C3" authorId="0" shapeId="0" xr:uid="{00000000-0006-0000-1400-00000200000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0000000-0006-0000-1400-00000300000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0000000-0006-0000-1400-000004000000}">
      <text>
        <r>
          <rPr>
            <b/>
            <sz val="9"/>
            <color indexed="81"/>
            <rFont val="Tahoma"/>
            <family val="2"/>
          </rPr>
          <t>Jorge Canales:</t>
        </r>
        <r>
          <rPr>
            <sz val="9"/>
            <color indexed="81"/>
            <rFont val="Tahoma"/>
            <family val="2"/>
          </rPr>
          <t xml:space="preserve">
Unidad o Área responsable de ejecutar la Acción Operativa </t>
        </r>
      </text>
    </comment>
    <comment ref="F3" authorId="0" shapeId="0" xr:uid="{00000000-0006-0000-1400-000005000000}">
      <text>
        <r>
          <rPr>
            <b/>
            <sz val="9"/>
            <color indexed="81"/>
            <rFont val="Tahoma"/>
            <family val="2"/>
          </rPr>
          <t>Jorge Canales:</t>
        </r>
        <r>
          <rPr>
            <sz val="9"/>
            <color indexed="81"/>
            <rFont val="Tahoma"/>
            <family val="2"/>
          </rPr>
          <t xml:space="preserve">
SE VINCULA CON LA EVALUACIÓN DEL DESEMPEÑO</t>
        </r>
      </text>
    </comment>
    <comment ref="I3" authorId="0" shapeId="0" xr:uid="{00000000-0006-0000-1400-000006000000}">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78577AB9-65A2-40CC-9AD0-9FBB3B7EC82A}">
      <text>
        <r>
          <rPr>
            <b/>
            <sz val="9"/>
            <color indexed="81"/>
            <rFont val="Tahoma"/>
            <family val="2"/>
          </rPr>
          <t>Jorge Canales:</t>
        </r>
        <r>
          <rPr>
            <sz val="9"/>
            <color indexed="81"/>
            <rFont val="Tahoma"/>
            <family val="2"/>
          </rPr>
          <t xml:space="preserve">
OBJETIVO ESTRATÉGICO</t>
        </r>
      </text>
    </comment>
    <comment ref="C3" authorId="0" shapeId="0" xr:uid="{2F35E081-5FF1-4ED6-86ED-25909209A9B1}">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5F045B48-D5E5-4413-914D-95211ABDE334}">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438FCEBB-7B9B-47D8-902A-5FD1BB45122A}">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9B293AA6-A819-4BEA-9A89-2326305D56E2}">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9F8F4907-17B7-4B59-B060-FDBB3802CF2B}">
      <text>
        <r>
          <rPr>
            <b/>
            <sz val="10"/>
            <color indexed="81"/>
            <rFont val="Tahoma"/>
            <family val="2"/>
          </rPr>
          <t xml:space="preserve">Jorge Canales:
</t>
        </r>
        <r>
          <rPr>
            <sz val="10"/>
            <color indexed="81"/>
            <rFont val="Tahoma"/>
            <family val="2"/>
          </rPr>
          <t>Instrumento donde se puede comprobar los datos reales.</t>
        </r>
      </text>
    </comment>
    <comment ref="I3" authorId="0" shapeId="0" xr:uid="{015CBEEA-0D76-48F7-BF30-1AF751FB6E7A}">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6C526E1D-241B-4F59-87BB-5E260317CB37}">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5C182D47-7C85-4180-9804-19D3C475ACFE}">
      <text>
        <r>
          <rPr>
            <b/>
            <sz val="9"/>
            <color indexed="81"/>
            <rFont val="Tahoma"/>
            <family val="2"/>
          </rPr>
          <t>Jorge Canales:</t>
        </r>
        <r>
          <rPr>
            <sz val="9"/>
            <color indexed="81"/>
            <rFont val="Tahoma"/>
            <family val="2"/>
          </rPr>
          <t xml:space="preserve">
Si la meta es de otro trimestre favor detallarlo.</t>
        </r>
      </text>
    </comment>
    <comment ref="W6" authorId="0" shapeId="0" xr:uid="{63244F9F-3A5E-40A4-BF83-9F4142E6184E}">
      <text>
        <r>
          <rPr>
            <b/>
            <sz val="9"/>
            <color indexed="81"/>
            <rFont val="Tahoma"/>
            <family val="2"/>
          </rPr>
          <t>Jorge Canales:</t>
        </r>
        <r>
          <rPr>
            <sz val="9"/>
            <color indexed="81"/>
            <rFont val="Tahoma"/>
            <family val="2"/>
          </rPr>
          <t xml:space="preserve">
Si la meta es de otro trimestre favor detallarlo.</t>
        </r>
      </text>
    </comment>
    <comment ref="X6" authorId="0" shapeId="0" xr:uid="{F8CE65AC-4602-4DA2-A3AE-298520B772D7}">
      <text>
        <r>
          <rPr>
            <b/>
            <sz val="9"/>
            <color indexed="81"/>
            <rFont val="Tahoma"/>
            <family val="2"/>
          </rPr>
          <t>Jorge Canales:</t>
        </r>
        <r>
          <rPr>
            <sz val="9"/>
            <color indexed="81"/>
            <rFont val="Tahoma"/>
            <family val="2"/>
          </rPr>
          <t xml:space="preserve">
Si la meta es de otro trimestre favor detallarlo.</t>
        </r>
      </text>
    </comment>
    <comment ref="Y6" authorId="0" shapeId="0" xr:uid="{B52FF467-3D30-4217-BB35-28029DD7F097}">
      <text>
        <r>
          <rPr>
            <b/>
            <sz val="9"/>
            <color indexed="81"/>
            <rFont val="Tahoma"/>
            <family val="2"/>
          </rPr>
          <t>Jorge Canales:</t>
        </r>
        <r>
          <rPr>
            <sz val="9"/>
            <color indexed="81"/>
            <rFont val="Tahoma"/>
            <family val="2"/>
          </rPr>
          <t xml:space="preserve">
Si la meta es de otro trimestre favor detallarlo.</t>
        </r>
      </text>
    </comment>
    <comment ref="Z6" authorId="0" shapeId="0" xr:uid="{DF133F0A-4C4E-4E88-A602-46E554F853CD}">
      <text>
        <r>
          <rPr>
            <b/>
            <sz val="9"/>
            <color indexed="81"/>
            <rFont val="Tahoma"/>
            <family val="2"/>
          </rPr>
          <t>Jorge Canales:</t>
        </r>
        <r>
          <rPr>
            <sz val="9"/>
            <color indexed="81"/>
            <rFont val="Tahoma"/>
            <family val="2"/>
          </rPr>
          <t xml:space="preserve">
Si la meta es de otro trimestre favor detallarlo.</t>
        </r>
      </text>
    </comment>
    <comment ref="V7" authorId="0" shapeId="0" xr:uid="{22DD3FAD-5BA4-4D06-A230-834A0D07F4F7}">
      <text>
        <r>
          <rPr>
            <b/>
            <sz val="9"/>
            <color indexed="81"/>
            <rFont val="Tahoma"/>
            <family val="2"/>
          </rPr>
          <t>Jorge Canales:</t>
        </r>
        <r>
          <rPr>
            <sz val="9"/>
            <color indexed="81"/>
            <rFont val="Tahoma"/>
            <family val="2"/>
          </rPr>
          <t xml:space="preserve">
Si la meta es de otro trimestre favor detallarlo.</t>
        </r>
      </text>
    </comment>
    <comment ref="W7" authorId="0" shapeId="0" xr:uid="{56126598-C022-4E50-9BAB-D1763C38B5CE}">
      <text>
        <r>
          <rPr>
            <b/>
            <sz val="9"/>
            <color indexed="81"/>
            <rFont val="Tahoma"/>
            <family val="2"/>
          </rPr>
          <t>Jorge Canales:</t>
        </r>
        <r>
          <rPr>
            <sz val="9"/>
            <color indexed="81"/>
            <rFont val="Tahoma"/>
            <family val="2"/>
          </rPr>
          <t xml:space="preserve">
Si la meta es de otro trimestre favor detallarlo.</t>
        </r>
      </text>
    </comment>
    <comment ref="X7" authorId="0" shapeId="0" xr:uid="{62C98538-C519-47EA-A8C2-052667D8A199}">
      <text>
        <r>
          <rPr>
            <b/>
            <sz val="9"/>
            <color indexed="81"/>
            <rFont val="Tahoma"/>
            <family val="2"/>
          </rPr>
          <t>Jorge Canales:</t>
        </r>
        <r>
          <rPr>
            <sz val="9"/>
            <color indexed="81"/>
            <rFont val="Tahoma"/>
            <family val="2"/>
          </rPr>
          <t xml:space="preserve">
Si la meta es de otro trimestre favor detallarlo.</t>
        </r>
      </text>
    </comment>
    <comment ref="Y7" authorId="0" shapeId="0" xr:uid="{76692E9A-B999-4B73-98E1-38557FE1B0F8}">
      <text>
        <r>
          <rPr>
            <b/>
            <sz val="9"/>
            <color indexed="81"/>
            <rFont val="Tahoma"/>
            <family val="2"/>
          </rPr>
          <t>Jorge Canales:</t>
        </r>
        <r>
          <rPr>
            <sz val="9"/>
            <color indexed="81"/>
            <rFont val="Tahoma"/>
            <family val="2"/>
          </rPr>
          <t xml:space="preserve">
Si la meta es de otro trimestre favor detallarlo.</t>
        </r>
      </text>
    </comment>
    <comment ref="Z7" authorId="0" shapeId="0" xr:uid="{AA20CA58-5DFF-4DFA-9999-184184C3FDB1}">
      <text>
        <r>
          <rPr>
            <b/>
            <sz val="9"/>
            <color indexed="81"/>
            <rFont val="Tahoma"/>
            <family val="2"/>
          </rPr>
          <t>Jorge Canales:</t>
        </r>
        <r>
          <rPr>
            <sz val="9"/>
            <color indexed="81"/>
            <rFont val="Tahoma"/>
            <family val="2"/>
          </rPr>
          <t xml:space="preserve">
Si la meta es de otro trimestre favor detallarlo.</t>
        </r>
      </text>
    </comment>
    <comment ref="V8" authorId="0" shapeId="0" xr:uid="{84D329CE-4DB4-4BC2-A26F-7B912421D0CC}">
      <text>
        <r>
          <rPr>
            <b/>
            <sz val="9"/>
            <color indexed="81"/>
            <rFont val="Tahoma"/>
            <family val="2"/>
          </rPr>
          <t>Jorge Canales:</t>
        </r>
        <r>
          <rPr>
            <sz val="9"/>
            <color indexed="81"/>
            <rFont val="Tahoma"/>
            <family val="2"/>
          </rPr>
          <t xml:space="preserve">
Si la meta es de otro trimestre favor detallarlo.</t>
        </r>
      </text>
    </comment>
    <comment ref="W8" authorId="0" shapeId="0" xr:uid="{E336BA3A-800B-4A82-AC3F-9A7676592139}">
      <text>
        <r>
          <rPr>
            <b/>
            <sz val="9"/>
            <color indexed="81"/>
            <rFont val="Tahoma"/>
            <family val="2"/>
          </rPr>
          <t>Jorge Canales:</t>
        </r>
        <r>
          <rPr>
            <sz val="9"/>
            <color indexed="81"/>
            <rFont val="Tahoma"/>
            <family val="2"/>
          </rPr>
          <t xml:space="preserve">
Si la meta es de otro trimestre favor detallarlo.</t>
        </r>
      </text>
    </comment>
    <comment ref="X8" authorId="0" shapeId="0" xr:uid="{DAA43F33-2C45-4477-B18F-013A3D4D831B}">
      <text>
        <r>
          <rPr>
            <b/>
            <sz val="9"/>
            <color indexed="81"/>
            <rFont val="Tahoma"/>
            <family val="2"/>
          </rPr>
          <t>Jorge Canales:</t>
        </r>
        <r>
          <rPr>
            <sz val="9"/>
            <color indexed="81"/>
            <rFont val="Tahoma"/>
            <family val="2"/>
          </rPr>
          <t xml:space="preserve">
Si la meta es de otro trimestre favor detallarlo.</t>
        </r>
      </text>
    </comment>
    <comment ref="Y8" authorId="0" shapeId="0" xr:uid="{68F993BC-BFF1-483D-A53E-2C7CE702AA95}">
      <text>
        <r>
          <rPr>
            <b/>
            <sz val="9"/>
            <color indexed="81"/>
            <rFont val="Tahoma"/>
            <family val="2"/>
          </rPr>
          <t>Jorge Canales:</t>
        </r>
        <r>
          <rPr>
            <sz val="9"/>
            <color indexed="81"/>
            <rFont val="Tahoma"/>
            <family val="2"/>
          </rPr>
          <t xml:space="preserve">
Si la meta es de otro trimestre favor detallarlo.</t>
        </r>
      </text>
    </comment>
    <comment ref="Z8" authorId="0" shapeId="0" xr:uid="{9805B9BE-2F07-44F6-AFF0-09705684D7F4}">
      <text>
        <r>
          <rPr>
            <b/>
            <sz val="9"/>
            <color indexed="81"/>
            <rFont val="Tahoma"/>
            <family val="2"/>
          </rPr>
          <t>Jorge Canales:</t>
        </r>
        <r>
          <rPr>
            <sz val="9"/>
            <color indexed="81"/>
            <rFont val="Tahoma"/>
            <family val="2"/>
          </rPr>
          <t xml:space="preserve">
Si la meta es de otro trimestre favor detallarlo.</t>
        </r>
      </text>
    </comment>
    <comment ref="V9" authorId="0" shapeId="0" xr:uid="{3EDC6A6F-1CF8-442C-9C71-9114B2F96B4C}">
      <text>
        <r>
          <rPr>
            <b/>
            <sz val="9"/>
            <color indexed="81"/>
            <rFont val="Tahoma"/>
            <family val="2"/>
          </rPr>
          <t>Jorge Canales:</t>
        </r>
        <r>
          <rPr>
            <sz val="9"/>
            <color indexed="81"/>
            <rFont val="Tahoma"/>
            <family val="2"/>
          </rPr>
          <t xml:space="preserve">
Si la meta es de otro trimestre favor detallarlo.</t>
        </r>
      </text>
    </comment>
    <comment ref="W9" authorId="0" shapeId="0" xr:uid="{914B1D1B-47D0-4631-A848-74D33B6B3A3C}">
      <text>
        <r>
          <rPr>
            <b/>
            <sz val="9"/>
            <color indexed="81"/>
            <rFont val="Tahoma"/>
            <family val="2"/>
          </rPr>
          <t>Jorge Canales:</t>
        </r>
        <r>
          <rPr>
            <sz val="9"/>
            <color indexed="81"/>
            <rFont val="Tahoma"/>
            <family val="2"/>
          </rPr>
          <t xml:space="preserve">
Si la meta es de otro trimestre favor detallarlo.</t>
        </r>
      </text>
    </comment>
    <comment ref="X9" authorId="0" shapeId="0" xr:uid="{9070E747-A34F-40ED-A165-FA45973A475C}">
      <text>
        <r>
          <rPr>
            <b/>
            <sz val="9"/>
            <color indexed="81"/>
            <rFont val="Tahoma"/>
            <family val="2"/>
          </rPr>
          <t>Jorge Canales:</t>
        </r>
        <r>
          <rPr>
            <sz val="9"/>
            <color indexed="81"/>
            <rFont val="Tahoma"/>
            <family val="2"/>
          </rPr>
          <t xml:space="preserve">
Si la meta es de otro trimestre favor detallarlo.</t>
        </r>
      </text>
    </comment>
    <comment ref="Y9" authorId="0" shapeId="0" xr:uid="{42212664-EA52-4619-B3B4-D3A423D8C281}">
      <text>
        <r>
          <rPr>
            <b/>
            <sz val="9"/>
            <color indexed="81"/>
            <rFont val="Tahoma"/>
            <family val="2"/>
          </rPr>
          <t>Jorge Canales:</t>
        </r>
        <r>
          <rPr>
            <sz val="9"/>
            <color indexed="81"/>
            <rFont val="Tahoma"/>
            <family val="2"/>
          </rPr>
          <t xml:space="preserve">
Si la meta es de otro trimestre favor detallarlo.</t>
        </r>
      </text>
    </comment>
    <comment ref="Z9" authorId="0" shapeId="0" xr:uid="{E21D3877-D92F-4842-A9B6-3134C41F6310}">
      <text>
        <r>
          <rPr>
            <b/>
            <sz val="9"/>
            <color indexed="81"/>
            <rFont val="Tahoma"/>
            <family val="2"/>
          </rPr>
          <t>Jorge Canales:</t>
        </r>
        <r>
          <rPr>
            <sz val="9"/>
            <color indexed="81"/>
            <rFont val="Tahoma"/>
            <family val="2"/>
          </rPr>
          <t xml:space="preserve">
Si la meta es de otro trimestre favor detallarlo.</t>
        </r>
      </text>
    </comment>
    <comment ref="V10" authorId="0" shapeId="0" xr:uid="{9F548FC4-4D52-47CF-804C-32E86E527D87}">
      <text>
        <r>
          <rPr>
            <b/>
            <sz val="9"/>
            <color indexed="81"/>
            <rFont val="Tahoma"/>
            <family val="2"/>
          </rPr>
          <t>Jorge Canales:</t>
        </r>
        <r>
          <rPr>
            <sz val="9"/>
            <color indexed="81"/>
            <rFont val="Tahoma"/>
            <family val="2"/>
          </rPr>
          <t xml:space="preserve">
Si la meta es de otro trimestre favor detallarlo.</t>
        </r>
      </text>
    </comment>
    <comment ref="W10" authorId="0" shapeId="0" xr:uid="{2F92E5B0-5325-4E0A-B2B2-FC15480063BB}">
      <text>
        <r>
          <rPr>
            <b/>
            <sz val="9"/>
            <color indexed="81"/>
            <rFont val="Tahoma"/>
            <family val="2"/>
          </rPr>
          <t>Jorge Canales:</t>
        </r>
        <r>
          <rPr>
            <sz val="9"/>
            <color indexed="81"/>
            <rFont val="Tahoma"/>
            <family val="2"/>
          </rPr>
          <t xml:space="preserve">
Si la meta es de otro trimestre favor detallarlo.</t>
        </r>
      </text>
    </comment>
    <comment ref="X10" authorId="0" shapeId="0" xr:uid="{5919BDC9-D70F-4143-A461-94AE679A0E78}">
      <text>
        <r>
          <rPr>
            <b/>
            <sz val="9"/>
            <color indexed="81"/>
            <rFont val="Tahoma"/>
            <family val="2"/>
          </rPr>
          <t>Jorge Canales:</t>
        </r>
        <r>
          <rPr>
            <sz val="9"/>
            <color indexed="81"/>
            <rFont val="Tahoma"/>
            <family val="2"/>
          </rPr>
          <t xml:space="preserve">
Si la meta es de otro trimestre favor detallarlo.</t>
        </r>
      </text>
    </comment>
    <comment ref="Y10" authorId="0" shapeId="0" xr:uid="{69AD96FB-5A50-4748-A686-D2BF95D1CA7D}">
      <text>
        <r>
          <rPr>
            <b/>
            <sz val="9"/>
            <color indexed="81"/>
            <rFont val="Tahoma"/>
            <family val="2"/>
          </rPr>
          <t>Jorge Canales:</t>
        </r>
        <r>
          <rPr>
            <sz val="9"/>
            <color indexed="81"/>
            <rFont val="Tahoma"/>
            <family val="2"/>
          </rPr>
          <t xml:space="preserve">
Si la meta es de otro trimestre favor detallarlo.</t>
        </r>
      </text>
    </comment>
    <comment ref="Z10" authorId="0" shapeId="0" xr:uid="{ABD62EFF-F198-4727-93F1-24009D67C02A}">
      <text>
        <r>
          <rPr>
            <b/>
            <sz val="9"/>
            <color indexed="81"/>
            <rFont val="Tahoma"/>
            <family val="2"/>
          </rPr>
          <t>Jorge Canales:</t>
        </r>
        <r>
          <rPr>
            <sz val="9"/>
            <color indexed="81"/>
            <rFont val="Tahoma"/>
            <family val="2"/>
          </rPr>
          <t xml:space="preserve">
Si la meta es de otro trimestre favor detallarlo.</t>
        </r>
      </text>
    </comment>
    <comment ref="V12" authorId="0" shapeId="0" xr:uid="{61D53293-7621-41AE-AC74-4AC39EAB308E}">
      <text>
        <r>
          <rPr>
            <b/>
            <sz val="9"/>
            <color indexed="81"/>
            <rFont val="Tahoma"/>
            <family val="2"/>
          </rPr>
          <t>Jorge Canales:</t>
        </r>
        <r>
          <rPr>
            <sz val="9"/>
            <color indexed="81"/>
            <rFont val="Tahoma"/>
            <family val="2"/>
          </rPr>
          <t xml:space="preserve">
Si la meta es de otro trimestre favor detallarlo.</t>
        </r>
      </text>
    </comment>
    <comment ref="W12" authorId="0" shapeId="0" xr:uid="{6F144DE9-DDD0-413E-8F92-657167123FC7}">
      <text>
        <r>
          <rPr>
            <b/>
            <sz val="9"/>
            <color indexed="81"/>
            <rFont val="Tahoma"/>
            <family val="2"/>
          </rPr>
          <t>Jorge Canales:</t>
        </r>
        <r>
          <rPr>
            <sz val="9"/>
            <color indexed="81"/>
            <rFont val="Tahoma"/>
            <family val="2"/>
          </rPr>
          <t xml:space="preserve">
Si la meta es de otro trimestre favor detallarlo.</t>
        </r>
      </text>
    </comment>
    <comment ref="X12" authorId="0" shapeId="0" xr:uid="{7F54CF16-674D-439F-A05B-3907BADA5309}">
      <text>
        <r>
          <rPr>
            <b/>
            <sz val="9"/>
            <color indexed="81"/>
            <rFont val="Tahoma"/>
            <family val="2"/>
          </rPr>
          <t>Jorge Canales:</t>
        </r>
        <r>
          <rPr>
            <sz val="9"/>
            <color indexed="81"/>
            <rFont val="Tahoma"/>
            <family val="2"/>
          </rPr>
          <t xml:space="preserve">
Si la meta es de otro trimestre favor detallarlo.</t>
        </r>
      </text>
    </comment>
    <comment ref="Y12" authorId="0" shapeId="0" xr:uid="{0559FCBC-4606-4472-8EC4-6E6E08568204}">
      <text>
        <r>
          <rPr>
            <b/>
            <sz val="9"/>
            <color indexed="81"/>
            <rFont val="Tahoma"/>
            <family val="2"/>
          </rPr>
          <t>Jorge Canales:</t>
        </r>
        <r>
          <rPr>
            <sz val="9"/>
            <color indexed="81"/>
            <rFont val="Tahoma"/>
            <family val="2"/>
          </rPr>
          <t xml:space="preserve">
Si la meta es de otro trimestre favor detallarlo.</t>
        </r>
      </text>
    </comment>
    <comment ref="Z12" authorId="0" shapeId="0" xr:uid="{804C8903-0029-4A52-9665-6B5EEAF2254C}">
      <text>
        <r>
          <rPr>
            <b/>
            <sz val="9"/>
            <color indexed="81"/>
            <rFont val="Tahoma"/>
            <family val="2"/>
          </rPr>
          <t>Jorge Canales:</t>
        </r>
        <r>
          <rPr>
            <sz val="9"/>
            <color indexed="81"/>
            <rFont val="Tahoma"/>
            <family val="2"/>
          </rPr>
          <t xml:space="preserve">
Si la meta es de otro trimestre favor detallarlo.</t>
        </r>
      </text>
    </comment>
    <comment ref="V13" authorId="0" shapeId="0" xr:uid="{8FFA16E5-C424-4CF9-B413-43170908CE0D}">
      <text>
        <r>
          <rPr>
            <b/>
            <sz val="9"/>
            <color indexed="81"/>
            <rFont val="Tahoma"/>
            <family val="2"/>
          </rPr>
          <t>Jorge Canales:</t>
        </r>
        <r>
          <rPr>
            <sz val="9"/>
            <color indexed="81"/>
            <rFont val="Tahoma"/>
            <family val="2"/>
          </rPr>
          <t xml:space="preserve">
Si la meta es de otro trimestre favor detallarlo.</t>
        </r>
      </text>
    </comment>
    <comment ref="W13" authorId="0" shapeId="0" xr:uid="{DB133AE5-9260-4EB0-8A3E-AE19D89BA477}">
      <text>
        <r>
          <rPr>
            <b/>
            <sz val="9"/>
            <color indexed="81"/>
            <rFont val="Tahoma"/>
            <family val="2"/>
          </rPr>
          <t>Jorge Canales:</t>
        </r>
        <r>
          <rPr>
            <sz val="9"/>
            <color indexed="81"/>
            <rFont val="Tahoma"/>
            <family val="2"/>
          </rPr>
          <t xml:space="preserve">
Si la meta es de otro trimestre favor detallarlo.</t>
        </r>
      </text>
    </comment>
    <comment ref="X13" authorId="0" shapeId="0" xr:uid="{E361F0C3-46C2-433C-A562-4610688F133E}">
      <text>
        <r>
          <rPr>
            <b/>
            <sz val="9"/>
            <color indexed="81"/>
            <rFont val="Tahoma"/>
            <family val="2"/>
          </rPr>
          <t>Jorge Canales:</t>
        </r>
        <r>
          <rPr>
            <sz val="9"/>
            <color indexed="81"/>
            <rFont val="Tahoma"/>
            <family val="2"/>
          </rPr>
          <t xml:space="preserve">
Si la meta es de otro trimestre favor detallarlo.</t>
        </r>
      </text>
    </comment>
    <comment ref="Y13" authorId="0" shapeId="0" xr:uid="{ED7B917B-4027-4A25-AB1C-41BBB6D566F3}">
      <text>
        <r>
          <rPr>
            <b/>
            <sz val="9"/>
            <color indexed="81"/>
            <rFont val="Tahoma"/>
            <family val="2"/>
          </rPr>
          <t>Jorge Canales:</t>
        </r>
        <r>
          <rPr>
            <sz val="9"/>
            <color indexed="81"/>
            <rFont val="Tahoma"/>
            <family val="2"/>
          </rPr>
          <t xml:space="preserve">
Si la meta es de otro trimestre favor detallarlo.</t>
        </r>
      </text>
    </comment>
    <comment ref="Z13" authorId="0" shapeId="0" xr:uid="{A8054949-DB0C-40BB-9148-0957316FE970}">
      <text>
        <r>
          <rPr>
            <b/>
            <sz val="9"/>
            <color indexed="81"/>
            <rFont val="Tahoma"/>
            <family val="2"/>
          </rPr>
          <t>Jorge Canales:</t>
        </r>
        <r>
          <rPr>
            <sz val="9"/>
            <color indexed="81"/>
            <rFont val="Tahoma"/>
            <family val="2"/>
          </rPr>
          <t xml:space="preserve">
Si la meta es de otro trimestre favor detallarlo.</t>
        </r>
      </text>
    </comment>
    <comment ref="V14" authorId="0" shapeId="0" xr:uid="{79E95BBF-3CB6-44F8-9B14-82F9F834E81D}">
      <text>
        <r>
          <rPr>
            <b/>
            <sz val="9"/>
            <color indexed="81"/>
            <rFont val="Tahoma"/>
            <family val="2"/>
          </rPr>
          <t>Jorge Canales:</t>
        </r>
        <r>
          <rPr>
            <sz val="9"/>
            <color indexed="81"/>
            <rFont val="Tahoma"/>
            <family val="2"/>
          </rPr>
          <t xml:space="preserve">
Si la meta es de otro trimestre favor detallarlo.</t>
        </r>
      </text>
    </comment>
    <comment ref="W14" authorId="0" shapeId="0" xr:uid="{A5B2DA46-CE93-45E5-A12A-3AD065B845A0}">
      <text>
        <r>
          <rPr>
            <b/>
            <sz val="9"/>
            <color indexed="81"/>
            <rFont val="Tahoma"/>
            <family val="2"/>
          </rPr>
          <t>Jorge Canales:</t>
        </r>
        <r>
          <rPr>
            <sz val="9"/>
            <color indexed="81"/>
            <rFont val="Tahoma"/>
            <family val="2"/>
          </rPr>
          <t xml:space="preserve">
Si la meta es de otro trimestre favor detallarlo.</t>
        </r>
      </text>
    </comment>
    <comment ref="X14" authorId="0" shapeId="0" xr:uid="{FF023A72-5AF0-445C-8DC8-8C921758BC9F}">
      <text>
        <r>
          <rPr>
            <b/>
            <sz val="9"/>
            <color indexed="81"/>
            <rFont val="Tahoma"/>
            <family val="2"/>
          </rPr>
          <t>Jorge Canales:</t>
        </r>
        <r>
          <rPr>
            <sz val="9"/>
            <color indexed="81"/>
            <rFont val="Tahoma"/>
            <family val="2"/>
          </rPr>
          <t xml:space="preserve">
Si la meta es de otro trimestre favor detallarlo.</t>
        </r>
      </text>
    </comment>
    <comment ref="Y14" authorId="0" shapeId="0" xr:uid="{DDFB70E1-D3AD-49E2-A061-E29F1679D8E9}">
      <text>
        <r>
          <rPr>
            <b/>
            <sz val="9"/>
            <color indexed="81"/>
            <rFont val="Tahoma"/>
            <family val="2"/>
          </rPr>
          <t>Jorge Canales:</t>
        </r>
        <r>
          <rPr>
            <sz val="9"/>
            <color indexed="81"/>
            <rFont val="Tahoma"/>
            <family val="2"/>
          </rPr>
          <t xml:space="preserve">
Si la meta es de otro trimestre favor detallarlo.</t>
        </r>
      </text>
    </comment>
    <comment ref="Z14" authorId="0" shapeId="0" xr:uid="{53CA312E-C362-41A0-8B54-BDF644D1442E}">
      <text>
        <r>
          <rPr>
            <b/>
            <sz val="9"/>
            <color indexed="81"/>
            <rFont val="Tahoma"/>
            <family val="2"/>
          </rPr>
          <t>Jorge Canales:</t>
        </r>
        <r>
          <rPr>
            <sz val="9"/>
            <color indexed="81"/>
            <rFont val="Tahoma"/>
            <family val="2"/>
          </rPr>
          <t xml:space="preserve">
Si la meta es de otro trimestre favor detallarlo.</t>
        </r>
      </text>
    </comment>
    <comment ref="V15" authorId="0" shapeId="0" xr:uid="{E336073D-3BFC-41AA-B3BB-4DE78CC1842F}">
      <text>
        <r>
          <rPr>
            <b/>
            <sz val="9"/>
            <color indexed="81"/>
            <rFont val="Tahoma"/>
            <family val="2"/>
          </rPr>
          <t>Jorge Canales:</t>
        </r>
        <r>
          <rPr>
            <sz val="9"/>
            <color indexed="81"/>
            <rFont val="Tahoma"/>
            <family val="2"/>
          </rPr>
          <t xml:space="preserve">
Si la meta es de otro trimestre favor detallarlo.</t>
        </r>
      </text>
    </comment>
    <comment ref="W15" authorId="0" shapeId="0" xr:uid="{80946B37-C244-482D-BB0B-84731F7775AB}">
      <text>
        <r>
          <rPr>
            <b/>
            <sz val="9"/>
            <color indexed="81"/>
            <rFont val="Tahoma"/>
            <family val="2"/>
          </rPr>
          <t>Jorge Canales:</t>
        </r>
        <r>
          <rPr>
            <sz val="9"/>
            <color indexed="81"/>
            <rFont val="Tahoma"/>
            <family val="2"/>
          </rPr>
          <t xml:space="preserve">
Si la meta es de otro trimestre favor detallarlo.</t>
        </r>
      </text>
    </comment>
    <comment ref="X15" authorId="0" shapeId="0" xr:uid="{ED690682-9F3B-488F-816A-9BE680FE7CEF}">
      <text>
        <r>
          <rPr>
            <b/>
            <sz val="9"/>
            <color indexed="81"/>
            <rFont val="Tahoma"/>
            <family val="2"/>
          </rPr>
          <t>Jorge Canales:</t>
        </r>
        <r>
          <rPr>
            <sz val="9"/>
            <color indexed="81"/>
            <rFont val="Tahoma"/>
            <family val="2"/>
          </rPr>
          <t xml:space="preserve">
Si la meta es de otro trimestre favor detallarlo.</t>
        </r>
      </text>
    </comment>
    <comment ref="Y15" authorId="0" shapeId="0" xr:uid="{B57BD4FE-AA77-4A6B-9D2B-8FA2B6BF45DA}">
      <text>
        <r>
          <rPr>
            <b/>
            <sz val="9"/>
            <color indexed="81"/>
            <rFont val="Tahoma"/>
            <family val="2"/>
          </rPr>
          <t>Jorge Canales:</t>
        </r>
        <r>
          <rPr>
            <sz val="9"/>
            <color indexed="81"/>
            <rFont val="Tahoma"/>
            <family val="2"/>
          </rPr>
          <t xml:space="preserve">
Si la meta es de otro trimestre favor detallarlo.</t>
        </r>
      </text>
    </comment>
    <comment ref="Z15" authorId="0" shapeId="0" xr:uid="{A7E3B1BF-7293-4F9D-9799-0872C3F23B67}">
      <text>
        <r>
          <rPr>
            <b/>
            <sz val="9"/>
            <color indexed="81"/>
            <rFont val="Tahoma"/>
            <family val="2"/>
          </rPr>
          <t>Jorge Canales:</t>
        </r>
        <r>
          <rPr>
            <sz val="9"/>
            <color indexed="81"/>
            <rFont val="Tahoma"/>
            <family val="2"/>
          </rPr>
          <t xml:space="preserve">
Si la meta es de otro trimestre favor detallarlo.</t>
        </r>
      </text>
    </comment>
    <comment ref="V16" authorId="0" shapeId="0" xr:uid="{F91F59B0-C0BE-4A3D-A42E-46E951343D50}">
      <text>
        <r>
          <rPr>
            <b/>
            <sz val="9"/>
            <color indexed="81"/>
            <rFont val="Tahoma"/>
            <family val="2"/>
          </rPr>
          <t>Jorge Canales:</t>
        </r>
        <r>
          <rPr>
            <sz val="9"/>
            <color indexed="81"/>
            <rFont val="Tahoma"/>
            <family val="2"/>
          </rPr>
          <t xml:space="preserve">
Si la meta es de otro trimestre favor detallarlo.</t>
        </r>
      </text>
    </comment>
    <comment ref="W16" authorId="0" shapeId="0" xr:uid="{13376F92-52D9-4E9D-B39D-AED829528CC7}">
      <text>
        <r>
          <rPr>
            <b/>
            <sz val="9"/>
            <color indexed="81"/>
            <rFont val="Tahoma"/>
            <family val="2"/>
          </rPr>
          <t>Jorge Canales:</t>
        </r>
        <r>
          <rPr>
            <sz val="9"/>
            <color indexed="81"/>
            <rFont val="Tahoma"/>
            <family val="2"/>
          </rPr>
          <t xml:space="preserve">
Si la meta es de otro trimestre favor detallarlo.</t>
        </r>
      </text>
    </comment>
    <comment ref="X16" authorId="0" shapeId="0" xr:uid="{941ADE06-284C-4E34-830A-6658F327ACEA}">
      <text>
        <r>
          <rPr>
            <b/>
            <sz val="9"/>
            <color indexed="81"/>
            <rFont val="Tahoma"/>
            <family val="2"/>
          </rPr>
          <t>Jorge Canales:</t>
        </r>
        <r>
          <rPr>
            <sz val="9"/>
            <color indexed="81"/>
            <rFont val="Tahoma"/>
            <family val="2"/>
          </rPr>
          <t xml:space="preserve">
Si la meta es de otro trimestre favor detallarlo.</t>
        </r>
      </text>
    </comment>
    <comment ref="Y16" authorId="0" shapeId="0" xr:uid="{CF8B6302-79BE-4324-AF5B-1734FB16646A}">
      <text>
        <r>
          <rPr>
            <b/>
            <sz val="9"/>
            <color indexed="81"/>
            <rFont val="Tahoma"/>
            <family val="2"/>
          </rPr>
          <t>Jorge Canales:</t>
        </r>
        <r>
          <rPr>
            <sz val="9"/>
            <color indexed="81"/>
            <rFont val="Tahoma"/>
            <family val="2"/>
          </rPr>
          <t xml:space="preserve">
Si la meta es de otro trimestre favor detallarlo.</t>
        </r>
      </text>
    </comment>
    <comment ref="Z16" authorId="0" shapeId="0" xr:uid="{0DC07426-0E86-4C1D-B3E7-59471E849877}">
      <text>
        <r>
          <rPr>
            <b/>
            <sz val="9"/>
            <color indexed="81"/>
            <rFont val="Tahoma"/>
            <family val="2"/>
          </rPr>
          <t>Jorge Canales:</t>
        </r>
        <r>
          <rPr>
            <sz val="9"/>
            <color indexed="81"/>
            <rFont val="Tahoma"/>
            <family val="2"/>
          </rPr>
          <t xml:space="preserve">
Si la meta es de otro trimestre favor detallarlo.</t>
        </r>
      </text>
    </comment>
    <comment ref="V18" authorId="0" shapeId="0" xr:uid="{70492E69-C203-43F7-BC94-B6B6BAAC48A7}">
      <text>
        <r>
          <rPr>
            <b/>
            <sz val="9"/>
            <color indexed="81"/>
            <rFont val="Tahoma"/>
            <family val="2"/>
          </rPr>
          <t>Jorge Canales:</t>
        </r>
        <r>
          <rPr>
            <sz val="9"/>
            <color indexed="81"/>
            <rFont val="Tahoma"/>
            <family val="2"/>
          </rPr>
          <t xml:space="preserve">
Si la meta es de otro trimestre favor detallarlo.</t>
        </r>
      </text>
    </comment>
    <comment ref="W18" authorId="0" shapeId="0" xr:uid="{205DC72C-8095-403C-8B55-7E4231562ABC}">
      <text>
        <r>
          <rPr>
            <b/>
            <sz val="9"/>
            <color indexed="81"/>
            <rFont val="Tahoma"/>
            <family val="2"/>
          </rPr>
          <t>Jorge Canales:</t>
        </r>
        <r>
          <rPr>
            <sz val="9"/>
            <color indexed="81"/>
            <rFont val="Tahoma"/>
            <family val="2"/>
          </rPr>
          <t xml:space="preserve">
Si la meta es de otro trimestre favor detallarlo.</t>
        </r>
      </text>
    </comment>
    <comment ref="X18" authorId="0" shapeId="0" xr:uid="{0589BC9C-082A-4D9A-ADF6-41F3BE2F2E0A}">
      <text>
        <r>
          <rPr>
            <b/>
            <sz val="9"/>
            <color indexed="81"/>
            <rFont val="Tahoma"/>
            <family val="2"/>
          </rPr>
          <t>Jorge Canales:</t>
        </r>
        <r>
          <rPr>
            <sz val="9"/>
            <color indexed="81"/>
            <rFont val="Tahoma"/>
            <family val="2"/>
          </rPr>
          <t xml:space="preserve">
Si la meta es de otro trimestre favor detallarlo.</t>
        </r>
      </text>
    </comment>
    <comment ref="Y18" authorId="0" shapeId="0" xr:uid="{440C315C-2419-45B9-8D5B-023B49EB7776}">
      <text>
        <r>
          <rPr>
            <b/>
            <sz val="9"/>
            <color indexed="81"/>
            <rFont val="Tahoma"/>
            <family val="2"/>
          </rPr>
          <t>Jorge Canales:</t>
        </r>
        <r>
          <rPr>
            <sz val="9"/>
            <color indexed="81"/>
            <rFont val="Tahoma"/>
            <family val="2"/>
          </rPr>
          <t xml:space="preserve">
Si la meta es de otro trimestre favor detallarlo.</t>
        </r>
      </text>
    </comment>
    <comment ref="Z18" authorId="0" shapeId="0" xr:uid="{9F601CA0-8E17-4BDF-A580-1D37B286DCCB}">
      <text>
        <r>
          <rPr>
            <b/>
            <sz val="9"/>
            <color indexed="81"/>
            <rFont val="Tahoma"/>
            <family val="2"/>
          </rPr>
          <t>Jorge Canales:</t>
        </r>
        <r>
          <rPr>
            <sz val="9"/>
            <color indexed="81"/>
            <rFont val="Tahoma"/>
            <family val="2"/>
          </rPr>
          <t xml:space="preserve">
Si la meta es de otro trimestre favor detallarlo.</t>
        </r>
      </text>
    </comment>
    <comment ref="V19" authorId="0" shapeId="0" xr:uid="{50CF8834-AB19-44A0-A72B-DE37CDE8D449}">
      <text>
        <r>
          <rPr>
            <b/>
            <sz val="9"/>
            <color indexed="81"/>
            <rFont val="Tahoma"/>
            <family val="2"/>
          </rPr>
          <t>Jorge Canales:</t>
        </r>
        <r>
          <rPr>
            <sz val="9"/>
            <color indexed="81"/>
            <rFont val="Tahoma"/>
            <family val="2"/>
          </rPr>
          <t xml:space="preserve">
Si la meta es de otro trimestre favor detallarlo.</t>
        </r>
      </text>
    </comment>
    <comment ref="W19" authorId="0" shapeId="0" xr:uid="{F8853F58-1075-4134-A07C-1CD6F7C97A10}">
      <text>
        <r>
          <rPr>
            <b/>
            <sz val="9"/>
            <color indexed="81"/>
            <rFont val="Tahoma"/>
            <family val="2"/>
          </rPr>
          <t>Jorge Canales:</t>
        </r>
        <r>
          <rPr>
            <sz val="9"/>
            <color indexed="81"/>
            <rFont val="Tahoma"/>
            <family val="2"/>
          </rPr>
          <t xml:space="preserve">
Si la meta es de otro trimestre favor detallarlo.</t>
        </r>
      </text>
    </comment>
    <comment ref="X19" authorId="0" shapeId="0" xr:uid="{44CDC681-8FCB-4540-B771-45B9CC6DCF8B}">
      <text>
        <r>
          <rPr>
            <b/>
            <sz val="9"/>
            <color indexed="81"/>
            <rFont val="Tahoma"/>
            <family val="2"/>
          </rPr>
          <t>Jorge Canales:</t>
        </r>
        <r>
          <rPr>
            <sz val="9"/>
            <color indexed="81"/>
            <rFont val="Tahoma"/>
            <family val="2"/>
          </rPr>
          <t xml:space="preserve">
Si la meta es de otro trimestre favor detallarlo.</t>
        </r>
      </text>
    </comment>
    <comment ref="Y19" authorId="0" shapeId="0" xr:uid="{FC8898FA-0F49-4367-96E9-ED9EED254D3D}">
      <text>
        <r>
          <rPr>
            <b/>
            <sz val="9"/>
            <color indexed="81"/>
            <rFont val="Tahoma"/>
            <family val="2"/>
          </rPr>
          <t>Jorge Canales:</t>
        </r>
        <r>
          <rPr>
            <sz val="9"/>
            <color indexed="81"/>
            <rFont val="Tahoma"/>
            <family val="2"/>
          </rPr>
          <t xml:space="preserve">
Si la meta es de otro trimestre favor detallarlo.</t>
        </r>
      </text>
    </comment>
    <comment ref="Z19" authorId="0" shapeId="0" xr:uid="{F9252AA2-BCD3-4D21-9EF4-7DF3D2101ACD}">
      <text>
        <r>
          <rPr>
            <b/>
            <sz val="9"/>
            <color indexed="81"/>
            <rFont val="Tahoma"/>
            <family val="2"/>
          </rPr>
          <t>Jorge Canales:</t>
        </r>
        <r>
          <rPr>
            <sz val="9"/>
            <color indexed="81"/>
            <rFont val="Tahoma"/>
            <family val="2"/>
          </rPr>
          <t xml:space="preserve">
Si la meta es de otro trimestre favor detallarlo.</t>
        </r>
      </text>
    </comment>
    <comment ref="V20" authorId="0" shapeId="0" xr:uid="{6FA326C3-B186-4704-8B35-AA3D13B39728}">
      <text>
        <r>
          <rPr>
            <b/>
            <sz val="9"/>
            <color indexed="81"/>
            <rFont val="Tahoma"/>
            <family val="2"/>
          </rPr>
          <t>Jorge Canales:</t>
        </r>
        <r>
          <rPr>
            <sz val="9"/>
            <color indexed="81"/>
            <rFont val="Tahoma"/>
            <family val="2"/>
          </rPr>
          <t xml:space="preserve">
Si la meta es de otro trimestre favor detallarlo.</t>
        </r>
      </text>
    </comment>
    <comment ref="W20" authorId="0" shapeId="0" xr:uid="{96F3D321-E836-465A-8431-9A1BD81052FB}">
      <text>
        <r>
          <rPr>
            <b/>
            <sz val="9"/>
            <color indexed="81"/>
            <rFont val="Tahoma"/>
            <family val="2"/>
          </rPr>
          <t>Jorge Canales:</t>
        </r>
        <r>
          <rPr>
            <sz val="9"/>
            <color indexed="81"/>
            <rFont val="Tahoma"/>
            <family val="2"/>
          </rPr>
          <t xml:space="preserve">
Si la meta es de otro trimestre favor detallarlo.</t>
        </r>
      </text>
    </comment>
    <comment ref="X20" authorId="0" shapeId="0" xr:uid="{665F14C0-78FA-40FD-943A-894A0B231F76}">
      <text>
        <r>
          <rPr>
            <b/>
            <sz val="9"/>
            <color indexed="81"/>
            <rFont val="Tahoma"/>
            <family val="2"/>
          </rPr>
          <t>Jorge Canales:</t>
        </r>
        <r>
          <rPr>
            <sz val="9"/>
            <color indexed="81"/>
            <rFont val="Tahoma"/>
            <family val="2"/>
          </rPr>
          <t xml:space="preserve">
Si la meta es de otro trimestre favor detallarlo.</t>
        </r>
      </text>
    </comment>
    <comment ref="Y20" authorId="0" shapeId="0" xr:uid="{DE7E0F20-6F4B-4BD2-976D-C7A44B96E3F6}">
      <text>
        <r>
          <rPr>
            <b/>
            <sz val="9"/>
            <color indexed="81"/>
            <rFont val="Tahoma"/>
            <family val="2"/>
          </rPr>
          <t>Jorge Canales:</t>
        </r>
        <r>
          <rPr>
            <sz val="9"/>
            <color indexed="81"/>
            <rFont val="Tahoma"/>
            <family val="2"/>
          </rPr>
          <t xml:space="preserve">
Si la meta es de otro trimestre favor detallarlo.</t>
        </r>
      </text>
    </comment>
    <comment ref="Z20" authorId="0" shapeId="0" xr:uid="{29D74519-4351-46BC-B831-F32517A12BB8}">
      <text>
        <r>
          <rPr>
            <b/>
            <sz val="9"/>
            <color indexed="81"/>
            <rFont val="Tahoma"/>
            <family val="2"/>
          </rPr>
          <t>Jorge Canales:</t>
        </r>
        <r>
          <rPr>
            <sz val="9"/>
            <color indexed="81"/>
            <rFont val="Tahoma"/>
            <family val="2"/>
          </rPr>
          <t xml:space="preserve">
Si la meta es de otro trimestre favor detallarlo.</t>
        </r>
      </text>
    </comment>
    <comment ref="V21" authorId="0" shapeId="0" xr:uid="{0A7BC960-06AC-4EB1-BAAD-05F39E132B40}">
      <text>
        <r>
          <rPr>
            <b/>
            <sz val="9"/>
            <color indexed="81"/>
            <rFont val="Tahoma"/>
            <family val="2"/>
          </rPr>
          <t>Jorge Canales:</t>
        </r>
        <r>
          <rPr>
            <sz val="9"/>
            <color indexed="81"/>
            <rFont val="Tahoma"/>
            <family val="2"/>
          </rPr>
          <t xml:space="preserve">
Si la meta es de otro trimestre favor detallarlo.</t>
        </r>
      </text>
    </comment>
    <comment ref="W21" authorId="0" shapeId="0" xr:uid="{20563084-6AFA-485C-B01B-447C3790E7E1}">
      <text>
        <r>
          <rPr>
            <b/>
            <sz val="9"/>
            <color indexed="81"/>
            <rFont val="Tahoma"/>
            <family val="2"/>
          </rPr>
          <t>Jorge Canales:</t>
        </r>
        <r>
          <rPr>
            <sz val="9"/>
            <color indexed="81"/>
            <rFont val="Tahoma"/>
            <family val="2"/>
          </rPr>
          <t xml:space="preserve">
Si la meta es de otro trimestre favor detallarlo.</t>
        </r>
      </text>
    </comment>
    <comment ref="X21" authorId="0" shapeId="0" xr:uid="{468D11E3-F1CA-49B8-9B44-E1C086DDA676}">
      <text>
        <r>
          <rPr>
            <b/>
            <sz val="9"/>
            <color indexed="81"/>
            <rFont val="Tahoma"/>
            <family val="2"/>
          </rPr>
          <t>Jorge Canales:</t>
        </r>
        <r>
          <rPr>
            <sz val="9"/>
            <color indexed="81"/>
            <rFont val="Tahoma"/>
            <family val="2"/>
          </rPr>
          <t xml:space="preserve">
Si la meta es de otro trimestre favor detallarlo.</t>
        </r>
      </text>
    </comment>
    <comment ref="Y21" authorId="0" shapeId="0" xr:uid="{4698883A-35B7-464C-AFEA-26FFC7C17102}">
      <text>
        <r>
          <rPr>
            <b/>
            <sz val="9"/>
            <color indexed="81"/>
            <rFont val="Tahoma"/>
            <family val="2"/>
          </rPr>
          <t>Jorge Canales:</t>
        </r>
        <r>
          <rPr>
            <sz val="9"/>
            <color indexed="81"/>
            <rFont val="Tahoma"/>
            <family val="2"/>
          </rPr>
          <t xml:space="preserve">
Si la meta es de otro trimestre favor detallarlo.</t>
        </r>
      </text>
    </comment>
    <comment ref="Z21" authorId="0" shapeId="0" xr:uid="{E0720B57-7606-4AEF-AC91-DD7E97AFC65B}">
      <text>
        <r>
          <rPr>
            <b/>
            <sz val="9"/>
            <color indexed="81"/>
            <rFont val="Tahoma"/>
            <family val="2"/>
          </rPr>
          <t>Jorge Canales:</t>
        </r>
        <r>
          <rPr>
            <sz val="9"/>
            <color indexed="81"/>
            <rFont val="Tahoma"/>
            <family val="2"/>
          </rPr>
          <t xml:space="preserve">
Si la meta es de otro trimestre favor detallarlo.</t>
        </r>
      </text>
    </comment>
    <comment ref="V22" authorId="0" shapeId="0" xr:uid="{8C5886F1-6C5D-47BC-86D3-2887C2FB9F36}">
      <text>
        <r>
          <rPr>
            <b/>
            <sz val="9"/>
            <color indexed="81"/>
            <rFont val="Tahoma"/>
            <family val="2"/>
          </rPr>
          <t>Jorge Canales:</t>
        </r>
        <r>
          <rPr>
            <sz val="9"/>
            <color indexed="81"/>
            <rFont val="Tahoma"/>
            <family val="2"/>
          </rPr>
          <t xml:space="preserve">
Si la meta es de otro trimestre favor detallarlo.</t>
        </r>
      </text>
    </comment>
    <comment ref="W22" authorId="0" shapeId="0" xr:uid="{07CD5E16-DB33-4C6F-8F21-AC9D3C9AA58E}">
      <text>
        <r>
          <rPr>
            <b/>
            <sz val="9"/>
            <color indexed="81"/>
            <rFont val="Tahoma"/>
            <family val="2"/>
          </rPr>
          <t>Jorge Canales:</t>
        </r>
        <r>
          <rPr>
            <sz val="9"/>
            <color indexed="81"/>
            <rFont val="Tahoma"/>
            <family val="2"/>
          </rPr>
          <t xml:space="preserve">
Si la meta es de otro trimestre favor detallarlo.</t>
        </r>
      </text>
    </comment>
    <comment ref="X22" authorId="0" shapeId="0" xr:uid="{634D45CD-98CA-4091-93CF-9A975DCE11A5}">
      <text>
        <r>
          <rPr>
            <b/>
            <sz val="9"/>
            <color indexed="81"/>
            <rFont val="Tahoma"/>
            <family val="2"/>
          </rPr>
          <t>Jorge Canales:</t>
        </r>
        <r>
          <rPr>
            <sz val="9"/>
            <color indexed="81"/>
            <rFont val="Tahoma"/>
            <family val="2"/>
          </rPr>
          <t xml:space="preserve">
Si la meta es de otro trimestre favor detallarlo.</t>
        </r>
      </text>
    </comment>
    <comment ref="Y22" authorId="0" shapeId="0" xr:uid="{6D9D0AB3-0B0C-42E2-94C3-99B2C4CDFA89}">
      <text>
        <r>
          <rPr>
            <b/>
            <sz val="9"/>
            <color indexed="81"/>
            <rFont val="Tahoma"/>
            <family val="2"/>
          </rPr>
          <t>Jorge Canales:</t>
        </r>
        <r>
          <rPr>
            <sz val="9"/>
            <color indexed="81"/>
            <rFont val="Tahoma"/>
            <family val="2"/>
          </rPr>
          <t xml:space="preserve">
Si la meta es de otro trimestre favor detallarlo.</t>
        </r>
      </text>
    </comment>
    <comment ref="Z22" authorId="0" shapeId="0" xr:uid="{6F433614-0779-4792-8BE3-8156BA872C0D}">
      <text>
        <r>
          <rPr>
            <b/>
            <sz val="9"/>
            <color indexed="81"/>
            <rFont val="Tahoma"/>
            <family val="2"/>
          </rPr>
          <t>Jorge Canales:</t>
        </r>
        <r>
          <rPr>
            <sz val="9"/>
            <color indexed="81"/>
            <rFont val="Tahoma"/>
            <family val="2"/>
          </rPr>
          <t xml:space="preserve">
Si la meta es de otro trimestre favor detallarlo.</t>
        </r>
      </text>
    </comment>
    <comment ref="V24" authorId="0" shapeId="0" xr:uid="{707EAABC-BCA1-4BFA-8379-B4DAB6846172}">
      <text>
        <r>
          <rPr>
            <b/>
            <sz val="9"/>
            <color indexed="81"/>
            <rFont val="Tahoma"/>
            <family val="2"/>
          </rPr>
          <t>Jorge Canales:</t>
        </r>
        <r>
          <rPr>
            <sz val="9"/>
            <color indexed="81"/>
            <rFont val="Tahoma"/>
            <family val="2"/>
          </rPr>
          <t xml:space="preserve">
Si la meta es de otro trimestre favor detallarlo.</t>
        </r>
      </text>
    </comment>
    <comment ref="W24" authorId="0" shapeId="0" xr:uid="{F21139D3-8089-4559-B210-923FE1B897BE}">
      <text>
        <r>
          <rPr>
            <b/>
            <sz val="9"/>
            <color indexed="81"/>
            <rFont val="Tahoma"/>
            <family val="2"/>
          </rPr>
          <t>Jorge Canales:</t>
        </r>
        <r>
          <rPr>
            <sz val="9"/>
            <color indexed="81"/>
            <rFont val="Tahoma"/>
            <family val="2"/>
          </rPr>
          <t xml:space="preserve">
Si la meta es de otro trimestre favor detallarlo.</t>
        </r>
      </text>
    </comment>
    <comment ref="X24" authorId="0" shapeId="0" xr:uid="{6A44171B-AA28-4C24-B4FA-1EDFD0213D90}">
      <text>
        <r>
          <rPr>
            <b/>
            <sz val="9"/>
            <color indexed="81"/>
            <rFont val="Tahoma"/>
            <family val="2"/>
          </rPr>
          <t>Jorge Canales:</t>
        </r>
        <r>
          <rPr>
            <sz val="9"/>
            <color indexed="81"/>
            <rFont val="Tahoma"/>
            <family val="2"/>
          </rPr>
          <t xml:space="preserve">
Si la meta es de otro trimestre favor detallarlo.</t>
        </r>
      </text>
    </comment>
    <comment ref="Y24" authorId="0" shapeId="0" xr:uid="{5C0AE352-3ED2-4F28-930C-E3566B258C0C}">
      <text>
        <r>
          <rPr>
            <b/>
            <sz val="9"/>
            <color indexed="81"/>
            <rFont val="Tahoma"/>
            <family val="2"/>
          </rPr>
          <t>Jorge Canales:</t>
        </r>
        <r>
          <rPr>
            <sz val="9"/>
            <color indexed="81"/>
            <rFont val="Tahoma"/>
            <family val="2"/>
          </rPr>
          <t xml:space="preserve">
Si la meta es de otro trimestre favor detallarlo.</t>
        </r>
      </text>
    </comment>
    <comment ref="Z24" authorId="0" shapeId="0" xr:uid="{AE32E4C2-A66C-40F2-B499-A3821E788D26}">
      <text>
        <r>
          <rPr>
            <b/>
            <sz val="9"/>
            <color indexed="81"/>
            <rFont val="Tahoma"/>
            <family val="2"/>
          </rPr>
          <t>Jorge Canales:</t>
        </r>
        <r>
          <rPr>
            <sz val="9"/>
            <color indexed="81"/>
            <rFont val="Tahoma"/>
            <family val="2"/>
          </rPr>
          <t xml:space="preserve">
Si la meta es de otro trimestre favor detallarlo.</t>
        </r>
      </text>
    </comment>
    <comment ref="V25" authorId="0" shapeId="0" xr:uid="{BDCA8BFA-9358-4D9E-969E-3E1C686CA3C6}">
      <text>
        <r>
          <rPr>
            <b/>
            <sz val="9"/>
            <color indexed="81"/>
            <rFont val="Tahoma"/>
            <family val="2"/>
          </rPr>
          <t>Jorge Canales:</t>
        </r>
        <r>
          <rPr>
            <sz val="9"/>
            <color indexed="81"/>
            <rFont val="Tahoma"/>
            <family val="2"/>
          </rPr>
          <t xml:space="preserve">
Si la meta es de otro trimestre favor detallarlo.</t>
        </r>
      </text>
    </comment>
    <comment ref="W25" authorId="0" shapeId="0" xr:uid="{FCD47E8E-18FA-46C7-A0FE-DDAFF831ADB0}">
      <text>
        <r>
          <rPr>
            <b/>
            <sz val="9"/>
            <color indexed="81"/>
            <rFont val="Tahoma"/>
            <family val="2"/>
          </rPr>
          <t>Jorge Canales:</t>
        </r>
        <r>
          <rPr>
            <sz val="9"/>
            <color indexed="81"/>
            <rFont val="Tahoma"/>
            <family val="2"/>
          </rPr>
          <t xml:space="preserve">
Si la meta es de otro trimestre favor detallarlo.</t>
        </r>
      </text>
    </comment>
    <comment ref="X25" authorId="0" shapeId="0" xr:uid="{C3BFBADC-2866-4E6B-A190-687FE4D8131D}">
      <text>
        <r>
          <rPr>
            <b/>
            <sz val="9"/>
            <color indexed="81"/>
            <rFont val="Tahoma"/>
            <family val="2"/>
          </rPr>
          <t>Jorge Canales:</t>
        </r>
        <r>
          <rPr>
            <sz val="9"/>
            <color indexed="81"/>
            <rFont val="Tahoma"/>
            <family val="2"/>
          </rPr>
          <t xml:space="preserve">
Si la meta es de otro trimestre favor detallarlo.</t>
        </r>
      </text>
    </comment>
    <comment ref="Y25" authorId="0" shapeId="0" xr:uid="{987355E6-5725-4511-B503-26AAFCA02B0E}">
      <text>
        <r>
          <rPr>
            <b/>
            <sz val="9"/>
            <color indexed="81"/>
            <rFont val="Tahoma"/>
            <family val="2"/>
          </rPr>
          <t>Jorge Canales:</t>
        </r>
        <r>
          <rPr>
            <sz val="9"/>
            <color indexed="81"/>
            <rFont val="Tahoma"/>
            <family val="2"/>
          </rPr>
          <t xml:space="preserve">
Si la meta es de otro trimestre favor detallarlo.</t>
        </r>
      </text>
    </comment>
    <comment ref="Z25" authorId="0" shapeId="0" xr:uid="{D4E813A2-7920-4279-B85F-D3CB36299848}">
      <text>
        <r>
          <rPr>
            <b/>
            <sz val="9"/>
            <color indexed="81"/>
            <rFont val="Tahoma"/>
            <family val="2"/>
          </rPr>
          <t>Jorge Canales:</t>
        </r>
        <r>
          <rPr>
            <sz val="9"/>
            <color indexed="81"/>
            <rFont val="Tahoma"/>
            <family val="2"/>
          </rPr>
          <t xml:space="preserve">
Si la meta es de otro trimestre favor detallarlo.</t>
        </r>
      </text>
    </comment>
    <comment ref="V26" authorId="0" shapeId="0" xr:uid="{999144CD-3AD6-44F7-9E7A-6D713FA81F82}">
      <text>
        <r>
          <rPr>
            <b/>
            <sz val="9"/>
            <color indexed="81"/>
            <rFont val="Tahoma"/>
            <family val="2"/>
          </rPr>
          <t>Jorge Canales:</t>
        </r>
        <r>
          <rPr>
            <sz val="9"/>
            <color indexed="81"/>
            <rFont val="Tahoma"/>
            <family val="2"/>
          </rPr>
          <t xml:space="preserve">
Si la meta es de otro trimestre favor detallarlo.</t>
        </r>
      </text>
    </comment>
    <comment ref="W26" authorId="0" shapeId="0" xr:uid="{CC5C7918-447A-49CE-9BEB-64EE32C66063}">
      <text>
        <r>
          <rPr>
            <b/>
            <sz val="9"/>
            <color indexed="81"/>
            <rFont val="Tahoma"/>
            <family val="2"/>
          </rPr>
          <t>Jorge Canales:</t>
        </r>
        <r>
          <rPr>
            <sz val="9"/>
            <color indexed="81"/>
            <rFont val="Tahoma"/>
            <family val="2"/>
          </rPr>
          <t xml:space="preserve">
Si la meta es de otro trimestre favor detallarlo.</t>
        </r>
      </text>
    </comment>
    <comment ref="X26" authorId="0" shapeId="0" xr:uid="{3A9F7CD1-F5CE-4794-9775-53CB44CA72A6}">
      <text>
        <r>
          <rPr>
            <b/>
            <sz val="9"/>
            <color indexed="81"/>
            <rFont val="Tahoma"/>
            <family val="2"/>
          </rPr>
          <t>Jorge Canales:</t>
        </r>
        <r>
          <rPr>
            <sz val="9"/>
            <color indexed="81"/>
            <rFont val="Tahoma"/>
            <family val="2"/>
          </rPr>
          <t xml:space="preserve">
Si la meta es de otro trimestre favor detallarlo.</t>
        </r>
      </text>
    </comment>
    <comment ref="Y26" authorId="0" shapeId="0" xr:uid="{91BEDAB3-828A-43B6-8123-B0AC8BA48D27}">
      <text>
        <r>
          <rPr>
            <b/>
            <sz val="9"/>
            <color indexed="81"/>
            <rFont val="Tahoma"/>
            <family val="2"/>
          </rPr>
          <t>Jorge Canales:</t>
        </r>
        <r>
          <rPr>
            <sz val="9"/>
            <color indexed="81"/>
            <rFont val="Tahoma"/>
            <family val="2"/>
          </rPr>
          <t xml:space="preserve">
Si la meta es de otro trimestre favor detallarlo.</t>
        </r>
      </text>
    </comment>
    <comment ref="Z26" authorId="0" shapeId="0" xr:uid="{E67F63A4-98FE-400A-B3D2-6910FE143722}">
      <text>
        <r>
          <rPr>
            <b/>
            <sz val="9"/>
            <color indexed="81"/>
            <rFont val="Tahoma"/>
            <family val="2"/>
          </rPr>
          <t>Jorge Canales:</t>
        </r>
        <r>
          <rPr>
            <sz val="9"/>
            <color indexed="81"/>
            <rFont val="Tahoma"/>
            <family val="2"/>
          </rPr>
          <t xml:space="preserve">
Si la meta es de otro trimestre favor detallarlo.</t>
        </r>
      </text>
    </comment>
    <comment ref="V27" authorId="0" shapeId="0" xr:uid="{DB3B8E6F-65E3-4B48-A54A-53C4897F66C7}">
      <text>
        <r>
          <rPr>
            <b/>
            <sz val="9"/>
            <color indexed="81"/>
            <rFont val="Tahoma"/>
            <family val="2"/>
          </rPr>
          <t>Jorge Canales:</t>
        </r>
        <r>
          <rPr>
            <sz val="9"/>
            <color indexed="81"/>
            <rFont val="Tahoma"/>
            <family val="2"/>
          </rPr>
          <t xml:space="preserve">
Si la meta es de otro trimestre favor detallarlo.</t>
        </r>
      </text>
    </comment>
    <comment ref="W27" authorId="0" shapeId="0" xr:uid="{39401D22-FB8C-4693-A773-90AEFFD85434}">
      <text>
        <r>
          <rPr>
            <b/>
            <sz val="9"/>
            <color indexed="81"/>
            <rFont val="Tahoma"/>
            <family val="2"/>
          </rPr>
          <t>Jorge Canales:</t>
        </r>
        <r>
          <rPr>
            <sz val="9"/>
            <color indexed="81"/>
            <rFont val="Tahoma"/>
            <family val="2"/>
          </rPr>
          <t xml:space="preserve">
Si la meta es de otro trimestre favor detallarlo.</t>
        </r>
      </text>
    </comment>
    <comment ref="X27" authorId="0" shapeId="0" xr:uid="{0EFAE5FB-E0C9-44C1-B8CF-33B15E399BFE}">
      <text>
        <r>
          <rPr>
            <b/>
            <sz val="9"/>
            <color indexed="81"/>
            <rFont val="Tahoma"/>
            <family val="2"/>
          </rPr>
          <t>Jorge Canales:</t>
        </r>
        <r>
          <rPr>
            <sz val="9"/>
            <color indexed="81"/>
            <rFont val="Tahoma"/>
            <family val="2"/>
          </rPr>
          <t xml:space="preserve">
Si la meta es de otro trimestre favor detallarlo.</t>
        </r>
      </text>
    </comment>
    <comment ref="Y27" authorId="0" shapeId="0" xr:uid="{5FEC0F19-2897-49B9-A153-6F6D660579A9}">
      <text>
        <r>
          <rPr>
            <b/>
            <sz val="9"/>
            <color indexed="81"/>
            <rFont val="Tahoma"/>
            <family val="2"/>
          </rPr>
          <t>Jorge Canales:</t>
        </r>
        <r>
          <rPr>
            <sz val="9"/>
            <color indexed="81"/>
            <rFont val="Tahoma"/>
            <family val="2"/>
          </rPr>
          <t xml:space="preserve">
Si la meta es de otro trimestre favor detallarlo.</t>
        </r>
      </text>
    </comment>
    <comment ref="Z27" authorId="0" shapeId="0" xr:uid="{1D5C08DD-686D-4FC8-9375-F52FE39E342F}">
      <text>
        <r>
          <rPr>
            <b/>
            <sz val="9"/>
            <color indexed="81"/>
            <rFont val="Tahoma"/>
            <family val="2"/>
          </rPr>
          <t>Jorge Canales:</t>
        </r>
        <r>
          <rPr>
            <sz val="9"/>
            <color indexed="81"/>
            <rFont val="Tahoma"/>
            <family val="2"/>
          </rPr>
          <t xml:space="preserve">
Si la meta es de otro trimestre favor detallarlo.</t>
        </r>
      </text>
    </comment>
    <comment ref="V28" authorId="0" shapeId="0" xr:uid="{34973EEE-4715-4F9E-9E9E-95DE3A96A6E7}">
      <text>
        <r>
          <rPr>
            <b/>
            <sz val="9"/>
            <color indexed="81"/>
            <rFont val="Tahoma"/>
            <family val="2"/>
          </rPr>
          <t>Jorge Canales:</t>
        </r>
        <r>
          <rPr>
            <sz val="9"/>
            <color indexed="81"/>
            <rFont val="Tahoma"/>
            <family val="2"/>
          </rPr>
          <t xml:space="preserve">
Si la meta es de otro trimestre favor detallarlo.</t>
        </r>
      </text>
    </comment>
    <comment ref="W28" authorId="0" shapeId="0" xr:uid="{F3941E2C-415C-42A0-8A74-0D3E930C9D3C}">
      <text>
        <r>
          <rPr>
            <b/>
            <sz val="9"/>
            <color indexed="81"/>
            <rFont val="Tahoma"/>
            <family val="2"/>
          </rPr>
          <t>Jorge Canales:</t>
        </r>
        <r>
          <rPr>
            <sz val="9"/>
            <color indexed="81"/>
            <rFont val="Tahoma"/>
            <family val="2"/>
          </rPr>
          <t xml:space="preserve">
Si la meta es de otro trimestre favor detallarlo.</t>
        </r>
      </text>
    </comment>
    <comment ref="X28" authorId="0" shapeId="0" xr:uid="{AC593048-4752-413B-9954-201D6AA7EA53}">
      <text>
        <r>
          <rPr>
            <b/>
            <sz val="9"/>
            <color indexed="81"/>
            <rFont val="Tahoma"/>
            <family val="2"/>
          </rPr>
          <t>Jorge Canales:</t>
        </r>
        <r>
          <rPr>
            <sz val="9"/>
            <color indexed="81"/>
            <rFont val="Tahoma"/>
            <family val="2"/>
          </rPr>
          <t xml:space="preserve">
Si la meta es de otro trimestre favor detallarlo.</t>
        </r>
      </text>
    </comment>
    <comment ref="Y28" authorId="0" shapeId="0" xr:uid="{B689E2A1-4CCB-4611-8D48-F302681CBE6C}">
      <text>
        <r>
          <rPr>
            <b/>
            <sz val="9"/>
            <color indexed="81"/>
            <rFont val="Tahoma"/>
            <family val="2"/>
          </rPr>
          <t>Jorge Canales:</t>
        </r>
        <r>
          <rPr>
            <sz val="9"/>
            <color indexed="81"/>
            <rFont val="Tahoma"/>
            <family val="2"/>
          </rPr>
          <t xml:space="preserve">
Si la meta es de otro trimestre favor detallarlo.</t>
        </r>
      </text>
    </comment>
    <comment ref="Z28" authorId="0" shapeId="0" xr:uid="{21CABADE-0A07-4DA1-AB55-9BB7681AD1C0}">
      <text>
        <r>
          <rPr>
            <b/>
            <sz val="9"/>
            <color indexed="81"/>
            <rFont val="Tahoma"/>
            <family val="2"/>
          </rPr>
          <t>Jorge Canales:</t>
        </r>
        <r>
          <rPr>
            <sz val="9"/>
            <color indexed="81"/>
            <rFont val="Tahoma"/>
            <family val="2"/>
          </rPr>
          <t xml:space="preserve">
Si la meta es de otro trimestre favor detallarlo.</t>
        </r>
      </text>
    </comment>
    <comment ref="V30" authorId="0" shapeId="0" xr:uid="{43081F16-0684-46C9-916A-34037C3245CD}">
      <text>
        <r>
          <rPr>
            <b/>
            <sz val="9"/>
            <color indexed="81"/>
            <rFont val="Tahoma"/>
            <family val="2"/>
          </rPr>
          <t>Jorge Canales:</t>
        </r>
        <r>
          <rPr>
            <sz val="9"/>
            <color indexed="81"/>
            <rFont val="Tahoma"/>
            <family val="2"/>
          </rPr>
          <t xml:space="preserve">
Si la meta es de otro trimestre favor detallarlo.</t>
        </r>
      </text>
    </comment>
    <comment ref="W30" authorId="0" shapeId="0" xr:uid="{3C288CA2-5BCC-4301-8282-FF2D8A39074A}">
      <text>
        <r>
          <rPr>
            <b/>
            <sz val="9"/>
            <color indexed="81"/>
            <rFont val="Tahoma"/>
            <family val="2"/>
          </rPr>
          <t>Jorge Canales:</t>
        </r>
        <r>
          <rPr>
            <sz val="9"/>
            <color indexed="81"/>
            <rFont val="Tahoma"/>
            <family val="2"/>
          </rPr>
          <t xml:space="preserve">
Si la meta es de otro trimestre favor detallarlo.</t>
        </r>
      </text>
    </comment>
    <comment ref="X30" authorId="0" shapeId="0" xr:uid="{B2955633-A752-44CD-AE5D-29756FFC7FD5}">
      <text>
        <r>
          <rPr>
            <b/>
            <sz val="9"/>
            <color indexed="81"/>
            <rFont val="Tahoma"/>
            <family val="2"/>
          </rPr>
          <t>Jorge Canales:</t>
        </r>
        <r>
          <rPr>
            <sz val="9"/>
            <color indexed="81"/>
            <rFont val="Tahoma"/>
            <family val="2"/>
          </rPr>
          <t xml:space="preserve">
Si la meta es de otro trimestre favor detallarlo.</t>
        </r>
      </text>
    </comment>
    <comment ref="Y30" authorId="0" shapeId="0" xr:uid="{D921376E-0011-43D8-9621-E4D51F6C889B}">
      <text>
        <r>
          <rPr>
            <b/>
            <sz val="9"/>
            <color indexed="81"/>
            <rFont val="Tahoma"/>
            <family val="2"/>
          </rPr>
          <t>Jorge Canales:</t>
        </r>
        <r>
          <rPr>
            <sz val="9"/>
            <color indexed="81"/>
            <rFont val="Tahoma"/>
            <family val="2"/>
          </rPr>
          <t xml:space="preserve">
Si la meta es de otro trimestre favor detallarlo.</t>
        </r>
      </text>
    </comment>
    <comment ref="Z30" authorId="0" shapeId="0" xr:uid="{7F3C6A9F-1192-488F-B8DF-F80F6DBA92FC}">
      <text>
        <r>
          <rPr>
            <b/>
            <sz val="9"/>
            <color indexed="81"/>
            <rFont val="Tahoma"/>
            <family val="2"/>
          </rPr>
          <t>Jorge Canales:</t>
        </r>
        <r>
          <rPr>
            <sz val="9"/>
            <color indexed="81"/>
            <rFont val="Tahoma"/>
            <family val="2"/>
          </rPr>
          <t xml:space="preserve">
Si la meta es de otro trimestre favor detallarlo.</t>
        </r>
      </text>
    </comment>
    <comment ref="V31" authorId="0" shapeId="0" xr:uid="{E853BE90-43E4-46E9-97FA-23D37F3F99D1}">
      <text>
        <r>
          <rPr>
            <b/>
            <sz val="9"/>
            <color indexed="81"/>
            <rFont val="Tahoma"/>
            <family val="2"/>
          </rPr>
          <t>Jorge Canales:</t>
        </r>
        <r>
          <rPr>
            <sz val="9"/>
            <color indexed="81"/>
            <rFont val="Tahoma"/>
            <family val="2"/>
          </rPr>
          <t xml:space="preserve">
Si la meta es de otro trimestre favor detallarlo.</t>
        </r>
      </text>
    </comment>
    <comment ref="W31" authorId="0" shapeId="0" xr:uid="{BA587E92-0C52-40DA-B35F-D6390E581DC3}">
      <text>
        <r>
          <rPr>
            <b/>
            <sz val="9"/>
            <color indexed="81"/>
            <rFont val="Tahoma"/>
            <family val="2"/>
          </rPr>
          <t>Jorge Canales:</t>
        </r>
        <r>
          <rPr>
            <sz val="9"/>
            <color indexed="81"/>
            <rFont val="Tahoma"/>
            <family val="2"/>
          </rPr>
          <t xml:space="preserve">
Si la meta es de otro trimestre favor detallarlo.</t>
        </r>
      </text>
    </comment>
    <comment ref="X31" authorId="0" shapeId="0" xr:uid="{B416AE83-DB6A-4E60-869A-3A3B9444A23D}">
      <text>
        <r>
          <rPr>
            <b/>
            <sz val="9"/>
            <color indexed="81"/>
            <rFont val="Tahoma"/>
            <family val="2"/>
          </rPr>
          <t>Jorge Canales:</t>
        </r>
        <r>
          <rPr>
            <sz val="9"/>
            <color indexed="81"/>
            <rFont val="Tahoma"/>
            <family val="2"/>
          </rPr>
          <t xml:space="preserve">
Si la meta es de otro trimestre favor detallarlo.</t>
        </r>
      </text>
    </comment>
    <comment ref="Y31" authorId="0" shapeId="0" xr:uid="{749789B1-3826-477C-8FFA-6468E6CD145C}">
      <text>
        <r>
          <rPr>
            <b/>
            <sz val="9"/>
            <color indexed="81"/>
            <rFont val="Tahoma"/>
            <family val="2"/>
          </rPr>
          <t>Jorge Canales:</t>
        </r>
        <r>
          <rPr>
            <sz val="9"/>
            <color indexed="81"/>
            <rFont val="Tahoma"/>
            <family val="2"/>
          </rPr>
          <t xml:space="preserve">
Si la meta es de otro trimestre favor detallarlo.</t>
        </r>
      </text>
    </comment>
    <comment ref="Z31" authorId="0" shapeId="0" xr:uid="{B6222A61-6365-4A19-A66E-6277F3096110}">
      <text>
        <r>
          <rPr>
            <b/>
            <sz val="9"/>
            <color indexed="81"/>
            <rFont val="Tahoma"/>
            <family val="2"/>
          </rPr>
          <t>Jorge Canales:</t>
        </r>
        <r>
          <rPr>
            <sz val="9"/>
            <color indexed="81"/>
            <rFont val="Tahoma"/>
            <family val="2"/>
          </rPr>
          <t xml:space="preserve">
Si la meta es de otro trimestre favor detallarlo.</t>
        </r>
      </text>
    </comment>
    <comment ref="V32" authorId="0" shapeId="0" xr:uid="{572AF42B-09D0-4B3A-AB3C-064A846D609B}">
      <text>
        <r>
          <rPr>
            <b/>
            <sz val="9"/>
            <color indexed="81"/>
            <rFont val="Tahoma"/>
            <family val="2"/>
          </rPr>
          <t>Jorge Canales:</t>
        </r>
        <r>
          <rPr>
            <sz val="9"/>
            <color indexed="81"/>
            <rFont val="Tahoma"/>
            <family val="2"/>
          </rPr>
          <t xml:space="preserve">
Si la meta es de otro trimestre favor detallarlo.</t>
        </r>
      </text>
    </comment>
    <comment ref="W32" authorId="0" shapeId="0" xr:uid="{B7A0E5C6-64B3-4AC8-8920-00BF933A22FC}">
      <text>
        <r>
          <rPr>
            <b/>
            <sz val="9"/>
            <color indexed="81"/>
            <rFont val="Tahoma"/>
            <family val="2"/>
          </rPr>
          <t>Jorge Canales:</t>
        </r>
        <r>
          <rPr>
            <sz val="9"/>
            <color indexed="81"/>
            <rFont val="Tahoma"/>
            <family val="2"/>
          </rPr>
          <t xml:space="preserve">
Si la meta es de otro trimestre favor detallarlo.</t>
        </r>
      </text>
    </comment>
    <comment ref="X32" authorId="0" shapeId="0" xr:uid="{EA25E8B3-2654-48B9-8F0D-BB002A082BCA}">
      <text>
        <r>
          <rPr>
            <b/>
            <sz val="9"/>
            <color indexed="81"/>
            <rFont val="Tahoma"/>
            <family val="2"/>
          </rPr>
          <t>Jorge Canales:</t>
        </r>
        <r>
          <rPr>
            <sz val="9"/>
            <color indexed="81"/>
            <rFont val="Tahoma"/>
            <family val="2"/>
          </rPr>
          <t xml:space="preserve">
Si la meta es de otro trimestre favor detallarlo.</t>
        </r>
      </text>
    </comment>
    <comment ref="Y32" authorId="0" shapeId="0" xr:uid="{8D470091-7CEB-48F0-B1CA-3D242DE80CC5}">
      <text>
        <r>
          <rPr>
            <b/>
            <sz val="9"/>
            <color indexed="81"/>
            <rFont val="Tahoma"/>
            <family val="2"/>
          </rPr>
          <t>Jorge Canales:</t>
        </r>
        <r>
          <rPr>
            <sz val="9"/>
            <color indexed="81"/>
            <rFont val="Tahoma"/>
            <family val="2"/>
          </rPr>
          <t xml:space="preserve">
Si la meta es de otro trimestre favor detallarlo.</t>
        </r>
      </text>
    </comment>
    <comment ref="Z32" authorId="0" shapeId="0" xr:uid="{C6461B2B-9044-4D77-A61D-8F8E582BCDC1}">
      <text>
        <r>
          <rPr>
            <b/>
            <sz val="9"/>
            <color indexed="81"/>
            <rFont val="Tahoma"/>
            <family val="2"/>
          </rPr>
          <t>Jorge Canales:</t>
        </r>
        <r>
          <rPr>
            <sz val="9"/>
            <color indexed="81"/>
            <rFont val="Tahoma"/>
            <family val="2"/>
          </rPr>
          <t xml:space="preserve">
Si la meta es de otro trimestre favor detallarlo.</t>
        </r>
      </text>
    </comment>
    <comment ref="V33" authorId="0" shapeId="0" xr:uid="{75EA0D12-1A56-4F37-A801-72028EF2CD3D}">
      <text>
        <r>
          <rPr>
            <b/>
            <sz val="9"/>
            <color indexed="81"/>
            <rFont val="Tahoma"/>
            <family val="2"/>
          </rPr>
          <t>Jorge Canales:</t>
        </r>
        <r>
          <rPr>
            <sz val="9"/>
            <color indexed="81"/>
            <rFont val="Tahoma"/>
            <family val="2"/>
          </rPr>
          <t xml:space="preserve">
Si la meta es de otro trimestre favor detallarlo.</t>
        </r>
      </text>
    </comment>
    <comment ref="W33" authorId="0" shapeId="0" xr:uid="{9B3E947F-8799-4E2A-8ABD-56A41E82EAF2}">
      <text>
        <r>
          <rPr>
            <b/>
            <sz val="9"/>
            <color indexed="81"/>
            <rFont val="Tahoma"/>
            <family val="2"/>
          </rPr>
          <t>Jorge Canales:</t>
        </r>
        <r>
          <rPr>
            <sz val="9"/>
            <color indexed="81"/>
            <rFont val="Tahoma"/>
            <family val="2"/>
          </rPr>
          <t xml:space="preserve">
Si la meta es de otro trimestre favor detallarlo.</t>
        </r>
      </text>
    </comment>
    <comment ref="X33" authorId="0" shapeId="0" xr:uid="{4B4BBAF8-F6C5-4FEB-AA69-8472E4D149C9}">
      <text>
        <r>
          <rPr>
            <b/>
            <sz val="9"/>
            <color indexed="81"/>
            <rFont val="Tahoma"/>
            <family val="2"/>
          </rPr>
          <t>Jorge Canales:</t>
        </r>
        <r>
          <rPr>
            <sz val="9"/>
            <color indexed="81"/>
            <rFont val="Tahoma"/>
            <family val="2"/>
          </rPr>
          <t xml:space="preserve">
Si la meta es de otro trimestre favor detallarlo.</t>
        </r>
      </text>
    </comment>
    <comment ref="Y33" authorId="0" shapeId="0" xr:uid="{B42716C1-7C79-4458-B64F-D73E2C543155}">
      <text>
        <r>
          <rPr>
            <b/>
            <sz val="9"/>
            <color indexed="81"/>
            <rFont val="Tahoma"/>
            <family val="2"/>
          </rPr>
          <t>Jorge Canales:</t>
        </r>
        <r>
          <rPr>
            <sz val="9"/>
            <color indexed="81"/>
            <rFont val="Tahoma"/>
            <family val="2"/>
          </rPr>
          <t xml:space="preserve">
Si la meta es de otro trimestre favor detallarlo.</t>
        </r>
      </text>
    </comment>
    <comment ref="Z33" authorId="0" shapeId="0" xr:uid="{039CF63E-2DC4-49A1-A8E0-8FFF086B79FC}">
      <text>
        <r>
          <rPr>
            <b/>
            <sz val="9"/>
            <color indexed="81"/>
            <rFont val="Tahoma"/>
            <family val="2"/>
          </rPr>
          <t>Jorge Canales:</t>
        </r>
        <r>
          <rPr>
            <sz val="9"/>
            <color indexed="81"/>
            <rFont val="Tahoma"/>
            <family val="2"/>
          </rPr>
          <t xml:space="preserve">
Si la meta es de otro trimestre favor detallarlo.</t>
        </r>
      </text>
    </comment>
    <comment ref="V34" authorId="0" shapeId="0" xr:uid="{81765F63-786B-476C-B287-0048A31BA7DB}">
      <text>
        <r>
          <rPr>
            <b/>
            <sz val="9"/>
            <color indexed="81"/>
            <rFont val="Tahoma"/>
            <family val="2"/>
          </rPr>
          <t>Jorge Canales:</t>
        </r>
        <r>
          <rPr>
            <sz val="9"/>
            <color indexed="81"/>
            <rFont val="Tahoma"/>
            <family val="2"/>
          </rPr>
          <t xml:space="preserve">
Si la meta es de otro trimestre favor detallarlo.</t>
        </r>
      </text>
    </comment>
    <comment ref="W34" authorId="0" shapeId="0" xr:uid="{AE2FA68A-1A25-4ED3-AF41-AAAD96E29A76}">
      <text>
        <r>
          <rPr>
            <b/>
            <sz val="9"/>
            <color indexed="81"/>
            <rFont val="Tahoma"/>
            <family val="2"/>
          </rPr>
          <t>Jorge Canales:</t>
        </r>
        <r>
          <rPr>
            <sz val="9"/>
            <color indexed="81"/>
            <rFont val="Tahoma"/>
            <family val="2"/>
          </rPr>
          <t xml:space="preserve">
Si la meta es de otro trimestre favor detallarlo.</t>
        </r>
      </text>
    </comment>
    <comment ref="X34" authorId="0" shapeId="0" xr:uid="{487254C9-E51E-46C6-B1BC-AEA6DF669297}">
      <text>
        <r>
          <rPr>
            <b/>
            <sz val="9"/>
            <color indexed="81"/>
            <rFont val="Tahoma"/>
            <family val="2"/>
          </rPr>
          <t>Jorge Canales:</t>
        </r>
        <r>
          <rPr>
            <sz val="9"/>
            <color indexed="81"/>
            <rFont val="Tahoma"/>
            <family val="2"/>
          </rPr>
          <t xml:space="preserve">
Si la meta es de otro trimestre favor detallarlo.</t>
        </r>
      </text>
    </comment>
    <comment ref="Y34" authorId="0" shapeId="0" xr:uid="{A2003E52-BAE2-495A-83AA-E3635B0178CC}">
      <text>
        <r>
          <rPr>
            <b/>
            <sz val="9"/>
            <color indexed="81"/>
            <rFont val="Tahoma"/>
            <family val="2"/>
          </rPr>
          <t>Jorge Canales:</t>
        </r>
        <r>
          <rPr>
            <sz val="9"/>
            <color indexed="81"/>
            <rFont val="Tahoma"/>
            <family val="2"/>
          </rPr>
          <t xml:space="preserve">
Si la meta es de otro trimestre favor detallarlo.</t>
        </r>
      </text>
    </comment>
    <comment ref="Z34" authorId="0" shapeId="0" xr:uid="{554AAD70-33CE-4A5E-93A8-0265106F6C04}">
      <text>
        <r>
          <rPr>
            <b/>
            <sz val="9"/>
            <color indexed="81"/>
            <rFont val="Tahoma"/>
            <family val="2"/>
          </rPr>
          <t>Jorge Canales:</t>
        </r>
        <r>
          <rPr>
            <sz val="9"/>
            <color indexed="81"/>
            <rFont val="Tahoma"/>
            <family val="2"/>
          </rPr>
          <t xml:space="preserve">
Si la meta es de otro trimestre favor detallarlo.</t>
        </r>
      </text>
    </comment>
    <comment ref="V36" authorId="0" shapeId="0" xr:uid="{1CAD6458-5702-46EC-AE87-F8B040474EB6}">
      <text>
        <r>
          <rPr>
            <b/>
            <sz val="9"/>
            <color indexed="81"/>
            <rFont val="Tahoma"/>
            <family val="2"/>
          </rPr>
          <t>Jorge Canales:</t>
        </r>
        <r>
          <rPr>
            <sz val="9"/>
            <color indexed="81"/>
            <rFont val="Tahoma"/>
            <family val="2"/>
          </rPr>
          <t xml:space="preserve">
Justifique la meta</t>
        </r>
      </text>
    </comment>
    <comment ref="W36" authorId="0" shapeId="0" xr:uid="{714FFF9B-ADEC-47C3-B16E-92D063CAE121}">
      <text>
        <r>
          <rPr>
            <b/>
            <sz val="9"/>
            <color indexed="81"/>
            <rFont val="Tahoma"/>
            <family val="2"/>
          </rPr>
          <t>Jorge Canales:</t>
        </r>
        <r>
          <rPr>
            <sz val="9"/>
            <color indexed="81"/>
            <rFont val="Tahoma"/>
            <family val="2"/>
          </rPr>
          <t xml:space="preserve">
Si la meta es de otro trimestre favor detallarlo.</t>
        </r>
      </text>
    </comment>
    <comment ref="X36" authorId="0" shapeId="0" xr:uid="{23C0735A-902A-49FD-B264-1CD79EA5EC40}">
      <text>
        <r>
          <rPr>
            <b/>
            <sz val="9"/>
            <color indexed="81"/>
            <rFont val="Tahoma"/>
            <family val="2"/>
          </rPr>
          <t>Jorge Canales:</t>
        </r>
        <r>
          <rPr>
            <sz val="9"/>
            <color indexed="81"/>
            <rFont val="Tahoma"/>
            <family val="2"/>
          </rPr>
          <t xml:space="preserve">
Si la meta es de otro trimestre favor detallarlo.</t>
        </r>
      </text>
    </comment>
    <comment ref="Y36" authorId="0" shapeId="0" xr:uid="{B2941FDA-0EE1-4921-B2EF-CA5D72BD661F}">
      <text>
        <r>
          <rPr>
            <b/>
            <sz val="9"/>
            <color indexed="81"/>
            <rFont val="Tahoma"/>
            <family val="2"/>
          </rPr>
          <t>Jorge Canales:</t>
        </r>
        <r>
          <rPr>
            <sz val="9"/>
            <color indexed="81"/>
            <rFont val="Tahoma"/>
            <family val="2"/>
          </rPr>
          <t xml:space="preserve">
Si la meta es de otro trimestre favor detallarlo.</t>
        </r>
      </text>
    </comment>
    <comment ref="Z36" authorId="0" shapeId="0" xr:uid="{BB7CB3FC-2EBE-45F0-B36E-7E274B181B80}">
      <text>
        <r>
          <rPr>
            <b/>
            <sz val="9"/>
            <color indexed="81"/>
            <rFont val="Tahoma"/>
            <family val="2"/>
          </rPr>
          <t>Jorge Canales:</t>
        </r>
        <r>
          <rPr>
            <sz val="9"/>
            <color indexed="81"/>
            <rFont val="Tahoma"/>
            <family val="2"/>
          </rPr>
          <t xml:space="preserve">
Si la meta es de otro trimestre favor detallarlo.</t>
        </r>
      </text>
    </comment>
    <comment ref="V37" authorId="0" shapeId="0" xr:uid="{308CA9C2-63A0-41A7-B184-6A77ECF5E171}">
      <text>
        <r>
          <rPr>
            <b/>
            <sz val="9"/>
            <color indexed="81"/>
            <rFont val="Tahoma"/>
            <family val="2"/>
          </rPr>
          <t>Jorge Canales:</t>
        </r>
        <r>
          <rPr>
            <sz val="9"/>
            <color indexed="81"/>
            <rFont val="Tahoma"/>
            <family val="2"/>
          </rPr>
          <t xml:space="preserve">
Justifique la meta</t>
        </r>
      </text>
    </comment>
    <comment ref="W37" authorId="0" shapeId="0" xr:uid="{37F58C91-4202-4B9D-AA09-C7B753E2A0D2}">
      <text>
        <r>
          <rPr>
            <b/>
            <sz val="9"/>
            <color indexed="81"/>
            <rFont val="Tahoma"/>
            <family val="2"/>
          </rPr>
          <t>Jorge Canales:</t>
        </r>
        <r>
          <rPr>
            <sz val="9"/>
            <color indexed="81"/>
            <rFont val="Tahoma"/>
            <family val="2"/>
          </rPr>
          <t xml:space="preserve">
Si la meta es de otro trimestre favor detallarlo.</t>
        </r>
      </text>
    </comment>
    <comment ref="X37" authorId="0" shapeId="0" xr:uid="{2D34A071-0D00-4E81-BD15-F28321979AF3}">
      <text>
        <r>
          <rPr>
            <b/>
            <sz val="9"/>
            <color indexed="81"/>
            <rFont val="Tahoma"/>
            <family val="2"/>
          </rPr>
          <t>Jorge Canales:</t>
        </r>
        <r>
          <rPr>
            <sz val="9"/>
            <color indexed="81"/>
            <rFont val="Tahoma"/>
            <family val="2"/>
          </rPr>
          <t xml:space="preserve">
Si la meta es de otro trimestre favor detallarlo.</t>
        </r>
      </text>
    </comment>
    <comment ref="Y37" authorId="0" shapeId="0" xr:uid="{2A60380E-53E0-4461-9F96-ABB17B47DDD2}">
      <text>
        <r>
          <rPr>
            <b/>
            <sz val="9"/>
            <color indexed="81"/>
            <rFont val="Tahoma"/>
            <family val="2"/>
          </rPr>
          <t>Jorge Canales:</t>
        </r>
        <r>
          <rPr>
            <sz val="9"/>
            <color indexed="81"/>
            <rFont val="Tahoma"/>
            <family val="2"/>
          </rPr>
          <t xml:space="preserve">
Si la meta es de otro trimestre favor detallarlo.</t>
        </r>
      </text>
    </comment>
    <comment ref="Z37" authorId="0" shapeId="0" xr:uid="{D7863445-5936-469D-9D18-90A55E5CE642}">
      <text>
        <r>
          <rPr>
            <b/>
            <sz val="9"/>
            <color indexed="81"/>
            <rFont val="Tahoma"/>
            <family val="2"/>
          </rPr>
          <t>Jorge Canales:</t>
        </r>
        <r>
          <rPr>
            <sz val="9"/>
            <color indexed="81"/>
            <rFont val="Tahoma"/>
            <family val="2"/>
          </rPr>
          <t xml:space="preserve">
Si la meta es de otro trimestre favor detallarlo.</t>
        </r>
      </text>
    </comment>
    <comment ref="V38" authorId="0" shapeId="0" xr:uid="{E42DD767-D759-4502-A4F4-29C9B8AD0329}">
      <text>
        <r>
          <rPr>
            <b/>
            <sz val="9"/>
            <color indexed="81"/>
            <rFont val="Tahoma"/>
            <family val="2"/>
          </rPr>
          <t>Jorge Canales:</t>
        </r>
        <r>
          <rPr>
            <sz val="9"/>
            <color indexed="81"/>
            <rFont val="Tahoma"/>
            <family val="2"/>
          </rPr>
          <t xml:space="preserve">
Justifique la meta</t>
        </r>
      </text>
    </comment>
    <comment ref="W38" authorId="0" shapeId="0" xr:uid="{0DA2828C-4CF4-4DC8-8EFA-FAFA17ED1702}">
      <text>
        <r>
          <rPr>
            <b/>
            <sz val="9"/>
            <color indexed="81"/>
            <rFont val="Tahoma"/>
            <family val="2"/>
          </rPr>
          <t>Jorge Canales:</t>
        </r>
        <r>
          <rPr>
            <sz val="9"/>
            <color indexed="81"/>
            <rFont val="Tahoma"/>
            <family val="2"/>
          </rPr>
          <t xml:space="preserve">
Si la meta es de otro trimestre favor detallarlo.</t>
        </r>
      </text>
    </comment>
    <comment ref="X38" authorId="0" shapeId="0" xr:uid="{FDA1E7B1-B3B3-42EB-B79F-993C76ABBC0D}">
      <text>
        <r>
          <rPr>
            <b/>
            <sz val="9"/>
            <color indexed="81"/>
            <rFont val="Tahoma"/>
            <family val="2"/>
          </rPr>
          <t>Jorge Canales:</t>
        </r>
        <r>
          <rPr>
            <sz val="9"/>
            <color indexed="81"/>
            <rFont val="Tahoma"/>
            <family val="2"/>
          </rPr>
          <t xml:space="preserve">
Si la meta es de otro trimestre favor detallarlo.</t>
        </r>
      </text>
    </comment>
    <comment ref="Y38" authorId="0" shapeId="0" xr:uid="{5F74C352-AAA0-49D4-99F5-B94408993110}">
      <text>
        <r>
          <rPr>
            <b/>
            <sz val="9"/>
            <color indexed="81"/>
            <rFont val="Tahoma"/>
            <family val="2"/>
          </rPr>
          <t>Jorge Canales:</t>
        </r>
        <r>
          <rPr>
            <sz val="9"/>
            <color indexed="81"/>
            <rFont val="Tahoma"/>
            <family val="2"/>
          </rPr>
          <t xml:space="preserve">
Si la meta es de otro trimestre favor detallarlo.</t>
        </r>
      </text>
    </comment>
    <comment ref="Z38" authorId="0" shapeId="0" xr:uid="{17F76BA8-6143-45DD-8C20-17E34A66CC19}">
      <text>
        <r>
          <rPr>
            <b/>
            <sz val="9"/>
            <color indexed="81"/>
            <rFont val="Tahoma"/>
            <family val="2"/>
          </rPr>
          <t>Jorge Canales:</t>
        </r>
        <r>
          <rPr>
            <sz val="9"/>
            <color indexed="81"/>
            <rFont val="Tahoma"/>
            <family val="2"/>
          </rPr>
          <t xml:space="preserve">
Si la meta es de otro trimestre favor detallarlo.</t>
        </r>
      </text>
    </comment>
    <comment ref="V39" authorId="0" shapeId="0" xr:uid="{D92C8206-8CF6-46D4-809C-09E54D6EDAA2}">
      <text>
        <r>
          <rPr>
            <b/>
            <sz val="9"/>
            <color indexed="81"/>
            <rFont val="Tahoma"/>
            <family val="2"/>
          </rPr>
          <t>Jorge Canales:</t>
        </r>
        <r>
          <rPr>
            <sz val="9"/>
            <color indexed="81"/>
            <rFont val="Tahoma"/>
            <family val="2"/>
          </rPr>
          <t xml:space="preserve">
Justifique la meta</t>
        </r>
      </text>
    </comment>
    <comment ref="W39" authorId="0" shapeId="0" xr:uid="{592C676D-94F2-4D3C-AEC3-EA717E1DB5E3}">
      <text>
        <r>
          <rPr>
            <b/>
            <sz val="9"/>
            <color indexed="81"/>
            <rFont val="Tahoma"/>
            <family val="2"/>
          </rPr>
          <t>Jorge Canales:</t>
        </r>
        <r>
          <rPr>
            <sz val="9"/>
            <color indexed="81"/>
            <rFont val="Tahoma"/>
            <family val="2"/>
          </rPr>
          <t xml:space="preserve">
Si la meta es de otro trimestre favor detallarlo.</t>
        </r>
      </text>
    </comment>
    <comment ref="X39" authorId="0" shapeId="0" xr:uid="{D91D5D68-69F5-448B-ACA6-4985A71236AB}">
      <text>
        <r>
          <rPr>
            <b/>
            <sz val="9"/>
            <color indexed="81"/>
            <rFont val="Tahoma"/>
            <family val="2"/>
          </rPr>
          <t>Jorge Canales:</t>
        </r>
        <r>
          <rPr>
            <sz val="9"/>
            <color indexed="81"/>
            <rFont val="Tahoma"/>
            <family val="2"/>
          </rPr>
          <t xml:space="preserve">
Si la meta es de otro trimestre favor detallarlo.</t>
        </r>
      </text>
    </comment>
    <comment ref="Y39" authorId="0" shapeId="0" xr:uid="{C7F63F36-9ED6-474F-9F07-5B02D7508F4D}">
      <text>
        <r>
          <rPr>
            <b/>
            <sz val="9"/>
            <color indexed="81"/>
            <rFont val="Tahoma"/>
            <family val="2"/>
          </rPr>
          <t>Jorge Canales:</t>
        </r>
        <r>
          <rPr>
            <sz val="9"/>
            <color indexed="81"/>
            <rFont val="Tahoma"/>
            <family val="2"/>
          </rPr>
          <t xml:space="preserve">
Si la meta es de otro trimestre favor detallarlo.</t>
        </r>
      </text>
    </comment>
    <comment ref="Z39" authorId="0" shapeId="0" xr:uid="{9F8409CB-B47A-4051-8CB1-385C8A982A3C}">
      <text>
        <r>
          <rPr>
            <b/>
            <sz val="9"/>
            <color indexed="81"/>
            <rFont val="Tahoma"/>
            <family val="2"/>
          </rPr>
          <t>Jorge Canales:</t>
        </r>
        <r>
          <rPr>
            <sz val="9"/>
            <color indexed="81"/>
            <rFont val="Tahoma"/>
            <family val="2"/>
          </rPr>
          <t xml:space="preserve">
Si la meta es de otro trimestre favor detallarlo.</t>
        </r>
      </text>
    </comment>
    <comment ref="V40" authorId="0" shapeId="0" xr:uid="{D1F2A89C-5A2B-402F-9CEA-0CA4277FF279}">
      <text>
        <r>
          <rPr>
            <b/>
            <sz val="9"/>
            <color indexed="81"/>
            <rFont val="Tahoma"/>
            <family val="2"/>
          </rPr>
          <t>Jorge Canales:</t>
        </r>
        <r>
          <rPr>
            <sz val="9"/>
            <color indexed="81"/>
            <rFont val="Tahoma"/>
            <family val="2"/>
          </rPr>
          <t xml:space="preserve">
Justifique la meta</t>
        </r>
      </text>
    </comment>
    <comment ref="W40" authorId="0" shapeId="0" xr:uid="{BA65C8FC-8FA1-4F2E-B6EC-8B580304A095}">
      <text>
        <r>
          <rPr>
            <b/>
            <sz val="9"/>
            <color indexed="81"/>
            <rFont val="Tahoma"/>
            <family val="2"/>
          </rPr>
          <t>Jorge Canales:</t>
        </r>
        <r>
          <rPr>
            <sz val="9"/>
            <color indexed="81"/>
            <rFont val="Tahoma"/>
            <family val="2"/>
          </rPr>
          <t xml:space="preserve">
Si la meta es de otro trimestre favor detallarlo.</t>
        </r>
      </text>
    </comment>
    <comment ref="X40" authorId="0" shapeId="0" xr:uid="{5EDA0ABB-2D48-4C7B-9E45-8C5C73B4004F}">
      <text>
        <r>
          <rPr>
            <b/>
            <sz val="9"/>
            <color indexed="81"/>
            <rFont val="Tahoma"/>
            <family val="2"/>
          </rPr>
          <t>Jorge Canales:</t>
        </r>
        <r>
          <rPr>
            <sz val="9"/>
            <color indexed="81"/>
            <rFont val="Tahoma"/>
            <family val="2"/>
          </rPr>
          <t xml:space="preserve">
Si la meta es de otro trimestre favor detallarlo.</t>
        </r>
      </text>
    </comment>
    <comment ref="Y40" authorId="0" shapeId="0" xr:uid="{4BC9AA42-4F81-483B-8FBA-93DBD01F7F24}">
      <text>
        <r>
          <rPr>
            <b/>
            <sz val="9"/>
            <color indexed="81"/>
            <rFont val="Tahoma"/>
            <family val="2"/>
          </rPr>
          <t>Jorge Canales:</t>
        </r>
        <r>
          <rPr>
            <sz val="9"/>
            <color indexed="81"/>
            <rFont val="Tahoma"/>
            <family val="2"/>
          </rPr>
          <t xml:space="preserve">
Si la meta es de otro trimestre favor detallarlo.</t>
        </r>
      </text>
    </comment>
    <comment ref="Z40" authorId="0" shapeId="0" xr:uid="{B668DF20-57D9-43EC-8175-81DEEEA45E9A}">
      <text>
        <r>
          <rPr>
            <b/>
            <sz val="9"/>
            <color indexed="81"/>
            <rFont val="Tahoma"/>
            <family val="2"/>
          </rPr>
          <t>Jorge Canales:</t>
        </r>
        <r>
          <rPr>
            <sz val="9"/>
            <color indexed="81"/>
            <rFont val="Tahoma"/>
            <family val="2"/>
          </rPr>
          <t xml:space="preserve">
Si la meta es de otro trimestre favor detallarlo.</t>
        </r>
      </text>
    </comment>
    <comment ref="V41" authorId="0" shapeId="0" xr:uid="{4ACCF1CD-9ADB-4430-8C57-9CE5DFA6548E}">
      <text>
        <r>
          <rPr>
            <b/>
            <sz val="9"/>
            <color indexed="81"/>
            <rFont val="Tahoma"/>
            <family val="2"/>
          </rPr>
          <t>Jorge Canales:</t>
        </r>
        <r>
          <rPr>
            <sz val="9"/>
            <color indexed="81"/>
            <rFont val="Tahoma"/>
            <family val="2"/>
          </rPr>
          <t xml:space="preserve">
Justifique la meta</t>
        </r>
      </text>
    </comment>
    <comment ref="W41" authorId="0" shapeId="0" xr:uid="{56849F91-0AD8-4BD1-93B0-3C097A6498C5}">
      <text>
        <r>
          <rPr>
            <b/>
            <sz val="9"/>
            <color indexed="81"/>
            <rFont val="Tahoma"/>
            <family val="2"/>
          </rPr>
          <t>Jorge Canales:</t>
        </r>
        <r>
          <rPr>
            <sz val="9"/>
            <color indexed="81"/>
            <rFont val="Tahoma"/>
            <family val="2"/>
          </rPr>
          <t xml:space="preserve">
Si la meta es de otro trimestre favor detallarlo.</t>
        </r>
      </text>
    </comment>
    <comment ref="X41" authorId="0" shapeId="0" xr:uid="{BDBA11C7-0AF4-4E5F-BE02-3A445460600D}">
      <text>
        <r>
          <rPr>
            <b/>
            <sz val="9"/>
            <color indexed="81"/>
            <rFont val="Tahoma"/>
            <family val="2"/>
          </rPr>
          <t>Jorge Canales:</t>
        </r>
        <r>
          <rPr>
            <sz val="9"/>
            <color indexed="81"/>
            <rFont val="Tahoma"/>
            <family val="2"/>
          </rPr>
          <t xml:space="preserve">
Si la meta es de otro trimestre favor detallarlo.</t>
        </r>
      </text>
    </comment>
    <comment ref="Y41" authorId="0" shapeId="0" xr:uid="{4FE130AA-986E-4B5F-8D63-4946C7E0F1A5}">
      <text>
        <r>
          <rPr>
            <b/>
            <sz val="9"/>
            <color indexed="81"/>
            <rFont val="Tahoma"/>
            <family val="2"/>
          </rPr>
          <t>Jorge Canales:</t>
        </r>
        <r>
          <rPr>
            <sz val="9"/>
            <color indexed="81"/>
            <rFont val="Tahoma"/>
            <family val="2"/>
          </rPr>
          <t xml:space="preserve">
Si la meta es de otro trimestre favor detallarlo.</t>
        </r>
      </text>
    </comment>
    <comment ref="Z41" authorId="0" shapeId="0" xr:uid="{EF693DA9-F67B-44C8-9068-3D7A53E566A3}">
      <text>
        <r>
          <rPr>
            <b/>
            <sz val="9"/>
            <color indexed="81"/>
            <rFont val="Tahoma"/>
            <family val="2"/>
          </rPr>
          <t>Jorge Canales:</t>
        </r>
        <r>
          <rPr>
            <sz val="9"/>
            <color indexed="81"/>
            <rFont val="Tahoma"/>
            <family val="2"/>
          </rPr>
          <t xml:space="preserve">
Si la meta es de otro trimestre favor detallarlo.</t>
        </r>
      </text>
    </comment>
    <comment ref="V42" authorId="0" shapeId="0" xr:uid="{778A2F90-615D-48F8-B955-7B4B9D318920}">
      <text>
        <r>
          <rPr>
            <b/>
            <sz val="9"/>
            <color indexed="81"/>
            <rFont val="Tahoma"/>
            <family val="2"/>
          </rPr>
          <t>Jorge Canales:</t>
        </r>
        <r>
          <rPr>
            <sz val="9"/>
            <color indexed="81"/>
            <rFont val="Tahoma"/>
            <family val="2"/>
          </rPr>
          <t xml:space="preserve">
Justifique la meta</t>
        </r>
      </text>
    </comment>
    <comment ref="W42" authorId="0" shapeId="0" xr:uid="{902BF8FF-4BAE-4287-B2DF-10C1A6CC447B}">
      <text>
        <r>
          <rPr>
            <b/>
            <sz val="9"/>
            <color indexed="81"/>
            <rFont val="Tahoma"/>
            <family val="2"/>
          </rPr>
          <t>Jorge Canales:</t>
        </r>
        <r>
          <rPr>
            <sz val="9"/>
            <color indexed="81"/>
            <rFont val="Tahoma"/>
            <family val="2"/>
          </rPr>
          <t xml:space="preserve">
Si la meta es de otro trimestre favor detallarlo.</t>
        </r>
      </text>
    </comment>
    <comment ref="X42" authorId="0" shapeId="0" xr:uid="{163E0153-3290-4DC7-AE1E-9DDEF951531E}">
      <text>
        <r>
          <rPr>
            <b/>
            <sz val="9"/>
            <color indexed="81"/>
            <rFont val="Tahoma"/>
            <family val="2"/>
          </rPr>
          <t>Jorge Canales:</t>
        </r>
        <r>
          <rPr>
            <sz val="9"/>
            <color indexed="81"/>
            <rFont val="Tahoma"/>
            <family val="2"/>
          </rPr>
          <t xml:space="preserve">
Si la meta es de otro trimestre favor detallarlo.</t>
        </r>
      </text>
    </comment>
    <comment ref="Y42" authorId="0" shapeId="0" xr:uid="{7320880E-6BD5-4A93-95E0-73109EF69EC5}">
      <text>
        <r>
          <rPr>
            <b/>
            <sz val="9"/>
            <color indexed="81"/>
            <rFont val="Tahoma"/>
            <family val="2"/>
          </rPr>
          <t>Jorge Canales:</t>
        </r>
        <r>
          <rPr>
            <sz val="9"/>
            <color indexed="81"/>
            <rFont val="Tahoma"/>
            <family val="2"/>
          </rPr>
          <t xml:space="preserve">
Si la meta es de otro trimestre favor detallarlo.</t>
        </r>
      </text>
    </comment>
    <comment ref="Z42" authorId="0" shapeId="0" xr:uid="{8ED4E452-7733-4F34-BB53-C223A3CC3DAC}">
      <text>
        <r>
          <rPr>
            <b/>
            <sz val="9"/>
            <color indexed="81"/>
            <rFont val="Tahoma"/>
            <family val="2"/>
          </rPr>
          <t>Jorge Canales:</t>
        </r>
        <r>
          <rPr>
            <sz val="9"/>
            <color indexed="81"/>
            <rFont val="Tahoma"/>
            <family val="2"/>
          </rPr>
          <t xml:space="preserve">
Si la meta es de otro trimestre favor detallarlo.</t>
        </r>
      </text>
    </comment>
    <comment ref="V43" authorId="0" shapeId="0" xr:uid="{F69406FC-A5CD-4780-8246-6BC5C967C403}">
      <text>
        <r>
          <rPr>
            <b/>
            <sz val="9"/>
            <color indexed="81"/>
            <rFont val="Tahoma"/>
            <family val="2"/>
          </rPr>
          <t>Jorge Canales:</t>
        </r>
        <r>
          <rPr>
            <sz val="9"/>
            <color indexed="81"/>
            <rFont val="Tahoma"/>
            <family val="2"/>
          </rPr>
          <t xml:space="preserve">
Justifique la meta</t>
        </r>
      </text>
    </comment>
    <comment ref="W43" authorId="0" shapeId="0" xr:uid="{3F10DE1D-5C66-42AA-B569-B811BBB258D2}">
      <text>
        <r>
          <rPr>
            <b/>
            <sz val="9"/>
            <color indexed="81"/>
            <rFont val="Tahoma"/>
            <family val="2"/>
          </rPr>
          <t>Jorge Canales:</t>
        </r>
        <r>
          <rPr>
            <sz val="9"/>
            <color indexed="81"/>
            <rFont val="Tahoma"/>
            <family val="2"/>
          </rPr>
          <t xml:space="preserve">
Si la meta es de otro trimestre favor detallarlo.</t>
        </r>
      </text>
    </comment>
    <comment ref="X43" authorId="0" shapeId="0" xr:uid="{1C06AFA2-F1D6-4942-85E8-2D16C5301184}">
      <text>
        <r>
          <rPr>
            <b/>
            <sz val="9"/>
            <color indexed="81"/>
            <rFont val="Tahoma"/>
            <family val="2"/>
          </rPr>
          <t>Jorge Canales:</t>
        </r>
        <r>
          <rPr>
            <sz val="9"/>
            <color indexed="81"/>
            <rFont val="Tahoma"/>
            <family val="2"/>
          </rPr>
          <t xml:space="preserve">
Si la meta es de otro trimestre favor detallarlo.</t>
        </r>
      </text>
    </comment>
    <comment ref="Y43" authorId="0" shapeId="0" xr:uid="{B92054A7-5225-4B70-9D82-B7660EE69F7D}">
      <text>
        <r>
          <rPr>
            <b/>
            <sz val="9"/>
            <color indexed="81"/>
            <rFont val="Tahoma"/>
            <family val="2"/>
          </rPr>
          <t>Jorge Canales:</t>
        </r>
        <r>
          <rPr>
            <sz val="9"/>
            <color indexed="81"/>
            <rFont val="Tahoma"/>
            <family val="2"/>
          </rPr>
          <t xml:space="preserve">
Si la meta es de otro trimestre favor detallarlo.</t>
        </r>
      </text>
    </comment>
    <comment ref="Z43" authorId="0" shapeId="0" xr:uid="{E719DAB1-0FA5-4E3E-B678-D4F2271C8DF5}">
      <text>
        <r>
          <rPr>
            <b/>
            <sz val="9"/>
            <color indexed="81"/>
            <rFont val="Tahoma"/>
            <family val="2"/>
          </rPr>
          <t>Jorge Canales:</t>
        </r>
        <r>
          <rPr>
            <sz val="9"/>
            <color indexed="81"/>
            <rFont val="Tahoma"/>
            <family val="2"/>
          </rPr>
          <t xml:space="preserve">
Si la meta es de otro trimestre favor detallarlo.</t>
        </r>
      </text>
    </comment>
    <comment ref="V44" authorId="0" shapeId="0" xr:uid="{689DCBE1-4276-4CD9-B9BB-C557049319E3}">
      <text>
        <r>
          <rPr>
            <b/>
            <sz val="9"/>
            <color indexed="81"/>
            <rFont val="Tahoma"/>
            <family val="2"/>
          </rPr>
          <t>Jorge Canales:</t>
        </r>
        <r>
          <rPr>
            <sz val="9"/>
            <color indexed="81"/>
            <rFont val="Tahoma"/>
            <family val="2"/>
          </rPr>
          <t xml:space="preserve">
Justifique la meta</t>
        </r>
      </text>
    </comment>
    <comment ref="W44" authorId="0" shapeId="0" xr:uid="{11F51559-BF6C-4AE4-85CB-419D966E2BF2}">
      <text>
        <r>
          <rPr>
            <b/>
            <sz val="9"/>
            <color indexed="81"/>
            <rFont val="Tahoma"/>
            <family val="2"/>
          </rPr>
          <t>Jorge Canales:</t>
        </r>
        <r>
          <rPr>
            <sz val="9"/>
            <color indexed="81"/>
            <rFont val="Tahoma"/>
            <family val="2"/>
          </rPr>
          <t xml:space="preserve">
Si la meta es de otro trimestre favor detallarlo.</t>
        </r>
      </text>
    </comment>
    <comment ref="X44" authorId="0" shapeId="0" xr:uid="{DEFE5173-E996-41FC-B46D-60FC199F8244}">
      <text>
        <r>
          <rPr>
            <b/>
            <sz val="9"/>
            <color indexed="81"/>
            <rFont val="Tahoma"/>
            <family val="2"/>
          </rPr>
          <t>Jorge Canales:</t>
        </r>
        <r>
          <rPr>
            <sz val="9"/>
            <color indexed="81"/>
            <rFont val="Tahoma"/>
            <family val="2"/>
          </rPr>
          <t xml:space="preserve">
Si la meta es de otro trimestre favor detallarlo.</t>
        </r>
      </text>
    </comment>
    <comment ref="Y44" authorId="0" shapeId="0" xr:uid="{1BFC6079-7607-4E7D-A7F1-7D5C1595A7CB}">
      <text>
        <r>
          <rPr>
            <b/>
            <sz val="9"/>
            <color indexed="81"/>
            <rFont val="Tahoma"/>
            <family val="2"/>
          </rPr>
          <t>Jorge Canales:</t>
        </r>
        <r>
          <rPr>
            <sz val="9"/>
            <color indexed="81"/>
            <rFont val="Tahoma"/>
            <family val="2"/>
          </rPr>
          <t xml:space="preserve">
Si la meta es de otro trimestre favor detallarlo.</t>
        </r>
      </text>
    </comment>
    <comment ref="Z44" authorId="0" shapeId="0" xr:uid="{8E113B57-535E-4580-A61B-42E5B488F8C7}">
      <text>
        <r>
          <rPr>
            <b/>
            <sz val="9"/>
            <color indexed="81"/>
            <rFont val="Tahoma"/>
            <family val="2"/>
          </rPr>
          <t>Jorge Canales:</t>
        </r>
        <r>
          <rPr>
            <sz val="9"/>
            <color indexed="81"/>
            <rFont val="Tahoma"/>
            <family val="2"/>
          </rPr>
          <t xml:space="preserve">
Si la meta es de otro trimestre favor detallarlo.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Jorge Canales</author>
  </authors>
  <commentList>
    <comment ref="B2" authorId="0" shapeId="0" xr:uid="{00000000-0006-0000-1700-000001000000}">
      <text>
        <r>
          <rPr>
            <b/>
            <sz val="9"/>
            <color indexed="81"/>
            <rFont val="Tahoma"/>
            <family val="2"/>
          </rPr>
          <t>Jorge Canales:</t>
        </r>
        <r>
          <rPr>
            <sz val="9"/>
            <color indexed="81"/>
            <rFont val="Tahoma"/>
            <family val="2"/>
          </rPr>
          <t xml:space="preserve">
OBJETIVO ESTRATÉGICO</t>
        </r>
      </text>
    </comment>
    <comment ref="C3" authorId="0" shapeId="0" xr:uid="{00000000-0006-0000-1700-00000200000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0000000-0006-0000-1700-00000300000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0000000-0006-0000-1700-000004000000}">
      <text>
        <r>
          <rPr>
            <b/>
            <sz val="9"/>
            <color indexed="81"/>
            <rFont val="Tahoma"/>
            <family val="2"/>
          </rPr>
          <t>Jorge Canales:</t>
        </r>
        <r>
          <rPr>
            <sz val="9"/>
            <color indexed="81"/>
            <rFont val="Tahoma"/>
            <family val="2"/>
          </rPr>
          <t xml:space="preserve">
Unidad o Área responsable de ejecutar la Acción Operativa </t>
        </r>
      </text>
    </comment>
    <comment ref="F3" authorId="0" shapeId="0" xr:uid="{00000000-0006-0000-1700-000005000000}">
      <text>
        <r>
          <rPr>
            <b/>
            <sz val="9"/>
            <color indexed="81"/>
            <rFont val="Tahoma"/>
            <family val="2"/>
          </rPr>
          <t>Jorge Canales:</t>
        </r>
        <r>
          <rPr>
            <sz val="9"/>
            <color indexed="81"/>
            <rFont val="Tahoma"/>
            <family val="2"/>
          </rPr>
          <t xml:space="preserve">
SE VINCULA CON LA EVALUACIÓN DEL DESEMPEÑO</t>
        </r>
      </text>
    </comment>
    <comment ref="I3" authorId="0" shapeId="0" xr:uid="{00000000-0006-0000-1700-000006000000}">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Jorge Canales</author>
  </authors>
  <commentList>
    <comment ref="B2" authorId="0" shapeId="0" xr:uid="{00000000-0006-0000-1800-000001000000}">
      <text>
        <r>
          <rPr>
            <b/>
            <sz val="9"/>
            <color indexed="81"/>
            <rFont val="Tahoma"/>
            <family val="2"/>
          </rPr>
          <t>Jorge Canales:</t>
        </r>
        <r>
          <rPr>
            <sz val="9"/>
            <color indexed="81"/>
            <rFont val="Tahoma"/>
            <family val="2"/>
          </rPr>
          <t xml:space="preserve">
OBJETIVO ESTRATÉGICO</t>
        </r>
      </text>
    </comment>
    <comment ref="C3" authorId="0" shapeId="0" xr:uid="{00000000-0006-0000-1800-00000200000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0000000-0006-0000-1800-00000300000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0000000-0006-0000-1800-000004000000}">
      <text>
        <r>
          <rPr>
            <b/>
            <sz val="9"/>
            <color indexed="81"/>
            <rFont val="Tahoma"/>
            <family val="2"/>
          </rPr>
          <t>Jorge Canales:</t>
        </r>
        <r>
          <rPr>
            <sz val="9"/>
            <color indexed="81"/>
            <rFont val="Tahoma"/>
            <family val="2"/>
          </rPr>
          <t xml:space="preserve">
Unidad o Área responsable de ejecutar la Acción Operativa </t>
        </r>
      </text>
    </comment>
    <comment ref="F3" authorId="0" shapeId="0" xr:uid="{00000000-0006-0000-1800-000005000000}">
      <text>
        <r>
          <rPr>
            <b/>
            <sz val="9"/>
            <color indexed="81"/>
            <rFont val="Tahoma"/>
            <family val="2"/>
          </rPr>
          <t>Jorge Canales:</t>
        </r>
        <r>
          <rPr>
            <sz val="9"/>
            <color indexed="81"/>
            <rFont val="Tahoma"/>
            <family val="2"/>
          </rPr>
          <t xml:space="preserve">
SE VINCULA CON LA EVALUACIÓN DEL DESEMPEÑO</t>
        </r>
      </text>
    </comment>
    <comment ref="I3" authorId="0" shapeId="0" xr:uid="{00000000-0006-0000-1800-000006000000}">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Jorge Canales</author>
  </authors>
  <commentList>
    <comment ref="B2" authorId="0" shapeId="0" xr:uid="{00000000-0006-0000-1900-000001000000}">
      <text>
        <r>
          <rPr>
            <b/>
            <sz val="9"/>
            <color indexed="81"/>
            <rFont val="Tahoma"/>
            <family val="2"/>
          </rPr>
          <t>Jorge Canales:</t>
        </r>
        <r>
          <rPr>
            <sz val="9"/>
            <color indexed="81"/>
            <rFont val="Tahoma"/>
            <family val="2"/>
          </rPr>
          <t xml:space="preserve">
OBJETIVO ESTRATÉGICO</t>
        </r>
      </text>
    </comment>
    <comment ref="C3" authorId="0" shapeId="0" xr:uid="{00000000-0006-0000-1900-00000200000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0000000-0006-0000-1900-00000300000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0000000-0006-0000-1900-000004000000}">
      <text>
        <r>
          <rPr>
            <b/>
            <sz val="9"/>
            <color indexed="81"/>
            <rFont val="Tahoma"/>
            <family val="2"/>
          </rPr>
          <t>Jorge Canales:</t>
        </r>
        <r>
          <rPr>
            <sz val="9"/>
            <color indexed="81"/>
            <rFont val="Tahoma"/>
            <family val="2"/>
          </rPr>
          <t xml:space="preserve">
Unidad o Área responsable de ejecutar la Acción Operativa </t>
        </r>
      </text>
    </comment>
    <comment ref="F3" authorId="0" shapeId="0" xr:uid="{00000000-0006-0000-1900-000005000000}">
      <text>
        <r>
          <rPr>
            <b/>
            <sz val="9"/>
            <color indexed="81"/>
            <rFont val="Tahoma"/>
            <family val="2"/>
          </rPr>
          <t>Jorge Canales:</t>
        </r>
        <r>
          <rPr>
            <sz val="9"/>
            <color indexed="81"/>
            <rFont val="Tahoma"/>
            <family val="2"/>
          </rPr>
          <t xml:space="preserve">
SE VINCULA CON LA EVALUACIÓN DEL DESEMPEÑO</t>
        </r>
      </text>
    </comment>
    <comment ref="I3" authorId="0" shapeId="0" xr:uid="{00000000-0006-0000-1900-000006000000}">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DD61FB3F-3C35-4235-B3D1-87A2B303C014}">
      <text>
        <r>
          <rPr>
            <b/>
            <sz val="9"/>
            <color indexed="81"/>
            <rFont val="Tahoma"/>
            <family val="2"/>
          </rPr>
          <t>Jorge Canales:</t>
        </r>
        <r>
          <rPr>
            <sz val="9"/>
            <color indexed="81"/>
            <rFont val="Tahoma"/>
            <family val="2"/>
          </rPr>
          <t xml:space="preserve">
OBJETIVO ESTRATÉGICO</t>
        </r>
      </text>
    </comment>
    <comment ref="C3" authorId="0" shapeId="0" xr:uid="{3B98C033-D627-4C39-8950-607F826A65C7}">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E997F93-8511-49A9-858D-75F9713B9305}">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D4EE1935-E744-4E9E-8218-39DA1444B1B2}">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5300F3D5-E2ED-4D21-B6F4-E52F66A2D07D}">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37A8D7E2-F556-4249-9BEB-C40D74420B45}">
      <text>
        <r>
          <rPr>
            <b/>
            <sz val="10"/>
            <color indexed="81"/>
            <rFont val="Tahoma"/>
            <family val="2"/>
          </rPr>
          <t xml:space="preserve">Jorge Canales:
</t>
        </r>
        <r>
          <rPr>
            <sz val="10"/>
            <color indexed="81"/>
            <rFont val="Tahoma"/>
            <family val="2"/>
          </rPr>
          <t>Instrumento donde se puede comprobar los datos reales.</t>
        </r>
      </text>
    </comment>
    <comment ref="I3" authorId="0" shapeId="0" xr:uid="{D0CBC43B-87FF-460F-9EEB-6673E445FF5A}">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B8A541BD-D8EC-45BF-8ADA-F5EE34124FCF}">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982E0954-FC79-41D5-AB46-255C4CE93F7D}">
      <text>
        <r>
          <rPr>
            <b/>
            <sz val="9"/>
            <color indexed="81"/>
            <rFont val="Tahoma"/>
            <family val="2"/>
          </rPr>
          <t>Jorge Canales:</t>
        </r>
        <r>
          <rPr>
            <sz val="9"/>
            <color indexed="81"/>
            <rFont val="Tahoma"/>
            <family val="2"/>
          </rPr>
          <t xml:space="preserve">
Si la meta es de otro trimestre favor detallarlo.</t>
        </r>
      </text>
    </comment>
    <comment ref="W6" authorId="0" shapeId="0" xr:uid="{E564AB54-2A3F-475F-8D56-6C66FC676470}">
      <text>
        <r>
          <rPr>
            <b/>
            <sz val="9"/>
            <color indexed="81"/>
            <rFont val="Tahoma"/>
            <family val="2"/>
          </rPr>
          <t>Jorge Canales:</t>
        </r>
        <r>
          <rPr>
            <sz val="9"/>
            <color indexed="81"/>
            <rFont val="Tahoma"/>
            <family val="2"/>
          </rPr>
          <t xml:space="preserve">
Si la meta es de otro trimestre favor detallarlo.</t>
        </r>
      </text>
    </comment>
    <comment ref="X6" authorId="0" shapeId="0" xr:uid="{22D5B4C9-8434-4E65-9CE5-25582F033BA3}">
      <text>
        <r>
          <rPr>
            <b/>
            <sz val="9"/>
            <color indexed="81"/>
            <rFont val="Tahoma"/>
            <family val="2"/>
          </rPr>
          <t>Jorge Canales:</t>
        </r>
        <r>
          <rPr>
            <sz val="9"/>
            <color indexed="81"/>
            <rFont val="Tahoma"/>
            <family val="2"/>
          </rPr>
          <t xml:space="preserve">
Si la meta es de otro trimestre favor detallarlo.</t>
        </r>
      </text>
    </comment>
    <comment ref="Y6" authorId="0" shapeId="0" xr:uid="{792BDB25-6E57-4FBD-9102-318C5F7C5032}">
      <text>
        <r>
          <rPr>
            <b/>
            <sz val="9"/>
            <color indexed="81"/>
            <rFont val="Tahoma"/>
            <family val="2"/>
          </rPr>
          <t>Jorge Canales:</t>
        </r>
        <r>
          <rPr>
            <sz val="9"/>
            <color indexed="81"/>
            <rFont val="Tahoma"/>
            <family val="2"/>
          </rPr>
          <t xml:space="preserve">
Si la meta es de otro trimestre favor detallarlo.</t>
        </r>
      </text>
    </comment>
    <comment ref="Z6" authorId="0" shapeId="0" xr:uid="{B5B1025A-5B6F-41FB-8781-8751E419E813}">
      <text>
        <r>
          <rPr>
            <b/>
            <sz val="9"/>
            <color indexed="81"/>
            <rFont val="Tahoma"/>
            <family val="2"/>
          </rPr>
          <t>Jorge Canales:</t>
        </r>
        <r>
          <rPr>
            <sz val="9"/>
            <color indexed="81"/>
            <rFont val="Tahoma"/>
            <family val="2"/>
          </rPr>
          <t xml:space="preserve">
Si la meta es de otro trimestre favor detallarlo.</t>
        </r>
      </text>
    </comment>
    <comment ref="V7" authorId="0" shapeId="0" xr:uid="{33EAAA01-E682-41C6-BA07-9B91B5BE653B}">
      <text>
        <r>
          <rPr>
            <b/>
            <sz val="9"/>
            <color indexed="81"/>
            <rFont val="Tahoma"/>
            <family val="2"/>
          </rPr>
          <t>Jorge Canales:</t>
        </r>
        <r>
          <rPr>
            <sz val="9"/>
            <color indexed="81"/>
            <rFont val="Tahoma"/>
            <family val="2"/>
          </rPr>
          <t xml:space="preserve">
Si la meta es de otro trimestre favor detallarlo.</t>
        </r>
      </text>
    </comment>
    <comment ref="W7" authorId="0" shapeId="0" xr:uid="{BC498C16-09A2-460C-B23E-763C52ADCAD9}">
      <text>
        <r>
          <rPr>
            <b/>
            <sz val="9"/>
            <color indexed="81"/>
            <rFont val="Tahoma"/>
            <family val="2"/>
          </rPr>
          <t>Jorge Canales:</t>
        </r>
        <r>
          <rPr>
            <sz val="9"/>
            <color indexed="81"/>
            <rFont val="Tahoma"/>
            <family val="2"/>
          </rPr>
          <t xml:space="preserve">
Si la meta es de otro trimestre favor detallarlo.</t>
        </r>
      </text>
    </comment>
    <comment ref="X7" authorId="0" shapeId="0" xr:uid="{7B5396F3-DC5A-44E5-B983-84BAA51B7A99}">
      <text>
        <r>
          <rPr>
            <b/>
            <sz val="9"/>
            <color indexed="81"/>
            <rFont val="Tahoma"/>
            <family val="2"/>
          </rPr>
          <t>Jorge Canales:</t>
        </r>
        <r>
          <rPr>
            <sz val="9"/>
            <color indexed="81"/>
            <rFont val="Tahoma"/>
            <family val="2"/>
          </rPr>
          <t xml:space="preserve">
Si la meta es de otro trimestre favor detallarlo.</t>
        </r>
      </text>
    </comment>
    <comment ref="Y7" authorId="0" shapeId="0" xr:uid="{3817CC61-D90E-45C6-B0CE-C105348BF6BE}">
      <text>
        <r>
          <rPr>
            <b/>
            <sz val="9"/>
            <color indexed="81"/>
            <rFont val="Tahoma"/>
            <family val="2"/>
          </rPr>
          <t>Jorge Canales:</t>
        </r>
        <r>
          <rPr>
            <sz val="9"/>
            <color indexed="81"/>
            <rFont val="Tahoma"/>
            <family val="2"/>
          </rPr>
          <t xml:space="preserve">
Si la meta es de otro trimestre favor detallarlo.</t>
        </r>
      </text>
    </comment>
    <comment ref="Z7" authorId="0" shapeId="0" xr:uid="{0C54483C-D485-4D5B-955F-F7A8F084069E}">
      <text>
        <r>
          <rPr>
            <b/>
            <sz val="9"/>
            <color indexed="81"/>
            <rFont val="Tahoma"/>
            <family val="2"/>
          </rPr>
          <t>Jorge Canales:</t>
        </r>
        <r>
          <rPr>
            <sz val="9"/>
            <color indexed="81"/>
            <rFont val="Tahoma"/>
            <family val="2"/>
          </rPr>
          <t xml:space="preserve">
Si la meta es de otro trimestre favor detallarlo.</t>
        </r>
      </text>
    </comment>
    <comment ref="V8" authorId="0" shapeId="0" xr:uid="{E73CEBD2-619A-4C09-993F-1AA6E85A3E88}">
      <text>
        <r>
          <rPr>
            <b/>
            <sz val="9"/>
            <color indexed="81"/>
            <rFont val="Tahoma"/>
            <family val="2"/>
          </rPr>
          <t>Jorge Canales:</t>
        </r>
        <r>
          <rPr>
            <sz val="9"/>
            <color indexed="81"/>
            <rFont val="Tahoma"/>
            <family val="2"/>
          </rPr>
          <t xml:space="preserve">
Si la meta es de otro trimestre favor detallarlo.</t>
        </r>
      </text>
    </comment>
    <comment ref="W8" authorId="0" shapeId="0" xr:uid="{9CAE7838-5B78-4530-96D8-E7F7BDD87CDD}">
      <text>
        <r>
          <rPr>
            <b/>
            <sz val="9"/>
            <color indexed="81"/>
            <rFont val="Tahoma"/>
            <family val="2"/>
          </rPr>
          <t>Jorge Canales:</t>
        </r>
        <r>
          <rPr>
            <sz val="9"/>
            <color indexed="81"/>
            <rFont val="Tahoma"/>
            <family val="2"/>
          </rPr>
          <t xml:space="preserve">
Si la meta es de otro trimestre favor detallarlo.</t>
        </r>
      </text>
    </comment>
    <comment ref="X8" authorId="0" shapeId="0" xr:uid="{20A1C11B-6050-4CE1-90D1-F52C6DDD8A2A}">
      <text>
        <r>
          <rPr>
            <b/>
            <sz val="9"/>
            <color indexed="81"/>
            <rFont val="Tahoma"/>
            <family val="2"/>
          </rPr>
          <t>Jorge Canales:</t>
        </r>
        <r>
          <rPr>
            <sz val="9"/>
            <color indexed="81"/>
            <rFont val="Tahoma"/>
            <family val="2"/>
          </rPr>
          <t xml:space="preserve">
Si la meta es de otro trimestre favor detallarlo.</t>
        </r>
      </text>
    </comment>
    <comment ref="Y8" authorId="0" shapeId="0" xr:uid="{20D536F5-B505-4492-8200-483FBC1AE42A}">
      <text>
        <r>
          <rPr>
            <b/>
            <sz val="9"/>
            <color indexed="81"/>
            <rFont val="Tahoma"/>
            <family val="2"/>
          </rPr>
          <t>Jorge Canales:</t>
        </r>
        <r>
          <rPr>
            <sz val="9"/>
            <color indexed="81"/>
            <rFont val="Tahoma"/>
            <family val="2"/>
          </rPr>
          <t xml:space="preserve">
Si la meta es de otro trimestre favor detallarlo.</t>
        </r>
      </text>
    </comment>
    <comment ref="Z8" authorId="0" shapeId="0" xr:uid="{9920C7C4-4F3E-4B7A-9487-8378B3F10265}">
      <text>
        <r>
          <rPr>
            <b/>
            <sz val="9"/>
            <color indexed="81"/>
            <rFont val="Tahoma"/>
            <family val="2"/>
          </rPr>
          <t>Jorge Canales:</t>
        </r>
        <r>
          <rPr>
            <sz val="9"/>
            <color indexed="81"/>
            <rFont val="Tahoma"/>
            <family val="2"/>
          </rPr>
          <t xml:space="preserve">
Si la meta es de otro trimestre favor detallarlo.</t>
        </r>
      </text>
    </comment>
    <comment ref="V9" authorId="0" shapeId="0" xr:uid="{982237EB-B850-431B-80A5-AA914CCD34D9}">
      <text>
        <r>
          <rPr>
            <b/>
            <sz val="9"/>
            <color indexed="81"/>
            <rFont val="Tahoma"/>
            <family val="2"/>
          </rPr>
          <t>Jorge Canales:</t>
        </r>
        <r>
          <rPr>
            <sz val="9"/>
            <color indexed="81"/>
            <rFont val="Tahoma"/>
            <family val="2"/>
          </rPr>
          <t xml:space="preserve">
Si la meta es de otro trimestre favor detallarlo.</t>
        </r>
      </text>
    </comment>
    <comment ref="W9" authorId="0" shapeId="0" xr:uid="{C2023D8F-77E9-493F-9E78-7E1B5DBCD1DC}">
      <text>
        <r>
          <rPr>
            <b/>
            <sz val="9"/>
            <color indexed="81"/>
            <rFont val="Tahoma"/>
            <family val="2"/>
          </rPr>
          <t>Jorge Canales:</t>
        </r>
        <r>
          <rPr>
            <sz val="9"/>
            <color indexed="81"/>
            <rFont val="Tahoma"/>
            <family val="2"/>
          </rPr>
          <t xml:space="preserve">
Si la meta es de otro trimestre favor detallarlo.</t>
        </r>
      </text>
    </comment>
    <comment ref="X9" authorId="0" shapeId="0" xr:uid="{598CA7B3-CBEC-4239-9113-FFB291FAAE37}">
      <text>
        <r>
          <rPr>
            <b/>
            <sz val="9"/>
            <color indexed="81"/>
            <rFont val="Tahoma"/>
            <family val="2"/>
          </rPr>
          <t>Jorge Canales:</t>
        </r>
        <r>
          <rPr>
            <sz val="9"/>
            <color indexed="81"/>
            <rFont val="Tahoma"/>
            <family val="2"/>
          </rPr>
          <t xml:space="preserve">
Si la meta es de otro trimestre favor detallarlo.</t>
        </r>
      </text>
    </comment>
    <comment ref="Y9" authorId="0" shapeId="0" xr:uid="{1A3BFA5E-87EE-44B6-9B73-1F0FFD60A5E3}">
      <text>
        <r>
          <rPr>
            <b/>
            <sz val="9"/>
            <color indexed="81"/>
            <rFont val="Tahoma"/>
            <family val="2"/>
          </rPr>
          <t>Jorge Canales:</t>
        </r>
        <r>
          <rPr>
            <sz val="9"/>
            <color indexed="81"/>
            <rFont val="Tahoma"/>
            <family val="2"/>
          </rPr>
          <t xml:space="preserve">
Si la meta es de otro trimestre favor detallarlo.</t>
        </r>
      </text>
    </comment>
    <comment ref="Z9" authorId="0" shapeId="0" xr:uid="{B5CC424E-5A5E-43C6-9A23-B4F940843001}">
      <text>
        <r>
          <rPr>
            <b/>
            <sz val="9"/>
            <color indexed="81"/>
            <rFont val="Tahoma"/>
            <family val="2"/>
          </rPr>
          <t>Jorge Canales:</t>
        </r>
        <r>
          <rPr>
            <sz val="9"/>
            <color indexed="81"/>
            <rFont val="Tahoma"/>
            <family val="2"/>
          </rPr>
          <t xml:space="preserve">
Si la meta es de otro trimestre favor detallarlo.</t>
        </r>
      </text>
    </comment>
    <comment ref="V10" authorId="0" shapeId="0" xr:uid="{B9B632EB-6078-4338-AFD1-D36E2BEDA701}">
      <text>
        <r>
          <rPr>
            <b/>
            <sz val="9"/>
            <color indexed="81"/>
            <rFont val="Tahoma"/>
            <family val="2"/>
          </rPr>
          <t>Jorge Canales:</t>
        </r>
        <r>
          <rPr>
            <sz val="9"/>
            <color indexed="81"/>
            <rFont val="Tahoma"/>
            <family val="2"/>
          </rPr>
          <t xml:space="preserve">
Si la meta es de otro trimestre favor detallarlo.</t>
        </r>
      </text>
    </comment>
    <comment ref="W10" authorId="0" shapeId="0" xr:uid="{C4CB85C9-7327-49D5-94CB-9B6D5FA19F45}">
      <text>
        <r>
          <rPr>
            <b/>
            <sz val="9"/>
            <color indexed="81"/>
            <rFont val="Tahoma"/>
            <family val="2"/>
          </rPr>
          <t>Jorge Canales:</t>
        </r>
        <r>
          <rPr>
            <sz val="9"/>
            <color indexed="81"/>
            <rFont val="Tahoma"/>
            <family val="2"/>
          </rPr>
          <t xml:space="preserve">
Si la meta es de otro trimestre favor detallarlo.</t>
        </r>
      </text>
    </comment>
    <comment ref="X10" authorId="0" shapeId="0" xr:uid="{AFC68257-BFCB-4CA4-8338-4A5503EAF19A}">
      <text>
        <r>
          <rPr>
            <b/>
            <sz val="9"/>
            <color indexed="81"/>
            <rFont val="Tahoma"/>
            <family val="2"/>
          </rPr>
          <t>Jorge Canales:</t>
        </r>
        <r>
          <rPr>
            <sz val="9"/>
            <color indexed="81"/>
            <rFont val="Tahoma"/>
            <family val="2"/>
          </rPr>
          <t xml:space="preserve">
Si la meta es de otro trimestre favor detallarlo.</t>
        </r>
      </text>
    </comment>
    <comment ref="Y10" authorId="0" shapeId="0" xr:uid="{7E85043C-F791-4529-A2F0-509598BC6308}">
      <text>
        <r>
          <rPr>
            <b/>
            <sz val="9"/>
            <color indexed="81"/>
            <rFont val="Tahoma"/>
            <family val="2"/>
          </rPr>
          <t>Jorge Canales:</t>
        </r>
        <r>
          <rPr>
            <sz val="9"/>
            <color indexed="81"/>
            <rFont val="Tahoma"/>
            <family val="2"/>
          </rPr>
          <t xml:space="preserve">
Si la meta es de otro trimestre favor detallarlo.</t>
        </r>
      </text>
    </comment>
    <comment ref="Z10" authorId="0" shapeId="0" xr:uid="{E9ABF46F-122F-4056-8136-BD53D917FC32}">
      <text>
        <r>
          <rPr>
            <b/>
            <sz val="9"/>
            <color indexed="81"/>
            <rFont val="Tahoma"/>
            <family val="2"/>
          </rPr>
          <t>Jorge Canales:</t>
        </r>
        <r>
          <rPr>
            <sz val="9"/>
            <color indexed="81"/>
            <rFont val="Tahoma"/>
            <family val="2"/>
          </rPr>
          <t xml:space="preserve">
Si la meta es de otro trimestre favor detallarlo.</t>
        </r>
      </text>
    </comment>
    <comment ref="V12" authorId="0" shapeId="0" xr:uid="{DE268E72-DB6F-43B7-B020-C6C4176C95C0}">
      <text>
        <r>
          <rPr>
            <b/>
            <sz val="9"/>
            <color indexed="81"/>
            <rFont val="Tahoma"/>
            <family val="2"/>
          </rPr>
          <t>Jorge Canales:</t>
        </r>
        <r>
          <rPr>
            <sz val="9"/>
            <color indexed="81"/>
            <rFont val="Tahoma"/>
            <family val="2"/>
          </rPr>
          <t xml:space="preserve">
Si la meta es de otro trimestre favor detallarlo.</t>
        </r>
      </text>
    </comment>
    <comment ref="W12" authorId="0" shapeId="0" xr:uid="{B6C3D713-4DCF-4FCA-B302-0AC19F647F2B}">
      <text>
        <r>
          <rPr>
            <b/>
            <sz val="9"/>
            <color indexed="81"/>
            <rFont val="Tahoma"/>
            <family val="2"/>
          </rPr>
          <t>Jorge Canales:</t>
        </r>
        <r>
          <rPr>
            <sz val="9"/>
            <color indexed="81"/>
            <rFont val="Tahoma"/>
            <family val="2"/>
          </rPr>
          <t xml:space="preserve">
Si la meta es de otro trimestre favor detallarlo.</t>
        </r>
      </text>
    </comment>
    <comment ref="X12" authorId="0" shapeId="0" xr:uid="{9985790A-111E-47CA-B4AE-A5CE12C6B67A}">
      <text>
        <r>
          <rPr>
            <b/>
            <sz val="9"/>
            <color indexed="81"/>
            <rFont val="Tahoma"/>
            <family val="2"/>
          </rPr>
          <t>Jorge Canales:</t>
        </r>
        <r>
          <rPr>
            <sz val="9"/>
            <color indexed="81"/>
            <rFont val="Tahoma"/>
            <family val="2"/>
          </rPr>
          <t xml:space="preserve">
Si la meta es de otro trimestre favor detallarlo.</t>
        </r>
      </text>
    </comment>
    <comment ref="Y12" authorId="0" shapeId="0" xr:uid="{791A72F1-F293-4FA7-A4E2-FEBC695BAD9E}">
      <text>
        <r>
          <rPr>
            <b/>
            <sz val="9"/>
            <color indexed="81"/>
            <rFont val="Tahoma"/>
            <family val="2"/>
          </rPr>
          <t>Jorge Canales:</t>
        </r>
        <r>
          <rPr>
            <sz val="9"/>
            <color indexed="81"/>
            <rFont val="Tahoma"/>
            <family val="2"/>
          </rPr>
          <t xml:space="preserve">
Si la meta es de otro trimestre favor detallarlo.</t>
        </r>
      </text>
    </comment>
    <comment ref="Z12" authorId="0" shapeId="0" xr:uid="{8B6DC2FA-0B43-4E57-AAF3-79105F216DDD}">
      <text>
        <r>
          <rPr>
            <b/>
            <sz val="9"/>
            <color indexed="81"/>
            <rFont val="Tahoma"/>
            <family val="2"/>
          </rPr>
          <t>Jorge Canales:</t>
        </r>
        <r>
          <rPr>
            <sz val="9"/>
            <color indexed="81"/>
            <rFont val="Tahoma"/>
            <family val="2"/>
          </rPr>
          <t xml:space="preserve">
Si la meta es de otro trimestre favor detallarlo.</t>
        </r>
      </text>
    </comment>
    <comment ref="V13" authorId="0" shapeId="0" xr:uid="{51C1E3E6-D922-4CE7-8F61-0426A2F5CF56}">
      <text>
        <r>
          <rPr>
            <b/>
            <sz val="9"/>
            <color indexed="81"/>
            <rFont val="Tahoma"/>
            <family val="2"/>
          </rPr>
          <t>Jorge Canales:</t>
        </r>
        <r>
          <rPr>
            <sz val="9"/>
            <color indexed="81"/>
            <rFont val="Tahoma"/>
            <family val="2"/>
          </rPr>
          <t xml:space="preserve">
Si la meta es de otro trimestre favor detallarlo.</t>
        </r>
      </text>
    </comment>
    <comment ref="W13" authorId="0" shapeId="0" xr:uid="{3BFE3824-08E5-4849-8430-EBF4C8ACD69A}">
      <text>
        <r>
          <rPr>
            <b/>
            <sz val="9"/>
            <color indexed="81"/>
            <rFont val="Tahoma"/>
            <family val="2"/>
          </rPr>
          <t>Jorge Canales:</t>
        </r>
        <r>
          <rPr>
            <sz val="9"/>
            <color indexed="81"/>
            <rFont val="Tahoma"/>
            <family val="2"/>
          </rPr>
          <t xml:space="preserve">
Si la meta es de otro trimestre favor detallarlo.</t>
        </r>
      </text>
    </comment>
    <comment ref="X13" authorId="0" shapeId="0" xr:uid="{5FD79196-81D3-49BE-91D1-2A74971808D1}">
      <text>
        <r>
          <rPr>
            <b/>
            <sz val="9"/>
            <color indexed="81"/>
            <rFont val="Tahoma"/>
            <family val="2"/>
          </rPr>
          <t>Jorge Canales:</t>
        </r>
        <r>
          <rPr>
            <sz val="9"/>
            <color indexed="81"/>
            <rFont val="Tahoma"/>
            <family val="2"/>
          </rPr>
          <t xml:space="preserve">
Si la meta es de otro trimestre favor detallarlo.</t>
        </r>
      </text>
    </comment>
    <comment ref="Y13" authorId="0" shapeId="0" xr:uid="{E594864F-9ACC-4148-B21E-4261E68CAB46}">
      <text>
        <r>
          <rPr>
            <b/>
            <sz val="9"/>
            <color indexed="81"/>
            <rFont val="Tahoma"/>
            <family val="2"/>
          </rPr>
          <t>Jorge Canales:</t>
        </r>
        <r>
          <rPr>
            <sz val="9"/>
            <color indexed="81"/>
            <rFont val="Tahoma"/>
            <family val="2"/>
          </rPr>
          <t xml:space="preserve">
Si la meta es de otro trimestre favor detallarlo.</t>
        </r>
      </text>
    </comment>
    <comment ref="Z13" authorId="0" shapeId="0" xr:uid="{3A27B61E-F81E-40DD-A341-484AE975621C}">
      <text>
        <r>
          <rPr>
            <b/>
            <sz val="9"/>
            <color indexed="81"/>
            <rFont val="Tahoma"/>
            <family val="2"/>
          </rPr>
          <t>Jorge Canales:</t>
        </r>
        <r>
          <rPr>
            <sz val="9"/>
            <color indexed="81"/>
            <rFont val="Tahoma"/>
            <family val="2"/>
          </rPr>
          <t xml:space="preserve">
Si la meta es de otro trimestre favor detallarlo.</t>
        </r>
      </text>
    </comment>
    <comment ref="V14" authorId="0" shapeId="0" xr:uid="{0B9E1C68-7005-4E98-B566-84DF4772B6CA}">
      <text>
        <r>
          <rPr>
            <b/>
            <sz val="9"/>
            <color indexed="81"/>
            <rFont val="Tahoma"/>
            <family val="2"/>
          </rPr>
          <t>Jorge Canales:</t>
        </r>
        <r>
          <rPr>
            <sz val="9"/>
            <color indexed="81"/>
            <rFont val="Tahoma"/>
            <family val="2"/>
          </rPr>
          <t xml:space="preserve">
Si la meta es de otro trimestre favor detallarlo.</t>
        </r>
      </text>
    </comment>
    <comment ref="W14" authorId="0" shapeId="0" xr:uid="{FD557715-C2D8-4CAA-9B79-5345663CAECF}">
      <text>
        <r>
          <rPr>
            <b/>
            <sz val="9"/>
            <color indexed="81"/>
            <rFont val="Tahoma"/>
            <family val="2"/>
          </rPr>
          <t>Jorge Canales:</t>
        </r>
        <r>
          <rPr>
            <sz val="9"/>
            <color indexed="81"/>
            <rFont val="Tahoma"/>
            <family val="2"/>
          </rPr>
          <t xml:space="preserve">
Si la meta es de otro trimestre favor detallarlo.</t>
        </r>
      </text>
    </comment>
    <comment ref="X14" authorId="0" shapeId="0" xr:uid="{F701694C-AA15-45EF-82EB-349F63FA1D8E}">
      <text>
        <r>
          <rPr>
            <b/>
            <sz val="9"/>
            <color indexed="81"/>
            <rFont val="Tahoma"/>
            <family val="2"/>
          </rPr>
          <t>Jorge Canales:</t>
        </r>
        <r>
          <rPr>
            <sz val="9"/>
            <color indexed="81"/>
            <rFont val="Tahoma"/>
            <family val="2"/>
          </rPr>
          <t xml:space="preserve">
Si la meta es de otro trimestre favor detallarlo.</t>
        </r>
      </text>
    </comment>
    <comment ref="Y14" authorId="0" shapeId="0" xr:uid="{CFCB78EB-4D3A-4BAF-9DD6-8600D23548F6}">
      <text>
        <r>
          <rPr>
            <b/>
            <sz val="9"/>
            <color indexed="81"/>
            <rFont val="Tahoma"/>
            <family val="2"/>
          </rPr>
          <t>Jorge Canales:</t>
        </r>
        <r>
          <rPr>
            <sz val="9"/>
            <color indexed="81"/>
            <rFont val="Tahoma"/>
            <family val="2"/>
          </rPr>
          <t xml:space="preserve">
Si la meta es de otro trimestre favor detallarlo.</t>
        </r>
      </text>
    </comment>
    <comment ref="Z14" authorId="0" shapeId="0" xr:uid="{D11DA463-D5D2-433A-8D90-D9B98B052E23}">
      <text>
        <r>
          <rPr>
            <b/>
            <sz val="9"/>
            <color indexed="81"/>
            <rFont val="Tahoma"/>
            <family val="2"/>
          </rPr>
          <t>Jorge Canales:</t>
        </r>
        <r>
          <rPr>
            <sz val="9"/>
            <color indexed="81"/>
            <rFont val="Tahoma"/>
            <family val="2"/>
          </rPr>
          <t xml:space="preserve">
Si la meta es de otro trimestre favor detallarlo.</t>
        </r>
      </text>
    </comment>
    <comment ref="V15" authorId="0" shapeId="0" xr:uid="{EDB549A0-CFDE-474C-A491-475055527C3E}">
      <text>
        <r>
          <rPr>
            <b/>
            <sz val="9"/>
            <color indexed="81"/>
            <rFont val="Tahoma"/>
            <family val="2"/>
          </rPr>
          <t>Jorge Canales:</t>
        </r>
        <r>
          <rPr>
            <sz val="9"/>
            <color indexed="81"/>
            <rFont val="Tahoma"/>
            <family val="2"/>
          </rPr>
          <t xml:space="preserve">
Si la meta es de otro trimestre favor detallarlo.</t>
        </r>
      </text>
    </comment>
    <comment ref="W15" authorId="0" shapeId="0" xr:uid="{9C4268D3-FF8B-417F-BCAC-2B6D389217B9}">
      <text>
        <r>
          <rPr>
            <b/>
            <sz val="9"/>
            <color indexed="81"/>
            <rFont val="Tahoma"/>
            <family val="2"/>
          </rPr>
          <t>Jorge Canales:</t>
        </r>
        <r>
          <rPr>
            <sz val="9"/>
            <color indexed="81"/>
            <rFont val="Tahoma"/>
            <family val="2"/>
          </rPr>
          <t xml:space="preserve">
Si la meta es de otro trimestre favor detallarlo.</t>
        </r>
      </text>
    </comment>
    <comment ref="X15" authorId="0" shapeId="0" xr:uid="{3278A91E-45F2-470E-8A31-A1422E1FB3F7}">
      <text>
        <r>
          <rPr>
            <b/>
            <sz val="9"/>
            <color indexed="81"/>
            <rFont val="Tahoma"/>
            <family val="2"/>
          </rPr>
          <t>Jorge Canales:</t>
        </r>
        <r>
          <rPr>
            <sz val="9"/>
            <color indexed="81"/>
            <rFont val="Tahoma"/>
            <family val="2"/>
          </rPr>
          <t xml:space="preserve">
Si la meta es de otro trimestre favor detallarlo.</t>
        </r>
      </text>
    </comment>
    <comment ref="Y15" authorId="0" shapeId="0" xr:uid="{59034DAB-5CF7-4CF6-9D6A-31235DD82EFB}">
      <text>
        <r>
          <rPr>
            <b/>
            <sz val="9"/>
            <color indexed="81"/>
            <rFont val="Tahoma"/>
            <family val="2"/>
          </rPr>
          <t>Jorge Canales:</t>
        </r>
        <r>
          <rPr>
            <sz val="9"/>
            <color indexed="81"/>
            <rFont val="Tahoma"/>
            <family val="2"/>
          </rPr>
          <t xml:space="preserve">
Si la meta es de otro trimestre favor detallarlo.</t>
        </r>
      </text>
    </comment>
    <comment ref="Z15" authorId="0" shapeId="0" xr:uid="{6033EF36-34FE-4424-BC65-A818A65C738E}">
      <text>
        <r>
          <rPr>
            <b/>
            <sz val="9"/>
            <color indexed="81"/>
            <rFont val="Tahoma"/>
            <family val="2"/>
          </rPr>
          <t>Jorge Canales:</t>
        </r>
        <r>
          <rPr>
            <sz val="9"/>
            <color indexed="81"/>
            <rFont val="Tahoma"/>
            <family val="2"/>
          </rPr>
          <t xml:space="preserve">
Si la meta es de otro trimestre favor detallarlo.</t>
        </r>
      </text>
    </comment>
    <comment ref="V16" authorId="0" shapeId="0" xr:uid="{38BE11C7-3CB8-43A4-AF38-3BA593BA8E45}">
      <text>
        <r>
          <rPr>
            <b/>
            <sz val="9"/>
            <color indexed="81"/>
            <rFont val="Tahoma"/>
            <family val="2"/>
          </rPr>
          <t>Jorge Canales:</t>
        </r>
        <r>
          <rPr>
            <sz val="9"/>
            <color indexed="81"/>
            <rFont val="Tahoma"/>
            <family val="2"/>
          </rPr>
          <t xml:space="preserve">
Si la meta es de otro trimestre favor detallarlo.</t>
        </r>
      </text>
    </comment>
    <comment ref="W16" authorId="0" shapeId="0" xr:uid="{7A3B3306-3463-4ACA-ABF4-2CC4D7B7BD63}">
      <text>
        <r>
          <rPr>
            <b/>
            <sz val="9"/>
            <color indexed="81"/>
            <rFont val="Tahoma"/>
            <family val="2"/>
          </rPr>
          <t>Jorge Canales:</t>
        </r>
        <r>
          <rPr>
            <sz val="9"/>
            <color indexed="81"/>
            <rFont val="Tahoma"/>
            <family val="2"/>
          </rPr>
          <t xml:space="preserve">
Si la meta es de otro trimestre favor detallarlo.</t>
        </r>
      </text>
    </comment>
    <comment ref="X16" authorId="0" shapeId="0" xr:uid="{893FF39E-479D-46AD-A8DF-3CCD4BB297B6}">
      <text>
        <r>
          <rPr>
            <b/>
            <sz val="9"/>
            <color indexed="81"/>
            <rFont val="Tahoma"/>
            <family val="2"/>
          </rPr>
          <t>Jorge Canales:</t>
        </r>
        <r>
          <rPr>
            <sz val="9"/>
            <color indexed="81"/>
            <rFont val="Tahoma"/>
            <family val="2"/>
          </rPr>
          <t xml:space="preserve">
Si la meta es de otro trimestre favor detallarlo.</t>
        </r>
      </text>
    </comment>
    <comment ref="Y16" authorId="0" shapeId="0" xr:uid="{DF50DBBA-8C5A-41FF-BC61-307BED0967B1}">
      <text>
        <r>
          <rPr>
            <b/>
            <sz val="9"/>
            <color indexed="81"/>
            <rFont val="Tahoma"/>
            <family val="2"/>
          </rPr>
          <t>Jorge Canales:</t>
        </r>
        <r>
          <rPr>
            <sz val="9"/>
            <color indexed="81"/>
            <rFont val="Tahoma"/>
            <family val="2"/>
          </rPr>
          <t xml:space="preserve">
Si la meta es de otro trimestre favor detallarlo.</t>
        </r>
      </text>
    </comment>
    <comment ref="Z16" authorId="0" shapeId="0" xr:uid="{6C805B64-F125-437D-BF45-A52F28539D92}">
      <text>
        <r>
          <rPr>
            <b/>
            <sz val="9"/>
            <color indexed="81"/>
            <rFont val="Tahoma"/>
            <family val="2"/>
          </rPr>
          <t>Jorge Canales:</t>
        </r>
        <r>
          <rPr>
            <sz val="9"/>
            <color indexed="81"/>
            <rFont val="Tahoma"/>
            <family val="2"/>
          </rPr>
          <t xml:space="preserve">
Si la meta es de otro trimestre favor detallarlo.</t>
        </r>
      </text>
    </comment>
    <comment ref="V18" authorId="0" shapeId="0" xr:uid="{9358912C-070F-47F2-9E07-5BE8840614E5}">
      <text>
        <r>
          <rPr>
            <b/>
            <sz val="9"/>
            <color indexed="81"/>
            <rFont val="Tahoma"/>
            <family val="2"/>
          </rPr>
          <t>Jorge Canales:</t>
        </r>
        <r>
          <rPr>
            <sz val="9"/>
            <color indexed="81"/>
            <rFont val="Tahoma"/>
            <family val="2"/>
          </rPr>
          <t xml:space="preserve">
Si la meta es de otro trimestre favor detallarlo.</t>
        </r>
      </text>
    </comment>
    <comment ref="W18" authorId="0" shapeId="0" xr:uid="{FCF30734-19F0-4D35-BA75-EF18490D9CFC}">
      <text>
        <r>
          <rPr>
            <b/>
            <sz val="9"/>
            <color indexed="81"/>
            <rFont val="Tahoma"/>
            <family val="2"/>
          </rPr>
          <t>Jorge Canales:</t>
        </r>
        <r>
          <rPr>
            <sz val="9"/>
            <color indexed="81"/>
            <rFont val="Tahoma"/>
            <family val="2"/>
          </rPr>
          <t xml:space="preserve">
Si la meta es de otro trimestre favor detallarlo.</t>
        </r>
      </text>
    </comment>
    <comment ref="X18" authorId="0" shapeId="0" xr:uid="{66298FF7-26B6-4804-B7F9-2CB8331C14FC}">
      <text>
        <r>
          <rPr>
            <b/>
            <sz val="9"/>
            <color indexed="81"/>
            <rFont val="Tahoma"/>
            <family val="2"/>
          </rPr>
          <t>Jorge Canales:</t>
        </r>
        <r>
          <rPr>
            <sz val="9"/>
            <color indexed="81"/>
            <rFont val="Tahoma"/>
            <family val="2"/>
          </rPr>
          <t xml:space="preserve">
Si la meta es de otro trimestre favor detallarlo.</t>
        </r>
      </text>
    </comment>
    <comment ref="Y18" authorId="0" shapeId="0" xr:uid="{59BCA05B-10CE-4D85-A062-DDF3FB18CA25}">
      <text>
        <r>
          <rPr>
            <b/>
            <sz val="9"/>
            <color indexed="81"/>
            <rFont val="Tahoma"/>
            <family val="2"/>
          </rPr>
          <t>Jorge Canales:</t>
        </r>
        <r>
          <rPr>
            <sz val="9"/>
            <color indexed="81"/>
            <rFont val="Tahoma"/>
            <family val="2"/>
          </rPr>
          <t xml:space="preserve">
Si la meta es de otro trimestre favor detallarlo.</t>
        </r>
      </text>
    </comment>
    <comment ref="Z18" authorId="0" shapeId="0" xr:uid="{869CA02D-DDF6-40F2-8AF6-94165574E8E3}">
      <text>
        <r>
          <rPr>
            <b/>
            <sz val="9"/>
            <color indexed="81"/>
            <rFont val="Tahoma"/>
            <family val="2"/>
          </rPr>
          <t>Jorge Canales:</t>
        </r>
        <r>
          <rPr>
            <sz val="9"/>
            <color indexed="81"/>
            <rFont val="Tahoma"/>
            <family val="2"/>
          </rPr>
          <t xml:space="preserve">
Si la meta es de otro trimestre favor detallarlo.</t>
        </r>
      </text>
    </comment>
    <comment ref="V19" authorId="0" shapeId="0" xr:uid="{AEAAEEA6-35EF-48AA-9227-A6CDFB47F2A9}">
      <text>
        <r>
          <rPr>
            <b/>
            <sz val="9"/>
            <color indexed="81"/>
            <rFont val="Tahoma"/>
            <family val="2"/>
          </rPr>
          <t>Jorge Canales:</t>
        </r>
        <r>
          <rPr>
            <sz val="9"/>
            <color indexed="81"/>
            <rFont val="Tahoma"/>
            <family val="2"/>
          </rPr>
          <t xml:space="preserve">
Si la meta es de otro trimestre favor detallarlo.</t>
        </r>
      </text>
    </comment>
    <comment ref="W19" authorId="0" shapeId="0" xr:uid="{2171E2BE-1D4B-4FA1-A2D6-9C789FCCD02D}">
      <text>
        <r>
          <rPr>
            <b/>
            <sz val="9"/>
            <color indexed="81"/>
            <rFont val="Tahoma"/>
            <family val="2"/>
          </rPr>
          <t>Jorge Canales:</t>
        </r>
        <r>
          <rPr>
            <sz val="9"/>
            <color indexed="81"/>
            <rFont val="Tahoma"/>
            <family val="2"/>
          </rPr>
          <t xml:space="preserve">
Si la meta es de otro trimestre favor detallarlo.</t>
        </r>
      </text>
    </comment>
    <comment ref="X19" authorId="0" shapeId="0" xr:uid="{FB652FAC-86A3-4CB2-8BE1-03C1EB83DF9D}">
      <text>
        <r>
          <rPr>
            <b/>
            <sz val="9"/>
            <color indexed="81"/>
            <rFont val="Tahoma"/>
            <family val="2"/>
          </rPr>
          <t>Jorge Canales:</t>
        </r>
        <r>
          <rPr>
            <sz val="9"/>
            <color indexed="81"/>
            <rFont val="Tahoma"/>
            <family val="2"/>
          </rPr>
          <t xml:space="preserve">
Si la meta es de otro trimestre favor detallarlo.</t>
        </r>
      </text>
    </comment>
    <comment ref="Y19" authorId="0" shapeId="0" xr:uid="{2180CF25-492B-4189-81F3-4FC855993303}">
      <text>
        <r>
          <rPr>
            <b/>
            <sz val="9"/>
            <color indexed="81"/>
            <rFont val="Tahoma"/>
            <family val="2"/>
          </rPr>
          <t>Jorge Canales:</t>
        </r>
        <r>
          <rPr>
            <sz val="9"/>
            <color indexed="81"/>
            <rFont val="Tahoma"/>
            <family val="2"/>
          </rPr>
          <t xml:space="preserve">
Si la meta es de otro trimestre favor detallarlo.</t>
        </r>
      </text>
    </comment>
    <comment ref="Z19" authorId="0" shapeId="0" xr:uid="{065BB285-5F05-4417-A60B-23CDF38A32AC}">
      <text>
        <r>
          <rPr>
            <b/>
            <sz val="9"/>
            <color indexed="81"/>
            <rFont val="Tahoma"/>
            <family val="2"/>
          </rPr>
          <t>Jorge Canales:</t>
        </r>
        <r>
          <rPr>
            <sz val="9"/>
            <color indexed="81"/>
            <rFont val="Tahoma"/>
            <family val="2"/>
          </rPr>
          <t xml:space="preserve">
Si la meta es de otro trimestre favor detallarlo.</t>
        </r>
      </text>
    </comment>
    <comment ref="V20" authorId="0" shapeId="0" xr:uid="{8651860D-51B9-4A4D-BD49-0E6B4027A8D8}">
      <text>
        <r>
          <rPr>
            <b/>
            <sz val="9"/>
            <color indexed="81"/>
            <rFont val="Tahoma"/>
            <family val="2"/>
          </rPr>
          <t>Jorge Canales:</t>
        </r>
        <r>
          <rPr>
            <sz val="9"/>
            <color indexed="81"/>
            <rFont val="Tahoma"/>
            <family val="2"/>
          </rPr>
          <t xml:space="preserve">
Si la meta es de otro trimestre favor detallarlo.</t>
        </r>
      </text>
    </comment>
    <comment ref="W20" authorId="0" shapeId="0" xr:uid="{E3481D1A-5BA1-46A0-95D3-33E9400FF7C3}">
      <text>
        <r>
          <rPr>
            <b/>
            <sz val="9"/>
            <color indexed="81"/>
            <rFont val="Tahoma"/>
            <family val="2"/>
          </rPr>
          <t>Jorge Canales:</t>
        </r>
        <r>
          <rPr>
            <sz val="9"/>
            <color indexed="81"/>
            <rFont val="Tahoma"/>
            <family val="2"/>
          </rPr>
          <t xml:space="preserve">
Si la meta es de otro trimestre favor detallarlo.</t>
        </r>
      </text>
    </comment>
    <comment ref="X20" authorId="0" shapeId="0" xr:uid="{632A86D0-4C6A-49F6-9BC7-58D5570DA2C7}">
      <text>
        <r>
          <rPr>
            <b/>
            <sz val="9"/>
            <color indexed="81"/>
            <rFont val="Tahoma"/>
            <family val="2"/>
          </rPr>
          <t>Jorge Canales:</t>
        </r>
        <r>
          <rPr>
            <sz val="9"/>
            <color indexed="81"/>
            <rFont val="Tahoma"/>
            <family val="2"/>
          </rPr>
          <t xml:space="preserve">
Si la meta es de otro trimestre favor detallarlo.</t>
        </r>
      </text>
    </comment>
    <comment ref="Y20" authorId="0" shapeId="0" xr:uid="{3D476EE9-D279-4580-9588-2377A9CE927E}">
      <text>
        <r>
          <rPr>
            <b/>
            <sz val="9"/>
            <color indexed="81"/>
            <rFont val="Tahoma"/>
            <family val="2"/>
          </rPr>
          <t>Jorge Canales:</t>
        </r>
        <r>
          <rPr>
            <sz val="9"/>
            <color indexed="81"/>
            <rFont val="Tahoma"/>
            <family val="2"/>
          </rPr>
          <t xml:space="preserve">
Si la meta es de otro trimestre favor detallarlo.</t>
        </r>
      </text>
    </comment>
    <comment ref="Z20" authorId="0" shapeId="0" xr:uid="{1D83C899-5166-4DE0-9DF4-B1CF2805BCA6}">
      <text>
        <r>
          <rPr>
            <b/>
            <sz val="9"/>
            <color indexed="81"/>
            <rFont val="Tahoma"/>
            <family val="2"/>
          </rPr>
          <t>Jorge Canales:</t>
        </r>
        <r>
          <rPr>
            <sz val="9"/>
            <color indexed="81"/>
            <rFont val="Tahoma"/>
            <family val="2"/>
          </rPr>
          <t xml:space="preserve">
Si la meta es de otro trimestre favor detallarlo.</t>
        </r>
      </text>
    </comment>
    <comment ref="V21" authorId="0" shapeId="0" xr:uid="{7B8940D0-B67F-467B-B4A5-61C620F3C2C5}">
      <text>
        <r>
          <rPr>
            <b/>
            <sz val="9"/>
            <color indexed="81"/>
            <rFont val="Tahoma"/>
            <family val="2"/>
          </rPr>
          <t>Jorge Canales:</t>
        </r>
        <r>
          <rPr>
            <sz val="9"/>
            <color indexed="81"/>
            <rFont val="Tahoma"/>
            <family val="2"/>
          </rPr>
          <t xml:space="preserve">
Si la meta es de otro trimestre favor detallarlo.</t>
        </r>
      </text>
    </comment>
    <comment ref="W21" authorId="0" shapeId="0" xr:uid="{7D406508-3A9B-4912-B77A-583AA66710F5}">
      <text>
        <r>
          <rPr>
            <b/>
            <sz val="9"/>
            <color indexed="81"/>
            <rFont val="Tahoma"/>
            <family val="2"/>
          </rPr>
          <t>Jorge Canales:</t>
        </r>
        <r>
          <rPr>
            <sz val="9"/>
            <color indexed="81"/>
            <rFont val="Tahoma"/>
            <family val="2"/>
          </rPr>
          <t xml:space="preserve">
Si la meta es de otro trimestre favor detallarlo.</t>
        </r>
      </text>
    </comment>
    <comment ref="X21" authorId="0" shapeId="0" xr:uid="{7020AE70-956B-4372-8575-34C00D9A1AB0}">
      <text>
        <r>
          <rPr>
            <b/>
            <sz val="9"/>
            <color indexed="81"/>
            <rFont val="Tahoma"/>
            <family val="2"/>
          </rPr>
          <t>Jorge Canales:</t>
        </r>
        <r>
          <rPr>
            <sz val="9"/>
            <color indexed="81"/>
            <rFont val="Tahoma"/>
            <family val="2"/>
          </rPr>
          <t xml:space="preserve">
Si la meta es de otro trimestre favor detallarlo.</t>
        </r>
      </text>
    </comment>
    <comment ref="Y21" authorId="0" shapeId="0" xr:uid="{09DFDAB7-17EA-417D-8E87-78173B47DDAD}">
      <text>
        <r>
          <rPr>
            <b/>
            <sz val="9"/>
            <color indexed="81"/>
            <rFont val="Tahoma"/>
            <family val="2"/>
          </rPr>
          <t>Jorge Canales:</t>
        </r>
        <r>
          <rPr>
            <sz val="9"/>
            <color indexed="81"/>
            <rFont val="Tahoma"/>
            <family val="2"/>
          </rPr>
          <t xml:space="preserve">
Si la meta es de otro trimestre favor detallarlo.</t>
        </r>
      </text>
    </comment>
    <comment ref="Z21" authorId="0" shapeId="0" xr:uid="{86E336A9-B9DC-41BA-91BF-5388741CE305}">
      <text>
        <r>
          <rPr>
            <b/>
            <sz val="9"/>
            <color indexed="81"/>
            <rFont val="Tahoma"/>
            <family val="2"/>
          </rPr>
          <t>Jorge Canales:</t>
        </r>
        <r>
          <rPr>
            <sz val="9"/>
            <color indexed="81"/>
            <rFont val="Tahoma"/>
            <family val="2"/>
          </rPr>
          <t xml:space="preserve">
Si la meta es de otro trimestre favor detallarlo.</t>
        </r>
      </text>
    </comment>
    <comment ref="V22" authorId="0" shapeId="0" xr:uid="{75A44FE7-3937-48C3-B553-E0D7B8AA8C6E}">
      <text>
        <r>
          <rPr>
            <b/>
            <sz val="9"/>
            <color indexed="81"/>
            <rFont val="Tahoma"/>
            <family val="2"/>
          </rPr>
          <t>Jorge Canales:</t>
        </r>
        <r>
          <rPr>
            <sz val="9"/>
            <color indexed="81"/>
            <rFont val="Tahoma"/>
            <family val="2"/>
          </rPr>
          <t xml:space="preserve">
Si la meta es de otro trimestre favor detallarlo.</t>
        </r>
      </text>
    </comment>
    <comment ref="W22" authorId="0" shapeId="0" xr:uid="{29F03579-650C-48BD-B90D-D8A96E4550FA}">
      <text>
        <r>
          <rPr>
            <b/>
            <sz val="9"/>
            <color indexed="81"/>
            <rFont val="Tahoma"/>
            <family val="2"/>
          </rPr>
          <t>Jorge Canales:</t>
        </r>
        <r>
          <rPr>
            <sz val="9"/>
            <color indexed="81"/>
            <rFont val="Tahoma"/>
            <family val="2"/>
          </rPr>
          <t xml:space="preserve">
Si la meta es de otro trimestre favor detallarlo.</t>
        </r>
      </text>
    </comment>
    <comment ref="X22" authorId="0" shapeId="0" xr:uid="{F4CBB94E-FB30-4840-A19C-A531385697FA}">
      <text>
        <r>
          <rPr>
            <b/>
            <sz val="9"/>
            <color indexed="81"/>
            <rFont val="Tahoma"/>
            <family val="2"/>
          </rPr>
          <t>Jorge Canales:</t>
        </r>
        <r>
          <rPr>
            <sz val="9"/>
            <color indexed="81"/>
            <rFont val="Tahoma"/>
            <family val="2"/>
          </rPr>
          <t xml:space="preserve">
Si la meta es de otro trimestre favor detallarlo.</t>
        </r>
      </text>
    </comment>
    <comment ref="Y22" authorId="0" shapeId="0" xr:uid="{21746EB8-E0D6-4F9D-819C-2BCBA1319816}">
      <text>
        <r>
          <rPr>
            <b/>
            <sz val="9"/>
            <color indexed="81"/>
            <rFont val="Tahoma"/>
            <family val="2"/>
          </rPr>
          <t>Jorge Canales:</t>
        </r>
        <r>
          <rPr>
            <sz val="9"/>
            <color indexed="81"/>
            <rFont val="Tahoma"/>
            <family val="2"/>
          </rPr>
          <t xml:space="preserve">
Si la meta es de otro trimestre favor detallarlo.</t>
        </r>
      </text>
    </comment>
    <comment ref="Z22" authorId="0" shapeId="0" xr:uid="{55B1B3C4-A65F-4796-946F-4AAF31330354}">
      <text>
        <r>
          <rPr>
            <b/>
            <sz val="9"/>
            <color indexed="81"/>
            <rFont val="Tahoma"/>
            <family val="2"/>
          </rPr>
          <t>Jorge Canales:</t>
        </r>
        <r>
          <rPr>
            <sz val="9"/>
            <color indexed="81"/>
            <rFont val="Tahoma"/>
            <family val="2"/>
          </rPr>
          <t xml:space="preserve">
Si la meta es de otro trimestre favor detallarlo.</t>
        </r>
      </text>
    </comment>
    <comment ref="V24" authorId="0" shapeId="0" xr:uid="{3CEF366F-109A-4A91-A45C-58508ABA2CAE}">
      <text>
        <r>
          <rPr>
            <b/>
            <sz val="9"/>
            <color indexed="81"/>
            <rFont val="Tahoma"/>
            <family val="2"/>
          </rPr>
          <t>Jorge Canales:</t>
        </r>
        <r>
          <rPr>
            <sz val="9"/>
            <color indexed="81"/>
            <rFont val="Tahoma"/>
            <family val="2"/>
          </rPr>
          <t xml:space="preserve">
Si la meta es de otro trimestre favor detallarlo.</t>
        </r>
      </text>
    </comment>
    <comment ref="W24" authorId="0" shapeId="0" xr:uid="{94848DD0-7A45-4D27-BEE0-570429C43B8C}">
      <text>
        <r>
          <rPr>
            <b/>
            <sz val="9"/>
            <color indexed="81"/>
            <rFont val="Tahoma"/>
            <family val="2"/>
          </rPr>
          <t>Jorge Canales:</t>
        </r>
        <r>
          <rPr>
            <sz val="9"/>
            <color indexed="81"/>
            <rFont val="Tahoma"/>
            <family val="2"/>
          </rPr>
          <t xml:space="preserve">
Si la meta es de otro trimestre favor detallarlo.</t>
        </r>
      </text>
    </comment>
    <comment ref="X24" authorId="0" shapeId="0" xr:uid="{74446A2D-4D53-43BA-8733-F890C5E72D0A}">
      <text>
        <r>
          <rPr>
            <b/>
            <sz val="9"/>
            <color indexed="81"/>
            <rFont val="Tahoma"/>
            <family val="2"/>
          </rPr>
          <t>Jorge Canales:</t>
        </r>
        <r>
          <rPr>
            <sz val="9"/>
            <color indexed="81"/>
            <rFont val="Tahoma"/>
            <family val="2"/>
          </rPr>
          <t xml:space="preserve">
Si la meta es de otro trimestre favor detallarlo.</t>
        </r>
      </text>
    </comment>
    <comment ref="Y24" authorId="0" shapeId="0" xr:uid="{26244090-1F93-41CD-AFC8-CEB6E0FDE5C2}">
      <text>
        <r>
          <rPr>
            <b/>
            <sz val="9"/>
            <color indexed="81"/>
            <rFont val="Tahoma"/>
            <family val="2"/>
          </rPr>
          <t>Jorge Canales:</t>
        </r>
        <r>
          <rPr>
            <sz val="9"/>
            <color indexed="81"/>
            <rFont val="Tahoma"/>
            <family val="2"/>
          </rPr>
          <t xml:space="preserve">
Si la meta es de otro trimestre favor detallarlo.</t>
        </r>
      </text>
    </comment>
    <comment ref="Z24" authorId="0" shapeId="0" xr:uid="{6179586D-8518-4680-BBFE-737BEC2CBCB8}">
      <text>
        <r>
          <rPr>
            <b/>
            <sz val="9"/>
            <color indexed="81"/>
            <rFont val="Tahoma"/>
            <family val="2"/>
          </rPr>
          <t>Jorge Canales:</t>
        </r>
        <r>
          <rPr>
            <sz val="9"/>
            <color indexed="81"/>
            <rFont val="Tahoma"/>
            <family val="2"/>
          </rPr>
          <t xml:space="preserve">
Si la meta es de otro trimestre favor detallarlo.</t>
        </r>
      </text>
    </comment>
    <comment ref="V25" authorId="0" shapeId="0" xr:uid="{6A18CD76-58FA-4B57-AB36-B983F423AE0B}">
      <text>
        <r>
          <rPr>
            <b/>
            <sz val="9"/>
            <color indexed="81"/>
            <rFont val="Tahoma"/>
            <family val="2"/>
          </rPr>
          <t>Jorge Canales:</t>
        </r>
        <r>
          <rPr>
            <sz val="9"/>
            <color indexed="81"/>
            <rFont val="Tahoma"/>
            <family val="2"/>
          </rPr>
          <t xml:space="preserve">
Si la meta es de otro trimestre favor detallarlo.</t>
        </r>
      </text>
    </comment>
    <comment ref="W25" authorId="0" shapeId="0" xr:uid="{1DE33344-D03B-43CD-9F61-2A2593BDADFB}">
      <text>
        <r>
          <rPr>
            <b/>
            <sz val="9"/>
            <color indexed="81"/>
            <rFont val="Tahoma"/>
            <family val="2"/>
          </rPr>
          <t>Jorge Canales:</t>
        </r>
        <r>
          <rPr>
            <sz val="9"/>
            <color indexed="81"/>
            <rFont val="Tahoma"/>
            <family val="2"/>
          </rPr>
          <t xml:space="preserve">
Si la meta es de otro trimestre favor detallarlo.</t>
        </r>
      </text>
    </comment>
    <comment ref="X25" authorId="0" shapeId="0" xr:uid="{1F6ED91A-6497-485B-B74C-041AA9FDB643}">
      <text>
        <r>
          <rPr>
            <b/>
            <sz val="9"/>
            <color indexed="81"/>
            <rFont val="Tahoma"/>
            <family val="2"/>
          </rPr>
          <t>Jorge Canales:</t>
        </r>
        <r>
          <rPr>
            <sz val="9"/>
            <color indexed="81"/>
            <rFont val="Tahoma"/>
            <family val="2"/>
          </rPr>
          <t xml:space="preserve">
Si la meta es de otro trimestre favor detallarlo.</t>
        </r>
      </text>
    </comment>
    <comment ref="Y25" authorId="0" shapeId="0" xr:uid="{093E7DD3-410D-4CC4-8E92-0EFA6D409A47}">
      <text>
        <r>
          <rPr>
            <b/>
            <sz val="9"/>
            <color indexed="81"/>
            <rFont val="Tahoma"/>
            <family val="2"/>
          </rPr>
          <t>Jorge Canales:</t>
        </r>
        <r>
          <rPr>
            <sz val="9"/>
            <color indexed="81"/>
            <rFont val="Tahoma"/>
            <family val="2"/>
          </rPr>
          <t xml:space="preserve">
Si la meta es de otro trimestre favor detallarlo.</t>
        </r>
      </text>
    </comment>
    <comment ref="Z25" authorId="0" shapeId="0" xr:uid="{A9A219B3-AF23-4D73-879E-2E4503BAEFDD}">
      <text>
        <r>
          <rPr>
            <b/>
            <sz val="9"/>
            <color indexed="81"/>
            <rFont val="Tahoma"/>
            <family val="2"/>
          </rPr>
          <t>Jorge Canales:</t>
        </r>
        <r>
          <rPr>
            <sz val="9"/>
            <color indexed="81"/>
            <rFont val="Tahoma"/>
            <family val="2"/>
          </rPr>
          <t xml:space="preserve">
Si la meta es de otro trimestre favor detallarlo.</t>
        </r>
      </text>
    </comment>
    <comment ref="V26" authorId="0" shapeId="0" xr:uid="{3EFA9913-152A-4E98-B3E0-97E3CC6E3DD0}">
      <text>
        <r>
          <rPr>
            <b/>
            <sz val="9"/>
            <color indexed="81"/>
            <rFont val="Tahoma"/>
            <family val="2"/>
          </rPr>
          <t>Jorge Canales:</t>
        </r>
        <r>
          <rPr>
            <sz val="9"/>
            <color indexed="81"/>
            <rFont val="Tahoma"/>
            <family val="2"/>
          </rPr>
          <t xml:space="preserve">
Si la meta es de otro trimestre favor detallarlo.</t>
        </r>
      </text>
    </comment>
    <comment ref="W26" authorId="0" shapeId="0" xr:uid="{76863177-F748-4E72-B8FB-81FB63121D8D}">
      <text>
        <r>
          <rPr>
            <b/>
            <sz val="9"/>
            <color indexed="81"/>
            <rFont val="Tahoma"/>
            <family val="2"/>
          </rPr>
          <t>Jorge Canales:</t>
        </r>
        <r>
          <rPr>
            <sz val="9"/>
            <color indexed="81"/>
            <rFont val="Tahoma"/>
            <family val="2"/>
          </rPr>
          <t xml:space="preserve">
Si la meta es de otro trimestre favor detallarlo.</t>
        </r>
      </text>
    </comment>
    <comment ref="X26" authorId="0" shapeId="0" xr:uid="{240A1C3C-A46E-474C-BC4B-CEAC4DF0EF56}">
      <text>
        <r>
          <rPr>
            <b/>
            <sz val="9"/>
            <color indexed="81"/>
            <rFont val="Tahoma"/>
            <family val="2"/>
          </rPr>
          <t>Jorge Canales:</t>
        </r>
        <r>
          <rPr>
            <sz val="9"/>
            <color indexed="81"/>
            <rFont val="Tahoma"/>
            <family val="2"/>
          </rPr>
          <t xml:space="preserve">
Si la meta es de otro trimestre favor detallarlo.</t>
        </r>
      </text>
    </comment>
    <comment ref="Y26" authorId="0" shapeId="0" xr:uid="{B7CA25E2-897E-4994-8248-58A1A19F8F40}">
      <text>
        <r>
          <rPr>
            <b/>
            <sz val="9"/>
            <color indexed="81"/>
            <rFont val="Tahoma"/>
            <family val="2"/>
          </rPr>
          <t>Jorge Canales:</t>
        </r>
        <r>
          <rPr>
            <sz val="9"/>
            <color indexed="81"/>
            <rFont val="Tahoma"/>
            <family val="2"/>
          </rPr>
          <t xml:space="preserve">
Si la meta es de otro trimestre favor detallarlo.</t>
        </r>
      </text>
    </comment>
    <comment ref="Z26" authorId="0" shapeId="0" xr:uid="{9C942144-92CF-472A-9D5D-7CF05B7EE023}">
      <text>
        <r>
          <rPr>
            <b/>
            <sz val="9"/>
            <color indexed="81"/>
            <rFont val="Tahoma"/>
            <family val="2"/>
          </rPr>
          <t>Jorge Canales:</t>
        </r>
        <r>
          <rPr>
            <sz val="9"/>
            <color indexed="81"/>
            <rFont val="Tahoma"/>
            <family val="2"/>
          </rPr>
          <t xml:space="preserve">
Si la meta es de otro trimestre favor detallarlo.</t>
        </r>
      </text>
    </comment>
    <comment ref="V27" authorId="0" shapeId="0" xr:uid="{9C736735-7D1E-4190-8BB4-E3AEE97D94A6}">
      <text>
        <r>
          <rPr>
            <b/>
            <sz val="9"/>
            <color indexed="81"/>
            <rFont val="Tahoma"/>
            <family val="2"/>
          </rPr>
          <t>Jorge Canales:</t>
        </r>
        <r>
          <rPr>
            <sz val="9"/>
            <color indexed="81"/>
            <rFont val="Tahoma"/>
            <family val="2"/>
          </rPr>
          <t xml:space="preserve">
Si la meta es de otro trimestre favor detallarlo.</t>
        </r>
      </text>
    </comment>
    <comment ref="W27" authorId="0" shapeId="0" xr:uid="{EBC9BBA9-3C5C-41B6-80AF-32D3D3ED2831}">
      <text>
        <r>
          <rPr>
            <b/>
            <sz val="9"/>
            <color indexed="81"/>
            <rFont val="Tahoma"/>
            <family val="2"/>
          </rPr>
          <t>Jorge Canales:</t>
        </r>
        <r>
          <rPr>
            <sz val="9"/>
            <color indexed="81"/>
            <rFont val="Tahoma"/>
            <family val="2"/>
          </rPr>
          <t xml:space="preserve">
Si la meta es de otro trimestre favor detallarlo.</t>
        </r>
      </text>
    </comment>
    <comment ref="X27" authorId="0" shapeId="0" xr:uid="{F5569CC6-F783-4631-B302-A81A2F87D2A0}">
      <text>
        <r>
          <rPr>
            <b/>
            <sz val="9"/>
            <color indexed="81"/>
            <rFont val="Tahoma"/>
            <family val="2"/>
          </rPr>
          <t>Jorge Canales:</t>
        </r>
        <r>
          <rPr>
            <sz val="9"/>
            <color indexed="81"/>
            <rFont val="Tahoma"/>
            <family val="2"/>
          </rPr>
          <t xml:space="preserve">
Si la meta es de otro trimestre favor detallarlo.</t>
        </r>
      </text>
    </comment>
    <comment ref="Y27" authorId="0" shapeId="0" xr:uid="{59B919CE-8BD7-46F8-BB09-E5D120302C30}">
      <text>
        <r>
          <rPr>
            <b/>
            <sz val="9"/>
            <color indexed="81"/>
            <rFont val="Tahoma"/>
            <family val="2"/>
          </rPr>
          <t>Jorge Canales:</t>
        </r>
        <r>
          <rPr>
            <sz val="9"/>
            <color indexed="81"/>
            <rFont val="Tahoma"/>
            <family val="2"/>
          </rPr>
          <t xml:space="preserve">
Si la meta es de otro trimestre favor detallarlo.</t>
        </r>
      </text>
    </comment>
    <comment ref="Z27" authorId="0" shapeId="0" xr:uid="{FD85D095-E953-411E-B2AB-3A2D91DEECFC}">
      <text>
        <r>
          <rPr>
            <b/>
            <sz val="9"/>
            <color indexed="81"/>
            <rFont val="Tahoma"/>
            <family val="2"/>
          </rPr>
          <t>Jorge Canales:</t>
        </r>
        <r>
          <rPr>
            <sz val="9"/>
            <color indexed="81"/>
            <rFont val="Tahoma"/>
            <family val="2"/>
          </rPr>
          <t xml:space="preserve">
Si la meta es de otro trimestre favor detallarlo.</t>
        </r>
      </text>
    </comment>
    <comment ref="V28" authorId="0" shapeId="0" xr:uid="{3D1C6B0F-D5B1-45C8-A8E9-89EF7DBB5EC0}">
      <text>
        <r>
          <rPr>
            <b/>
            <sz val="9"/>
            <color indexed="81"/>
            <rFont val="Tahoma"/>
            <family val="2"/>
          </rPr>
          <t>Jorge Canales:</t>
        </r>
        <r>
          <rPr>
            <sz val="9"/>
            <color indexed="81"/>
            <rFont val="Tahoma"/>
            <family val="2"/>
          </rPr>
          <t xml:space="preserve">
Si la meta es de otro trimestre favor detallarlo.</t>
        </r>
      </text>
    </comment>
    <comment ref="W28" authorId="0" shapeId="0" xr:uid="{C373E25D-12D7-472B-B51B-F2EBFFF87A6E}">
      <text>
        <r>
          <rPr>
            <b/>
            <sz val="9"/>
            <color indexed="81"/>
            <rFont val="Tahoma"/>
            <family val="2"/>
          </rPr>
          <t>Jorge Canales:</t>
        </r>
        <r>
          <rPr>
            <sz val="9"/>
            <color indexed="81"/>
            <rFont val="Tahoma"/>
            <family val="2"/>
          </rPr>
          <t xml:space="preserve">
Si la meta es de otro trimestre favor detallarlo.</t>
        </r>
      </text>
    </comment>
    <comment ref="X28" authorId="0" shapeId="0" xr:uid="{4EB4AC0E-9714-45F9-B2F9-BAA95B902C03}">
      <text>
        <r>
          <rPr>
            <b/>
            <sz val="9"/>
            <color indexed="81"/>
            <rFont val="Tahoma"/>
            <family val="2"/>
          </rPr>
          <t>Jorge Canales:</t>
        </r>
        <r>
          <rPr>
            <sz val="9"/>
            <color indexed="81"/>
            <rFont val="Tahoma"/>
            <family val="2"/>
          </rPr>
          <t xml:space="preserve">
Si la meta es de otro trimestre favor detallarlo.</t>
        </r>
      </text>
    </comment>
    <comment ref="Y28" authorId="0" shapeId="0" xr:uid="{315CD375-8C7A-404B-AC19-FEC0C9587830}">
      <text>
        <r>
          <rPr>
            <b/>
            <sz val="9"/>
            <color indexed="81"/>
            <rFont val="Tahoma"/>
            <family val="2"/>
          </rPr>
          <t>Jorge Canales:</t>
        </r>
        <r>
          <rPr>
            <sz val="9"/>
            <color indexed="81"/>
            <rFont val="Tahoma"/>
            <family val="2"/>
          </rPr>
          <t xml:space="preserve">
Si la meta es de otro trimestre favor detallarlo.</t>
        </r>
      </text>
    </comment>
    <comment ref="Z28" authorId="0" shapeId="0" xr:uid="{4A83212E-6915-41AA-B74E-752FEE6E7930}">
      <text>
        <r>
          <rPr>
            <b/>
            <sz val="9"/>
            <color indexed="81"/>
            <rFont val="Tahoma"/>
            <family val="2"/>
          </rPr>
          <t>Jorge Canales:</t>
        </r>
        <r>
          <rPr>
            <sz val="9"/>
            <color indexed="81"/>
            <rFont val="Tahoma"/>
            <family val="2"/>
          </rPr>
          <t xml:space="preserve">
Si la meta es de otro trimestre favor detallarlo.</t>
        </r>
      </text>
    </comment>
    <comment ref="V30" authorId="0" shapeId="0" xr:uid="{9507ADB1-9148-4FBF-9B9C-E2F779451A0D}">
      <text>
        <r>
          <rPr>
            <b/>
            <sz val="9"/>
            <color indexed="81"/>
            <rFont val="Tahoma"/>
            <family val="2"/>
          </rPr>
          <t>Jorge Canales:</t>
        </r>
        <r>
          <rPr>
            <sz val="9"/>
            <color indexed="81"/>
            <rFont val="Tahoma"/>
            <family val="2"/>
          </rPr>
          <t xml:space="preserve">
Si la meta es de otro trimestre favor detallarlo.</t>
        </r>
      </text>
    </comment>
    <comment ref="W30" authorId="0" shapeId="0" xr:uid="{F303C011-2BCB-4542-A51E-F762BE0EE2B8}">
      <text>
        <r>
          <rPr>
            <b/>
            <sz val="9"/>
            <color indexed="81"/>
            <rFont val="Tahoma"/>
            <family val="2"/>
          </rPr>
          <t>Jorge Canales:</t>
        </r>
        <r>
          <rPr>
            <sz val="9"/>
            <color indexed="81"/>
            <rFont val="Tahoma"/>
            <family val="2"/>
          </rPr>
          <t xml:space="preserve">
Si la meta es de otro trimestre favor detallarlo.</t>
        </r>
      </text>
    </comment>
    <comment ref="X30" authorId="0" shapeId="0" xr:uid="{705B7E52-4FC3-4915-A050-D7EC82A91E63}">
      <text>
        <r>
          <rPr>
            <b/>
            <sz val="9"/>
            <color indexed="81"/>
            <rFont val="Tahoma"/>
            <family val="2"/>
          </rPr>
          <t>Jorge Canales:</t>
        </r>
        <r>
          <rPr>
            <sz val="9"/>
            <color indexed="81"/>
            <rFont val="Tahoma"/>
            <family val="2"/>
          </rPr>
          <t xml:space="preserve">
Si la meta es de otro trimestre favor detallarlo.</t>
        </r>
      </text>
    </comment>
    <comment ref="Y30" authorId="0" shapeId="0" xr:uid="{F440642B-6345-45F0-B310-6A9CB3A19C5D}">
      <text>
        <r>
          <rPr>
            <b/>
            <sz val="9"/>
            <color indexed="81"/>
            <rFont val="Tahoma"/>
            <family val="2"/>
          </rPr>
          <t>Jorge Canales:</t>
        </r>
        <r>
          <rPr>
            <sz val="9"/>
            <color indexed="81"/>
            <rFont val="Tahoma"/>
            <family val="2"/>
          </rPr>
          <t xml:space="preserve">
Si la meta es de otro trimestre favor detallarlo.</t>
        </r>
      </text>
    </comment>
    <comment ref="Z30" authorId="0" shapeId="0" xr:uid="{54DCB7F9-143C-4BA4-9C68-D2BCB520CC2F}">
      <text>
        <r>
          <rPr>
            <b/>
            <sz val="9"/>
            <color indexed="81"/>
            <rFont val="Tahoma"/>
            <family val="2"/>
          </rPr>
          <t>Jorge Canales:</t>
        </r>
        <r>
          <rPr>
            <sz val="9"/>
            <color indexed="81"/>
            <rFont val="Tahoma"/>
            <family val="2"/>
          </rPr>
          <t xml:space="preserve">
Si la meta es de otro trimestre favor detallarlo.</t>
        </r>
      </text>
    </comment>
    <comment ref="V31" authorId="0" shapeId="0" xr:uid="{0DCA0435-15D3-46C6-B117-3DE8C1E71AB1}">
      <text>
        <r>
          <rPr>
            <b/>
            <sz val="9"/>
            <color indexed="81"/>
            <rFont val="Tahoma"/>
            <family val="2"/>
          </rPr>
          <t>Jorge Canales:</t>
        </r>
        <r>
          <rPr>
            <sz val="9"/>
            <color indexed="81"/>
            <rFont val="Tahoma"/>
            <family val="2"/>
          </rPr>
          <t xml:space="preserve">
Si la meta es de otro trimestre favor detallarlo.</t>
        </r>
      </text>
    </comment>
    <comment ref="W31" authorId="0" shapeId="0" xr:uid="{8A4D093D-DFEB-4E75-8B0A-C7E265FBB07C}">
      <text>
        <r>
          <rPr>
            <b/>
            <sz val="9"/>
            <color indexed="81"/>
            <rFont val="Tahoma"/>
            <family val="2"/>
          </rPr>
          <t>Jorge Canales:</t>
        </r>
        <r>
          <rPr>
            <sz val="9"/>
            <color indexed="81"/>
            <rFont val="Tahoma"/>
            <family val="2"/>
          </rPr>
          <t xml:space="preserve">
Si la meta es de otro trimestre favor detallarlo.</t>
        </r>
      </text>
    </comment>
    <comment ref="X31" authorId="0" shapeId="0" xr:uid="{75D40000-1952-4F4F-8C95-D4CC2FA38866}">
      <text>
        <r>
          <rPr>
            <b/>
            <sz val="9"/>
            <color indexed="81"/>
            <rFont val="Tahoma"/>
            <family val="2"/>
          </rPr>
          <t>Jorge Canales:</t>
        </r>
        <r>
          <rPr>
            <sz val="9"/>
            <color indexed="81"/>
            <rFont val="Tahoma"/>
            <family val="2"/>
          </rPr>
          <t xml:space="preserve">
Si la meta es de otro trimestre favor detallarlo.</t>
        </r>
      </text>
    </comment>
    <comment ref="Y31" authorId="0" shapeId="0" xr:uid="{68B6D689-F490-4ABB-9756-4745FD8215EB}">
      <text>
        <r>
          <rPr>
            <b/>
            <sz val="9"/>
            <color indexed="81"/>
            <rFont val="Tahoma"/>
            <family val="2"/>
          </rPr>
          <t>Jorge Canales:</t>
        </r>
        <r>
          <rPr>
            <sz val="9"/>
            <color indexed="81"/>
            <rFont val="Tahoma"/>
            <family val="2"/>
          </rPr>
          <t xml:space="preserve">
Si la meta es de otro trimestre favor detallarlo.</t>
        </r>
      </text>
    </comment>
    <comment ref="Z31" authorId="0" shapeId="0" xr:uid="{4569C3F2-F5AF-4B2D-A1C0-716BD4465CD5}">
      <text>
        <r>
          <rPr>
            <b/>
            <sz val="9"/>
            <color indexed="81"/>
            <rFont val="Tahoma"/>
            <family val="2"/>
          </rPr>
          <t>Jorge Canales:</t>
        </r>
        <r>
          <rPr>
            <sz val="9"/>
            <color indexed="81"/>
            <rFont val="Tahoma"/>
            <family val="2"/>
          </rPr>
          <t xml:space="preserve">
Si la meta es de otro trimestre favor detallarlo.</t>
        </r>
      </text>
    </comment>
    <comment ref="V32" authorId="0" shapeId="0" xr:uid="{EF79BBDC-2DE7-4BB4-B9DA-C0A951C3F024}">
      <text>
        <r>
          <rPr>
            <b/>
            <sz val="9"/>
            <color indexed="81"/>
            <rFont val="Tahoma"/>
            <family val="2"/>
          </rPr>
          <t>Jorge Canales:</t>
        </r>
        <r>
          <rPr>
            <sz val="9"/>
            <color indexed="81"/>
            <rFont val="Tahoma"/>
            <family val="2"/>
          </rPr>
          <t xml:space="preserve">
Si la meta es de otro trimestre favor detallarlo.</t>
        </r>
      </text>
    </comment>
    <comment ref="W32" authorId="0" shapeId="0" xr:uid="{66D488E2-F434-43B1-BCAC-A3C8753AAE3D}">
      <text>
        <r>
          <rPr>
            <b/>
            <sz val="9"/>
            <color indexed="81"/>
            <rFont val="Tahoma"/>
            <family val="2"/>
          </rPr>
          <t>Jorge Canales:</t>
        </r>
        <r>
          <rPr>
            <sz val="9"/>
            <color indexed="81"/>
            <rFont val="Tahoma"/>
            <family val="2"/>
          </rPr>
          <t xml:space="preserve">
Si la meta es de otro trimestre favor detallarlo.</t>
        </r>
      </text>
    </comment>
    <comment ref="X32" authorId="0" shapeId="0" xr:uid="{EEEF1E80-41AB-4E30-BFCB-0AC390845C89}">
      <text>
        <r>
          <rPr>
            <b/>
            <sz val="9"/>
            <color indexed="81"/>
            <rFont val="Tahoma"/>
            <family val="2"/>
          </rPr>
          <t>Jorge Canales:</t>
        </r>
        <r>
          <rPr>
            <sz val="9"/>
            <color indexed="81"/>
            <rFont val="Tahoma"/>
            <family val="2"/>
          </rPr>
          <t xml:space="preserve">
Si la meta es de otro trimestre favor detallarlo.</t>
        </r>
      </text>
    </comment>
    <comment ref="Y32" authorId="0" shapeId="0" xr:uid="{E09A5F9F-4D43-4F43-92F9-4C0875EE4381}">
      <text>
        <r>
          <rPr>
            <b/>
            <sz val="9"/>
            <color indexed="81"/>
            <rFont val="Tahoma"/>
            <family val="2"/>
          </rPr>
          <t>Jorge Canales:</t>
        </r>
        <r>
          <rPr>
            <sz val="9"/>
            <color indexed="81"/>
            <rFont val="Tahoma"/>
            <family val="2"/>
          </rPr>
          <t xml:space="preserve">
Si la meta es de otro trimestre favor detallarlo.</t>
        </r>
      </text>
    </comment>
    <comment ref="Z32" authorId="0" shapeId="0" xr:uid="{EED4707E-04B0-4C9B-8965-1BE1E5AAF835}">
      <text>
        <r>
          <rPr>
            <b/>
            <sz val="9"/>
            <color indexed="81"/>
            <rFont val="Tahoma"/>
            <family val="2"/>
          </rPr>
          <t>Jorge Canales:</t>
        </r>
        <r>
          <rPr>
            <sz val="9"/>
            <color indexed="81"/>
            <rFont val="Tahoma"/>
            <family val="2"/>
          </rPr>
          <t xml:space="preserve">
Si la meta es de otro trimestre favor detallarlo.</t>
        </r>
      </text>
    </comment>
    <comment ref="V33" authorId="0" shapeId="0" xr:uid="{4B9F1BC4-5ABD-4E45-8E9F-A68FB4B93609}">
      <text>
        <r>
          <rPr>
            <b/>
            <sz val="9"/>
            <color indexed="81"/>
            <rFont val="Tahoma"/>
            <family val="2"/>
          </rPr>
          <t>Jorge Canales:</t>
        </r>
        <r>
          <rPr>
            <sz val="9"/>
            <color indexed="81"/>
            <rFont val="Tahoma"/>
            <family val="2"/>
          </rPr>
          <t xml:space="preserve">
Si la meta es de otro trimestre favor detallarlo.</t>
        </r>
      </text>
    </comment>
    <comment ref="W33" authorId="0" shapeId="0" xr:uid="{333E6D50-1949-495D-BC6C-3434C7E77D49}">
      <text>
        <r>
          <rPr>
            <b/>
            <sz val="9"/>
            <color indexed="81"/>
            <rFont val="Tahoma"/>
            <family val="2"/>
          </rPr>
          <t>Jorge Canales:</t>
        </r>
        <r>
          <rPr>
            <sz val="9"/>
            <color indexed="81"/>
            <rFont val="Tahoma"/>
            <family val="2"/>
          </rPr>
          <t xml:space="preserve">
Si la meta es de otro trimestre favor detallarlo.</t>
        </r>
      </text>
    </comment>
    <comment ref="X33" authorId="0" shapeId="0" xr:uid="{FE45A4E7-E368-4BF9-A25A-EE08C64625B4}">
      <text>
        <r>
          <rPr>
            <b/>
            <sz val="9"/>
            <color indexed="81"/>
            <rFont val="Tahoma"/>
            <family val="2"/>
          </rPr>
          <t>Jorge Canales:</t>
        </r>
        <r>
          <rPr>
            <sz val="9"/>
            <color indexed="81"/>
            <rFont val="Tahoma"/>
            <family val="2"/>
          </rPr>
          <t xml:space="preserve">
Si la meta es de otro trimestre favor detallarlo.</t>
        </r>
      </text>
    </comment>
    <comment ref="Y33" authorId="0" shapeId="0" xr:uid="{63286141-F56C-4847-8EC3-A0D0114B6474}">
      <text>
        <r>
          <rPr>
            <b/>
            <sz val="9"/>
            <color indexed="81"/>
            <rFont val="Tahoma"/>
            <family val="2"/>
          </rPr>
          <t>Jorge Canales:</t>
        </r>
        <r>
          <rPr>
            <sz val="9"/>
            <color indexed="81"/>
            <rFont val="Tahoma"/>
            <family val="2"/>
          </rPr>
          <t xml:space="preserve">
Si la meta es de otro trimestre favor detallarlo.</t>
        </r>
      </text>
    </comment>
    <comment ref="Z33" authorId="0" shapeId="0" xr:uid="{5BABBDB9-6A15-4B80-8B8A-0E86031F3104}">
      <text>
        <r>
          <rPr>
            <b/>
            <sz val="9"/>
            <color indexed="81"/>
            <rFont val="Tahoma"/>
            <family val="2"/>
          </rPr>
          <t>Jorge Canales:</t>
        </r>
        <r>
          <rPr>
            <sz val="9"/>
            <color indexed="81"/>
            <rFont val="Tahoma"/>
            <family val="2"/>
          </rPr>
          <t xml:space="preserve">
Si la meta es de otro trimestre favor detallarlo.</t>
        </r>
      </text>
    </comment>
    <comment ref="V34" authorId="0" shapeId="0" xr:uid="{53021E65-B5A4-46C5-99B7-8C88EA330745}">
      <text>
        <r>
          <rPr>
            <b/>
            <sz val="9"/>
            <color indexed="81"/>
            <rFont val="Tahoma"/>
            <family val="2"/>
          </rPr>
          <t>Jorge Canales:</t>
        </r>
        <r>
          <rPr>
            <sz val="9"/>
            <color indexed="81"/>
            <rFont val="Tahoma"/>
            <family val="2"/>
          </rPr>
          <t xml:space="preserve">
Si la meta es de otro trimestre favor detallarlo.</t>
        </r>
      </text>
    </comment>
    <comment ref="W34" authorId="0" shapeId="0" xr:uid="{1C44904C-010D-4775-A037-1888A2CBF2AA}">
      <text>
        <r>
          <rPr>
            <b/>
            <sz val="9"/>
            <color indexed="81"/>
            <rFont val="Tahoma"/>
            <family val="2"/>
          </rPr>
          <t>Jorge Canales:</t>
        </r>
        <r>
          <rPr>
            <sz val="9"/>
            <color indexed="81"/>
            <rFont val="Tahoma"/>
            <family val="2"/>
          </rPr>
          <t xml:space="preserve">
Si la meta es de otro trimestre favor detallarlo.</t>
        </r>
      </text>
    </comment>
    <comment ref="X34" authorId="0" shapeId="0" xr:uid="{6DD3EE0B-68CE-48E7-A1FE-EF461E86FF85}">
      <text>
        <r>
          <rPr>
            <b/>
            <sz val="9"/>
            <color indexed="81"/>
            <rFont val="Tahoma"/>
            <family val="2"/>
          </rPr>
          <t>Jorge Canales:</t>
        </r>
        <r>
          <rPr>
            <sz val="9"/>
            <color indexed="81"/>
            <rFont val="Tahoma"/>
            <family val="2"/>
          </rPr>
          <t xml:space="preserve">
Si la meta es de otro trimestre favor detallarlo.</t>
        </r>
      </text>
    </comment>
    <comment ref="Y34" authorId="0" shapeId="0" xr:uid="{0C48D242-DFA4-4E7A-80D1-76E14FE56266}">
      <text>
        <r>
          <rPr>
            <b/>
            <sz val="9"/>
            <color indexed="81"/>
            <rFont val="Tahoma"/>
            <family val="2"/>
          </rPr>
          <t>Jorge Canales:</t>
        </r>
        <r>
          <rPr>
            <sz val="9"/>
            <color indexed="81"/>
            <rFont val="Tahoma"/>
            <family val="2"/>
          </rPr>
          <t xml:space="preserve">
Si la meta es de otro trimestre favor detallarlo.</t>
        </r>
      </text>
    </comment>
    <comment ref="Z34" authorId="0" shapeId="0" xr:uid="{871C49E0-A620-441C-ACF6-07BBB89500C3}">
      <text>
        <r>
          <rPr>
            <b/>
            <sz val="9"/>
            <color indexed="81"/>
            <rFont val="Tahoma"/>
            <family val="2"/>
          </rPr>
          <t>Jorge Canales:</t>
        </r>
        <r>
          <rPr>
            <sz val="9"/>
            <color indexed="81"/>
            <rFont val="Tahoma"/>
            <family val="2"/>
          </rPr>
          <t xml:space="preserve">
Si la meta es de otro trimestre favor detallarlo.</t>
        </r>
      </text>
    </comment>
    <comment ref="V36" authorId="0" shapeId="0" xr:uid="{E145DE7B-B047-4284-A642-F44CD6A67DA0}">
      <text>
        <r>
          <rPr>
            <b/>
            <sz val="9"/>
            <color indexed="81"/>
            <rFont val="Tahoma"/>
            <family val="2"/>
          </rPr>
          <t>Jorge Canales:</t>
        </r>
        <r>
          <rPr>
            <sz val="9"/>
            <color indexed="81"/>
            <rFont val="Tahoma"/>
            <family val="2"/>
          </rPr>
          <t xml:space="preserve">
Justifique la meta</t>
        </r>
      </text>
    </comment>
    <comment ref="W36" authorId="0" shapeId="0" xr:uid="{DE448D20-8E78-49CA-AFED-5F2BF13F6BDE}">
      <text>
        <r>
          <rPr>
            <b/>
            <sz val="9"/>
            <color indexed="81"/>
            <rFont val="Tahoma"/>
            <family val="2"/>
          </rPr>
          <t>Jorge Canales:</t>
        </r>
        <r>
          <rPr>
            <sz val="9"/>
            <color indexed="81"/>
            <rFont val="Tahoma"/>
            <family val="2"/>
          </rPr>
          <t xml:space="preserve">
Si la meta es de otro trimestre favor detallarlo.</t>
        </r>
      </text>
    </comment>
    <comment ref="X36" authorId="0" shapeId="0" xr:uid="{522376C6-5B93-4E7B-BB0E-EBC425CFB580}">
      <text>
        <r>
          <rPr>
            <b/>
            <sz val="9"/>
            <color indexed="81"/>
            <rFont val="Tahoma"/>
            <family val="2"/>
          </rPr>
          <t>Jorge Canales:</t>
        </r>
        <r>
          <rPr>
            <sz val="9"/>
            <color indexed="81"/>
            <rFont val="Tahoma"/>
            <family val="2"/>
          </rPr>
          <t xml:space="preserve">
Si la meta es de otro trimestre favor detallarlo.</t>
        </r>
      </text>
    </comment>
    <comment ref="Y36" authorId="0" shapeId="0" xr:uid="{A6663B3F-2628-4A80-B7DE-19F4D224E5ED}">
      <text>
        <r>
          <rPr>
            <b/>
            <sz val="9"/>
            <color indexed="81"/>
            <rFont val="Tahoma"/>
            <family val="2"/>
          </rPr>
          <t>Jorge Canales:</t>
        </r>
        <r>
          <rPr>
            <sz val="9"/>
            <color indexed="81"/>
            <rFont val="Tahoma"/>
            <family val="2"/>
          </rPr>
          <t xml:space="preserve">
Si la meta es de otro trimestre favor detallarlo.</t>
        </r>
      </text>
    </comment>
    <comment ref="Z36" authorId="0" shapeId="0" xr:uid="{D096A1AB-DCD2-4C11-BC75-092F6BA477BF}">
      <text>
        <r>
          <rPr>
            <b/>
            <sz val="9"/>
            <color indexed="81"/>
            <rFont val="Tahoma"/>
            <family val="2"/>
          </rPr>
          <t>Jorge Canales:</t>
        </r>
        <r>
          <rPr>
            <sz val="9"/>
            <color indexed="81"/>
            <rFont val="Tahoma"/>
            <family val="2"/>
          </rPr>
          <t xml:space="preserve">
Si la meta es de otro trimestre favor detallarlo.</t>
        </r>
      </text>
    </comment>
    <comment ref="V37" authorId="0" shapeId="0" xr:uid="{06EED208-15F1-4EBF-9AA9-F0A3498C26D5}">
      <text>
        <r>
          <rPr>
            <b/>
            <sz val="9"/>
            <color indexed="81"/>
            <rFont val="Tahoma"/>
            <family val="2"/>
          </rPr>
          <t>Jorge Canales:</t>
        </r>
        <r>
          <rPr>
            <sz val="9"/>
            <color indexed="81"/>
            <rFont val="Tahoma"/>
            <family val="2"/>
          </rPr>
          <t xml:space="preserve">
Justifique la meta</t>
        </r>
      </text>
    </comment>
    <comment ref="W37" authorId="0" shapeId="0" xr:uid="{94431B45-7BD4-41E2-B4D6-0D46526610E5}">
      <text>
        <r>
          <rPr>
            <b/>
            <sz val="9"/>
            <color indexed="81"/>
            <rFont val="Tahoma"/>
            <family val="2"/>
          </rPr>
          <t>Jorge Canales:</t>
        </r>
        <r>
          <rPr>
            <sz val="9"/>
            <color indexed="81"/>
            <rFont val="Tahoma"/>
            <family val="2"/>
          </rPr>
          <t xml:space="preserve">
Si la meta es de otro trimestre favor detallarlo.</t>
        </r>
      </text>
    </comment>
    <comment ref="X37" authorId="0" shapeId="0" xr:uid="{7E44DFB9-7907-423E-AD35-E2255AAF5123}">
      <text>
        <r>
          <rPr>
            <b/>
            <sz val="9"/>
            <color indexed="81"/>
            <rFont val="Tahoma"/>
            <family val="2"/>
          </rPr>
          <t>Jorge Canales:</t>
        </r>
        <r>
          <rPr>
            <sz val="9"/>
            <color indexed="81"/>
            <rFont val="Tahoma"/>
            <family val="2"/>
          </rPr>
          <t xml:space="preserve">
Si la meta es de otro trimestre favor detallarlo.</t>
        </r>
      </text>
    </comment>
    <comment ref="Y37" authorId="0" shapeId="0" xr:uid="{1F955D70-CA87-4E30-A0BC-F3246D2223C9}">
      <text>
        <r>
          <rPr>
            <b/>
            <sz val="9"/>
            <color indexed="81"/>
            <rFont val="Tahoma"/>
            <family val="2"/>
          </rPr>
          <t>Jorge Canales:</t>
        </r>
        <r>
          <rPr>
            <sz val="9"/>
            <color indexed="81"/>
            <rFont val="Tahoma"/>
            <family val="2"/>
          </rPr>
          <t xml:space="preserve">
Si la meta es de otro trimestre favor detallarlo.</t>
        </r>
      </text>
    </comment>
    <comment ref="Z37" authorId="0" shapeId="0" xr:uid="{CFB089B9-D1FF-4D5A-8F74-9C55EC9FC250}">
      <text>
        <r>
          <rPr>
            <b/>
            <sz val="9"/>
            <color indexed="81"/>
            <rFont val="Tahoma"/>
            <family val="2"/>
          </rPr>
          <t>Jorge Canales:</t>
        </r>
        <r>
          <rPr>
            <sz val="9"/>
            <color indexed="81"/>
            <rFont val="Tahoma"/>
            <family val="2"/>
          </rPr>
          <t xml:space="preserve">
Si la meta es de otro trimestre favor detallarlo.</t>
        </r>
      </text>
    </comment>
    <comment ref="V38" authorId="0" shapeId="0" xr:uid="{38A694C8-5386-4AFE-9466-A8787FFE0E46}">
      <text>
        <r>
          <rPr>
            <b/>
            <sz val="9"/>
            <color indexed="81"/>
            <rFont val="Tahoma"/>
            <family val="2"/>
          </rPr>
          <t>Jorge Canales:</t>
        </r>
        <r>
          <rPr>
            <sz val="9"/>
            <color indexed="81"/>
            <rFont val="Tahoma"/>
            <family val="2"/>
          </rPr>
          <t xml:space="preserve">
Justifique la meta</t>
        </r>
      </text>
    </comment>
    <comment ref="W38" authorId="0" shapeId="0" xr:uid="{5989E84E-7BC1-4456-8CCF-AE5E4B8E5ABF}">
      <text>
        <r>
          <rPr>
            <b/>
            <sz val="9"/>
            <color indexed="81"/>
            <rFont val="Tahoma"/>
            <family val="2"/>
          </rPr>
          <t>Jorge Canales:</t>
        </r>
        <r>
          <rPr>
            <sz val="9"/>
            <color indexed="81"/>
            <rFont val="Tahoma"/>
            <family val="2"/>
          </rPr>
          <t xml:space="preserve">
Si la meta es de otro trimestre favor detallarlo.</t>
        </r>
      </text>
    </comment>
    <comment ref="X38" authorId="0" shapeId="0" xr:uid="{DB89CC9E-6E76-4ABA-8445-D5C39F781B58}">
      <text>
        <r>
          <rPr>
            <b/>
            <sz val="9"/>
            <color indexed="81"/>
            <rFont val="Tahoma"/>
            <family val="2"/>
          </rPr>
          <t>Jorge Canales:</t>
        </r>
        <r>
          <rPr>
            <sz val="9"/>
            <color indexed="81"/>
            <rFont val="Tahoma"/>
            <family val="2"/>
          </rPr>
          <t xml:space="preserve">
Si la meta es de otro trimestre favor detallarlo.</t>
        </r>
      </text>
    </comment>
    <comment ref="Y38" authorId="0" shapeId="0" xr:uid="{A4B2A18B-1C5C-4F7A-83CF-EC3A3299CBF2}">
      <text>
        <r>
          <rPr>
            <b/>
            <sz val="9"/>
            <color indexed="81"/>
            <rFont val="Tahoma"/>
            <family val="2"/>
          </rPr>
          <t>Jorge Canales:</t>
        </r>
        <r>
          <rPr>
            <sz val="9"/>
            <color indexed="81"/>
            <rFont val="Tahoma"/>
            <family val="2"/>
          </rPr>
          <t xml:space="preserve">
Si la meta es de otro trimestre favor detallarlo.</t>
        </r>
      </text>
    </comment>
    <comment ref="Z38" authorId="0" shapeId="0" xr:uid="{8D500922-EFCF-47C0-BB3E-A8BBFFD2CC5B}">
      <text>
        <r>
          <rPr>
            <b/>
            <sz val="9"/>
            <color indexed="81"/>
            <rFont val="Tahoma"/>
            <family val="2"/>
          </rPr>
          <t>Jorge Canales:</t>
        </r>
        <r>
          <rPr>
            <sz val="9"/>
            <color indexed="81"/>
            <rFont val="Tahoma"/>
            <family val="2"/>
          </rPr>
          <t xml:space="preserve">
Si la meta es de otro trimestre favor detallarlo.</t>
        </r>
      </text>
    </comment>
    <comment ref="V39" authorId="0" shapeId="0" xr:uid="{7DD63C9A-07FE-4EC6-B4BF-6B702E9599B5}">
      <text>
        <r>
          <rPr>
            <b/>
            <sz val="9"/>
            <color indexed="81"/>
            <rFont val="Tahoma"/>
            <family val="2"/>
          </rPr>
          <t>Jorge Canales:</t>
        </r>
        <r>
          <rPr>
            <sz val="9"/>
            <color indexed="81"/>
            <rFont val="Tahoma"/>
            <family val="2"/>
          </rPr>
          <t xml:space="preserve">
Justifique la meta</t>
        </r>
      </text>
    </comment>
    <comment ref="W39" authorId="0" shapeId="0" xr:uid="{AF1CA56E-9D79-4DFB-A2EA-18BB9C993F3E}">
      <text>
        <r>
          <rPr>
            <b/>
            <sz val="9"/>
            <color indexed="81"/>
            <rFont val="Tahoma"/>
            <family val="2"/>
          </rPr>
          <t>Jorge Canales:</t>
        </r>
        <r>
          <rPr>
            <sz val="9"/>
            <color indexed="81"/>
            <rFont val="Tahoma"/>
            <family val="2"/>
          </rPr>
          <t xml:space="preserve">
Si la meta es de otro trimestre favor detallarlo.</t>
        </r>
      </text>
    </comment>
    <comment ref="X39" authorId="0" shapeId="0" xr:uid="{1E569F91-0842-4737-A1D9-0E0B6B1D0C96}">
      <text>
        <r>
          <rPr>
            <b/>
            <sz val="9"/>
            <color indexed="81"/>
            <rFont val="Tahoma"/>
            <family val="2"/>
          </rPr>
          <t>Jorge Canales:</t>
        </r>
        <r>
          <rPr>
            <sz val="9"/>
            <color indexed="81"/>
            <rFont val="Tahoma"/>
            <family val="2"/>
          </rPr>
          <t xml:space="preserve">
Si la meta es de otro trimestre favor detallarlo.</t>
        </r>
      </text>
    </comment>
    <comment ref="Y39" authorId="0" shapeId="0" xr:uid="{E0514F61-76A9-4A08-972F-AEBD0ADAF797}">
      <text>
        <r>
          <rPr>
            <b/>
            <sz val="9"/>
            <color indexed="81"/>
            <rFont val="Tahoma"/>
            <family val="2"/>
          </rPr>
          <t>Jorge Canales:</t>
        </r>
        <r>
          <rPr>
            <sz val="9"/>
            <color indexed="81"/>
            <rFont val="Tahoma"/>
            <family val="2"/>
          </rPr>
          <t xml:space="preserve">
Si la meta es de otro trimestre favor detallarlo.</t>
        </r>
      </text>
    </comment>
    <comment ref="Z39" authorId="0" shapeId="0" xr:uid="{CBABF679-EF47-4ED5-8DC9-E1C4F5099017}">
      <text>
        <r>
          <rPr>
            <b/>
            <sz val="9"/>
            <color indexed="81"/>
            <rFont val="Tahoma"/>
            <family val="2"/>
          </rPr>
          <t>Jorge Canales:</t>
        </r>
        <r>
          <rPr>
            <sz val="9"/>
            <color indexed="81"/>
            <rFont val="Tahoma"/>
            <family val="2"/>
          </rPr>
          <t xml:space="preserve">
Si la meta es de otro trimestre favor detallarlo.</t>
        </r>
      </text>
    </comment>
    <comment ref="V40" authorId="0" shapeId="0" xr:uid="{986322DB-D764-4C04-9BCF-21DD3765CC26}">
      <text>
        <r>
          <rPr>
            <b/>
            <sz val="9"/>
            <color indexed="81"/>
            <rFont val="Tahoma"/>
            <family val="2"/>
          </rPr>
          <t>Jorge Canales:</t>
        </r>
        <r>
          <rPr>
            <sz val="9"/>
            <color indexed="81"/>
            <rFont val="Tahoma"/>
            <family val="2"/>
          </rPr>
          <t xml:space="preserve">
Justifique la meta</t>
        </r>
      </text>
    </comment>
    <comment ref="W40" authorId="0" shapeId="0" xr:uid="{EEFB1814-828B-4F94-9617-0EC959ADDC16}">
      <text>
        <r>
          <rPr>
            <b/>
            <sz val="9"/>
            <color indexed="81"/>
            <rFont val="Tahoma"/>
            <family val="2"/>
          </rPr>
          <t>Jorge Canales:</t>
        </r>
        <r>
          <rPr>
            <sz val="9"/>
            <color indexed="81"/>
            <rFont val="Tahoma"/>
            <family val="2"/>
          </rPr>
          <t xml:space="preserve">
Si la meta es de otro trimestre favor detallarlo.</t>
        </r>
      </text>
    </comment>
    <comment ref="X40" authorId="0" shapeId="0" xr:uid="{178B430E-9B31-416D-B625-FB10A969BC7B}">
      <text>
        <r>
          <rPr>
            <b/>
            <sz val="9"/>
            <color indexed="81"/>
            <rFont val="Tahoma"/>
            <family val="2"/>
          </rPr>
          <t>Jorge Canales:</t>
        </r>
        <r>
          <rPr>
            <sz val="9"/>
            <color indexed="81"/>
            <rFont val="Tahoma"/>
            <family val="2"/>
          </rPr>
          <t xml:space="preserve">
Si la meta es de otro trimestre favor detallarlo.</t>
        </r>
      </text>
    </comment>
    <comment ref="Y40" authorId="0" shapeId="0" xr:uid="{E27F3D61-4920-4C7C-80CC-27737AAC4613}">
      <text>
        <r>
          <rPr>
            <b/>
            <sz val="9"/>
            <color indexed="81"/>
            <rFont val="Tahoma"/>
            <family val="2"/>
          </rPr>
          <t>Jorge Canales:</t>
        </r>
        <r>
          <rPr>
            <sz val="9"/>
            <color indexed="81"/>
            <rFont val="Tahoma"/>
            <family val="2"/>
          </rPr>
          <t xml:space="preserve">
Si la meta es de otro trimestre favor detallarlo.</t>
        </r>
      </text>
    </comment>
    <comment ref="Z40" authorId="0" shapeId="0" xr:uid="{9502026D-ABBA-4B9E-9193-60C1855B2E10}">
      <text>
        <r>
          <rPr>
            <b/>
            <sz val="9"/>
            <color indexed="81"/>
            <rFont val="Tahoma"/>
            <family val="2"/>
          </rPr>
          <t>Jorge Canales:</t>
        </r>
        <r>
          <rPr>
            <sz val="9"/>
            <color indexed="81"/>
            <rFont val="Tahoma"/>
            <family val="2"/>
          </rPr>
          <t xml:space="preserve">
Si la meta es de otro trimestre favor detallarlo.</t>
        </r>
      </text>
    </comment>
    <comment ref="V41" authorId="0" shapeId="0" xr:uid="{33849C4A-532A-45B9-8A7F-B24805158893}">
      <text>
        <r>
          <rPr>
            <b/>
            <sz val="9"/>
            <color indexed="81"/>
            <rFont val="Tahoma"/>
            <family val="2"/>
          </rPr>
          <t>Jorge Canales:</t>
        </r>
        <r>
          <rPr>
            <sz val="9"/>
            <color indexed="81"/>
            <rFont val="Tahoma"/>
            <family val="2"/>
          </rPr>
          <t xml:space="preserve">
Justifique la meta</t>
        </r>
      </text>
    </comment>
    <comment ref="W41" authorId="0" shapeId="0" xr:uid="{995397E7-E703-463C-94ED-06DB0D00A9D0}">
      <text>
        <r>
          <rPr>
            <b/>
            <sz val="9"/>
            <color indexed="81"/>
            <rFont val="Tahoma"/>
            <family val="2"/>
          </rPr>
          <t>Jorge Canales:</t>
        </r>
        <r>
          <rPr>
            <sz val="9"/>
            <color indexed="81"/>
            <rFont val="Tahoma"/>
            <family val="2"/>
          </rPr>
          <t xml:space="preserve">
Si la meta es de otro trimestre favor detallarlo.</t>
        </r>
      </text>
    </comment>
    <comment ref="X41" authorId="0" shapeId="0" xr:uid="{E2111ED8-1856-4FF1-BBD4-A1D88FA99941}">
      <text>
        <r>
          <rPr>
            <b/>
            <sz val="9"/>
            <color indexed="81"/>
            <rFont val="Tahoma"/>
            <family val="2"/>
          </rPr>
          <t>Jorge Canales:</t>
        </r>
        <r>
          <rPr>
            <sz val="9"/>
            <color indexed="81"/>
            <rFont val="Tahoma"/>
            <family val="2"/>
          </rPr>
          <t xml:space="preserve">
Si la meta es de otro trimestre favor detallarlo.</t>
        </r>
      </text>
    </comment>
    <comment ref="Y41" authorId="0" shapeId="0" xr:uid="{73AA3EE6-24DB-4BE5-ABC5-B3C44D151D15}">
      <text>
        <r>
          <rPr>
            <b/>
            <sz val="9"/>
            <color indexed="81"/>
            <rFont val="Tahoma"/>
            <family val="2"/>
          </rPr>
          <t>Jorge Canales:</t>
        </r>
        <r>
          <rPr>
            <sz val="9"/>
            <color indexed="81"/>
            <rFont val="Tahoma"/>
            <family val="2"/>
          </rPr>
          <t xml:space="preserve">
Si la meta es de otro trimestre favor detallarlo.</t>
        </r>
      </text>
    </comment>
    <comment ref="Z41" authorId="0" shapeId="0" xr:uid="{2495F96B-6217-4D4F-8564-3939B7BE2407}">
      <text>
        <r>
          <rPr>
            <b/>
            <sz val="9"/>
            <color indexed="81"/>
            <rFont val="Tahoma"/>
            <family val="2"/>
          </rPr>
          <t>Jorge Canales:</t>
        </r>
        <r>
          <rPr>
            <sz val="9"/>
            <color indexed="81"/>
            <rFont val="Tahoma"/>
            <family val="2"/>
          </rPr>
          <t xml:space="preserve">
Si la meta es de otro trimestre favor detallarlo.</t>
        </r>
      </text>
    </comment>
    <comment ref="V42" authorId="0" shapeId="0" xr:uid="{48C6014A-AD35-4457-BA9B-B86B8AF8C4FF}">
      <text>
        <r>
          <rPr>
            <b/>
            <sz val="9"/>
            <color indexed="81"/>
            <rFont val="Tahoma"/>
            <family val="2"/>
          </rPr>
          <t>Jorge Canales:</t>
        </r>
        <r>
          <rPr>
            <sz val="9"/>
            <color indexed="81"/>
            <rFont val="Tahoma"/>
            <family val="2"/>
          </rPr>
          <t xml:space="preserve">
Justifique la meta</t>
        </r>
      </text>
    </comment>
    <comment ref="W42" authorId="0" shapeId="0" xr:uid="{D2506DFC-D214-4489-A6CD-CC2C45A6BA75}">
      <text>
        <r>
          <rPr>
            <b/>
            <sz val="9"/>
            <color indexed="81"/>
            <rFont val="Tahoma"/>
            <family val="2"/>
          </rPr>
          <t>Jorge Canales:</t>
        </r>
        <r>
          <rPr>
            <sz val="9"/>
            <color indexed="81"/>
            <rFont val="Tahoma"/>
            <family val="2"/>
          </rPr>
          <t xml:space="preserve">
Si la meta es de otro trimestre favor detallarlo.</t>
        </r>
      </text>
    </comment>
    <comment ref="X42" authorId="0" shapeId="0" xr:uid="{AA63B5E8-3793-4556-A894-0DAA0AE06195}">
      <text>
        <r>
          <rPr>
            <b/>
            <sz val="9"/>
            <color indexed="81"/>
            <rFont val="Tahoma"/>
            <family val="2"/>
          </rPr>
          <t>Jorge Canales:</t>
        </r>
        <r>
          <rPr>
            <sz val="9"/>
            <color indexed="81"/>
            <rFont val="Tahoma"/>
            <family val="2"/>
          </rPr>
          <t xml:space="preserve">
Si la meta es de otro trimestre favor detallarlo.</t>
        </r>
      </text>
    </comment>
    <comment ref="Y42" authorId="0" shapeId="0" xr:uid="{A95A6305-F0BF-4E61-9871-A3A0F98FAE1E}">
      <text>
        <r>
          <rPr>
            <b/>
            <sz val="9"/>
            <color indexed="81"/>
            <rFont val="Tahoma"/>
            <family val="2"/>
          </rPr>
          <t>Jorge Canales:</t>
        </r>
        <r>
          <rPr>
            <sz val="9"/>
            <color indexed="81"/>
            <rFont val="Tahoma"/>
            <family val="2"/>
          </rPr>
          <t xml:space="preserve">
Si la meta es de otro trimestre favor detallarlo.</t>
        </r>
      </text>
    </comment>
    <comment ref="Z42" authorId="0" shapeId="0" xr:uid="{B2FAD349-07D1-4A4F-A16B-7FCEF7FBF2EC}">
      <text>
        <r>
          <rPr>
            <b/>
            <sz val="9"/>
            <color indexed="81"/>
            <rFont val="Tahoma"/>
            <family val="2"/>
          </rPr>
          <t>Jorge Canales:</t>
        </r>
        <r>
          <rPr>
            <sz val="9"/>
            <color indexed="81"/>
            <rFont val="Tahoma"/>
            <family val="2"/>
          </rPr>
          <t xml:space="preserve">
Si la meta es de otro trimestre favor detallarlo.</t>
        </r>
      </text>
    </comment>
    <comment ref="V43" authorId="0" shapeId="0" xr:uid="{CAD1AEB9-0A8D-4E8B-B7A2-887331014BE3}">
      <text>
        <r>
          <rPr>
            <b/>
            <sz val="9"/>
            <color indexed="81"/>
            <rFont val="Tahoma"/>
            <family val="2"/>
          </rPr>
          <t>Jorge Canales:</t>
        </r>
        <r>
          <rPr>
            <sz val="9"/>
            <color indexed="81"/>
            <rFont val="Tahoma"/>
            <family val="2"/>
          </rPr>
          <t xml:space="preserve">
Justifique la meta</t>
        </r>
      </text>
    </comment>
    <comment ref="W43" authorId="0" shapeId="0" xr:uid="{EE642E9F-2FB3-42A7-89AC-E511F5B26867}">
      <text>
        <r>
          <rPr>
            <b/>
            <sz val="9"/>
            <color indexed="81"/>
            <rFont val="Tahoma"/>
            <family val="2"/>
          </rPr>
          <t>Jorge Canales:</t>
        </r>
        <r>
          <rPr>
            <sz val="9"/>
            <color indexed="81"/>
            <rFont val="Tahoma"/>
            <family val="2"/>
          </rPr>
          <t xml:space="preserve">
Si la meta es de otro trimestre favor detallarlo.</t>
        </r>
      </text>
    </comment>
    <comment ref="X43" authorId="0" shapeId="0" xr:uid="{7D7011C4-53DC-4108-9EED-4577141F7CE3}">
      <text>
        <r>
          <rPr>
            <b/>
            <sz val="9"/>
            <color indexed="81"/>
            <rFont val="Tahoma"/>
            <family val="2"/>
          </rPr>
          <t>Jorge Canales:</t>
        </r>
        <r>
          <rPr>
            <sz val="9"/>
            <color indexed="81"/>
            <rFont val="Tahoma"/>
            <family val="2"/>
          </rPr>
          <t xml:space="preserve">
Si la meta es de otro trimestre favor detallarlo.</t>
        </r>
      </text>
    </comment>
    <comment ref="Y43" authorId="0" shapeId="0" xr:uid="{D418F9D7-94CC-4993-9658-47FDA2D9BFE2}">
      <text>
        <r>
          <rPr>
            <b/>
            <sz val="9"/>
            <color indexed="81"/>
            <rFont val="Tahoma"/>
            <family val="2"/>
          </rPr>
          <t>Jorge Canales:</t>
        </r>
        <r>
          <rPr>
            <sz val="9"/>
            <color indexed="81"/>
            <rFont val="Tahoma"/>
            <family val="2"/>
          </rPr>
          <t xml:space="preserve">
Si la meta es de otro trimestre favor detallarlo.</t>
        </r>
      </text>
    </comment>
    <comment ref="Z43" authorId="0" shapeId="0" xr:uid="{71B7AB1F-8077-4788-B216-77C751AB4AE9}">
      <text>
        <r>
          <rPr>
            <b/>
            <sz val="9"/>
            <color indexed="81"/>
            <rFont val="Tahoma"/>
            <family val="2"/>
          </rPr>
          <t>Jorge Canales:</t>
        </r>
        <r>
          <rPr>
            <sz val="9"/>
            <color indexed="81"/>
            <rFont val="Tahoma"/>
            <family val="2"/>
          </rPr>
          <t xml:space="preserve">
Si la meta es de otro trimestre favor detallarlo.</t>
        </r>
      </text>
    </comment>
    <comment ref="V44" authorId="0" shapeId="0" xr:uid="{A7D217CC-47F8-4385-86F0-A304FEA338F5}">
      <text>
        <r>
          <rPr>
            <b/>
            <sz val="9"/>
            <color indexed="81"/>
            <rFont val="Tahoma"/>
            <family val="2"/>
          </rPr>
          <t>Jorge Canales:</t>
        </r>
        <r>
          <rPr>
            <sz val="9"/>
            <color indexed="81"/>
            <rFont val="Tahoma"/>
            <family val="2"/>
          </rPr>
          <t xml:space="preserve">
Justifique la meta</t>
        </r>
      </text>
    </comment>
    <comment ref="W44" authorId="0" shapeId="0" xr:uid="{D433CFFE-4E8A-4EAF-87E7-271B83CB462E}">
      <text>
        <r>
          <rPr>
            <b/>
            <sz val="9"/>
            <color indexed="81"/>
            <rFont val="Tahoma"/>
            <family val="2"/>
          </rPr>
          <t>Jorge Canales:</t>
        </r>
        <r>
          <rPr>
            <sz val="9"/>
            <color indexed="81"/>
            <rFont val="Tahoma"/>
            <family val="2"/>
          </rPr>
          <t xml:space="preserve">
Si la meta es de otro trimestre favor detallarlo.</t>
        </r>
      </text>
    </comment>
    <comment ref="X44" authorId="0" shapeId="0" xr:uid="{0B94CB81-881B-4025-84C8-A9636DA5DE9D}">
      <text>
        <r>
          <rPr>
            <b/>
            <sz val="9"/>
            <color indexed="81"/>
            <rFont val="Tahoma"/>
            <family val="2"/>
          </rPr>
          <t>Jorge Canales:</t>
        </r>
        <r>
          <rPr>
            <sz val="9"/>
            <color indexed="81"/>
            <rFont val="Tahoma"/>
            <family val="2"/>
          </rPr>
          <t xml:space="preserve">
Si la meta es de otro trimestre favor detallarlo.</t>
        </r>
      </text>
    </comment>
    <comment ref="Y44" authorId="0" shapeId="0" xr:uid="{70251AC8-8024-4DCB-A052-BA278A405F6C}">
      <text>
        <r>
          <rPr>
            <b/>
            <sz val="9"/>
            <color indexed="81"/>
            <rFont val="Tahoma"/>
            <family val="2"/>
          </rPr>
          <t>Jorge Canales:</t>
        </r>
        <r>
          <rPr>
            <sz val="9"/>
            <color indexed="81"/>
            <rFont val="Tahoma"/>
            <family val="2"/>
          </rPr>
          <t xml:space="preserve">
Si la meta es de otro trimestre favor detallarlo.</t>
        </r>
      </text>
    </comment>
    <comment ref="Z44" authorId="0" shapeId="0" xr:uid="{DE3EDD81-7158-480C-A017-7B6EDE1C3FDB}">
      <text>
        <r>
          <rPr>
            <b/>
            <sz val="9"/>
            <color indexed="81"/>
            <rFont val="Tahoma"/>
            <family val="2"/>
          </rPr>
          <t>Jorge Canales:</t>
        </r>
        <r>
          <rPr>
            <sz val="9"/>
            <color indexed="81"/>
            <rFont val="Tahoma"/>
            <family val="2"/>
          </rPr>
          <t xml:space="preserve">
Si la meta es de otro trimestre favor detallarlo.</t>
        </r>
      </text>
    </comment>
    <comment ref="V45" authorId="0" shapeId="0" xr:uid="{79421AF1-AB0E-4A94-B7FA-124A5BEAD21E}">
      <text>
        <r>
          <rPr>
            <b/>
            <sz val="9"/>
            <color indexed="81"/>
            <rFont val="Tahoma"/>
            <family val="2"/>
          </rPr>
          <t>Jorge Canales:</t>
        </r>
        <r>
          <rPr>
            <sz val="9"/>
            <color indexed="81"/>
            <rFont val="Tahoma"/>
            <family val="2"/>
          </rPr>
          <t xml:space="preserve">
Justifique la meta</t>
        </r>
      </text>
    </comment>
    <comment ref="W45" authorId="0" shapeId="0" xr:uid="{D6D418A1-5ED3-4B92-8E16-82FDE6336326}">
      <text>
        <r>
          <rPr>
            <b/>
            <sz val="9"/>
            <color indexed="81"/>
            <rFont val="Tahoma"/>
            <family val="2"/>
          </rPr>
          <t>Jorge Canales:</t>
        </r>
        <r>
          <rPr>
            <sz val="9"/>
            <color indexed="81"/>
            <rFont val="Tahoma"/>
            <family val="2"/>
          </rPr>
          <t xml:space="preserve">
Si la meta es de otro trimestre favor detallarlo.</t>
        </r>
      </text>
    </comment>
    <comment ref="X45" authorId="0" shapeId="0" xr:uid="{801A6382-30E4-42AA-AB29-C172D9221DAE}">
      <text>
        <r>
          <rPr>
            <b/>
            <sz val="9"/>
            <color indexed="81"/>
            <rFont val="Tahoma"/>
            <family val="2"/>
          </rPr>
          <t>Jorge Canales:</t>
        </r>
        <r>
          <rPr>
            <sz val="9"/>
            <color indexed="81"/>
            <rFont val="Tahoma"/>
            <family val="2"/>
          </rPr>
          <t xml:space="preserve">
Si la meta es de otro trimestre favor detallarlo.</t>
        </r>
      </text>
    </comment>
    <comment ref="Y45" authorId="0" shapeId="0" xr:uid="{91A1088A-C97A-4A1C-B051-AFE13C7BF3F4}">
      <text>
        <r>
          <rPr>
            <b/>
            <sz val="9"/>
            <color indexed="81"/>
            <rFont val="Tahoma"/>
            <family val="2"/>
          </rPr>
          <t>Jorge Canales:</t>
        </r>
        <r>
          <rPr>
            <sz val="9"/>
            <color indexed="81"/>
            <rFont val="Tahoma"/>
            <family val="2"/>
          </rPr>
          <t xml:space="preserve">
Si la meta es de otro trimestre favor detallarlo.</t>
        </r>
      </text>
    </comment>
    <comment ref="Z45" authorId="0" shapeId="0" xr:uid="{61B5C199-E253-474F-AA0F-F708ECF78816}">
      <text>
        <r>
          <rPr>
            <b/>
            <sz val="9"/>
            <color indexed="81"/>
            <rFont val="Tahoma"/>
            <family val="2"/>
          </rPr>
          <t>Jorge Canales:</t>
        </r>
        <r>
          <rPr>
            <sz val="9"/>
            <color indexed="81"/>
            <rFont val="Tahoma"/>
            <family val="2"/>
          </rPr>
          <t xml:space="preserve">
Si la meta es de otro trimestre favor detallarlo.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C00-000001000000}">
      <text>
        <r>
          <rPr>
            <b/>
            <sz val="9"/>
            <color indexed="81"/>
            <rFont val="Tahoma"/>
            <family val="2"/>
          </rPr>
          <t>Jorge Canales:</t>
        </r>
        <r>
          <rPr>
            <sz val="9"/>
            <color indexed="81"/>
            <rFont val="Tahoma"/>
            <family val="2"/>
          </rPr>
          <t xml:space="preserve">
OBJETIVO ESTRATÉGICO</t>
        </r>
      </text>
    </comment>
    <comment ref="C3" authorId="0" shapeId="0" xr:uid="{1E78AD6F-6A30-412A-B990-40203745CFA4}">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B81208A4-DC04-46F2-8C94-4761879B49FB}">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5B9FDC9-6B45-41E9-A8BA-85E676932E8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0C21A675-27C0-4EC8-A742-47BF0CAA13FA}">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4C1A2102-DB2B-4D5A-8650-75DB84BE2C96}">
      <text>
        <r>
          <rPr>
            <b/>
            <sz val="10"/>
            <color indexed="81"/>
            <rFont val="Tahoma"/>
            <family val="2"/>
          </rPr>
          <t xml:space="preserve">Jorge Canales:
</t>
        </r>
        <r>
          <rPr>
            <sz val="10"/>
            <color indexed="81"/>
            <rFont val="Tahoma"/>
            <family val="2"/>
          </rPr>
          <t>Instrumento donde se puede comprobar los datos reales.</t>
        </r>
      </text>
    </comment>
    <comment ref="I3" authorId="0" shapeId="0" xr:uid="{E008669F-FED7-4956-9995-7604C8F3A717}">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94B428AC-9CA4-480D-81CA-7DA136224786}">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44210156-5307-46EB-B605-57BB7252AB10}">
      <text>
        <r>
          <rPr>
            <b/>
            <sz val="9"/>
            <color indexed="81"/>
            <rFont val="Tahoma"/>
            <family val="2"/>
          </rPr>
          <t>Jorge Canales:</t>
        </r>
        <r>
          <rPr>
            <sz val="9"/>
            <color indexed="81"/>
            <rFont val="Tahoma"/>
            <family val="2"/>
          </rPr>
          <t xml:space="preserve">
Si la meta es de otro trimestre favor detallarlo.</t>
        </r>
      </text>
    </comment>
    <comment ref="W6" authorId="0" shapeId="0" xr:uid="{16C64E5D-53EF-401E-8AB2-6C6D8BF4B5C9}">
      <text>
        <r>
          <rPr>
            <b/>
            <sz val="9"/>
            <color indexed="81"/>
            <rFont val="Tahoma"/>
            <family val="2"/>
          </rPr>
          <t>Jorge Canales:</t>
        </r>
        <r>
          <rPr>
            <sz val="9"/>
            <color indexed="81"/>
            <rFont val="Tahoma"/>
            <family val="2"/>
          </rPr>
          <t xml:space="preserve">
Si la meta es de otro trimestre favor detallarlo.</t>
        </r>
      </text>
    </comment>
    <comment ref="X6" authorId="0" shapeId="0" xr:uid="{5C4F07A4-2C00-4C73-AC6A-0A8DFE83EE8F}">
      <text>
        <r>
          <rPr>
            <b/>
            <sz val="9"/>
            <color indexed="81"/>
            <rFont val="Tahoma"/>
            <family val="2"/>
          </rPr>
          <t>Jorge Canales:</t>
        </r>
        <r>
          <rPr>
            <sz val="9"/>
            <color indexed="81"/>
            <rFont val="Tahoma"/>
            <family val="2"/>
          </rPr>
          <t xml:space="preserve">
Si la meta es de otro trimestre favor detallarlo.</t>
        </r>
      </text>
    </comment>
    <comment ref="Y6" authorId="0" shapeId="0" xr:uid="{D16A2E47-0C22-446E-8936-2AEAEE93209E}">
      <text>
        <r>
          <rPr>
            <b/>
            <sz val="9"/>
            <color indexed="81"/>
            <rFont val="Tahoma"/>
            <family val="2"/>
          </rPr>
          <t>Jorge Canales:</t>
        </r>
        <r>
          <rPr>
            <sz val="9"/>
            <color indexed="81"/>
            <rFont val="Tahoma"/>
            <family val="2"/>
          </rPr>
          <t xml:space="preserve">
Si la meta es de otro trimestre favor detallarlo.</t>
        </r>
      </text>
    </comment>
    <comment ref="Z6" authorId="0" shapeId="0" xr:uid="{6CB8FC28-3B36-4AA2-9294-259E440A0948}">
      <text>
        <r>
          <rPr>
            <b/>
            <sz val="9"/>
            <color indexed="81"/>
            <rFont val="Tahoma"/>
            <family val="2"/>
          </rPr>
          <t>Jorge Canales:</t>
        </r>
        <r>
          <rPr>
            <sz val="9"/>
            <color indexed="81"/>
            <rFont val="Tahoma"/>
            <family val="2"/>
          </rPr>
          <t xml:space="preserve">
Si la meta es de otro trimestre favor detallarlo.</t>
        </r>
      </text>
    </comment>
    <comment ref="V7" authorId="0" shapeId="0" xr:uid="{3B022BD0-037D-46BE-A78C-F27C0524775D}">
      <text>
        <r>
          <rPr>
            <b/>
            <sz val="9"/>
            <color indexed="81"/>
            <rFont val="Tahoma"/>
            <family val="2"/>
          </rPr>
          <t>Jorge Canales:</t>
        </r>
        <r>
          <rPr>
            <sz val="9"/>
            <color indexed="81"/>
            <rFont val="Tahoma"/>
            <family val="2"/>
          </rPr>
          <t xml:space="preserve">
Si la meta es de otro trimestre favor detallarlo.</t>
        </r>
      </text>
    </comment>
    <comment ref="W7" authorId="0" shapeId="0" xr:uid="{61CB407B-2F88-411F-A8C7-81B71A48D2D9}">
      <text>
        <r>
          <rPr>
            <b/>
            <sz val="9"/>
            <color indexed="81"/>
            <rFont val="Tahoma"/>
            <family val="2"/>
          </rPr>
          <t>Jorge Canales:</t>
        </r>
        <r>
          <rPr>
            <sz val="9"/>
            <color indexed="81"/>
            <rFont val="Tahoma"/>
            <family val="2"/>
          </rPr>
          <t xml:space="preserve">
Si la meta es de otro trimestre favor detallarlo.</t>
        </r>
      </text>
    </comment>
    <comment ref="X7" authorId="0" shapeId="0" xr:uid="{2272C0B3-E21F-4D4F-9374-29B68EADEA1C}">
      <text>
        <r>
          <rPr>
            <b/>
            <sz val="9"/>
            <color indexed="81"/>
            <rFont val="Tahoma"/>
            <family val="2"/>
          </rPr>
          <t>Jorge Canales:</t>
        </r>
        <r>
          <rPr>
            <sz val="9"/>
            <color indexed="81"/>
            <rFont val="Tahoma"/>
            <family val="2"/>
          </rPr>
          <t xml:space="preserve">
Si la meta es de otro trimestre favor detallarlo.</t>
        </r>
      </text>
    </comment>
    <comment ref="Y7" authorId="0" shapeId="0" xr:uid="{FF934970-613B-4F7A-8807-1FFA03781FA3}">
      <text>
        <r>
          <rPr>
            <b/>
            <sz val="9"/>
            <color indexed="81"/>
            <rFont val="Tahoma"/>
            <family val="2"/>
          </rPr>
          <t>Jorge Canales:</t>
        </r>
        <r>
          <rPr>
            <sz val="9"/>
            <color indexed="81"/>
            <rFont val="Tahoma"/>
            <family val="2"/>
          </rPr>
          <t xml:space="preserve">
Si la meta es de otro trimestre favor detallarlo.</t>
        </r>
      </text>
    </comment>
    <comment ref="Z7" authorId="0" shapeId="0" xr:uid="{E55E23F2-26FE-430C-A9BC-272BD8FA7B2F}">
      <text>
        <r>
          <rPr>
            <b/>
            <sz val="9"/>
            <color indexed="81"/>
            <rFont val="Tahoma"/>
            <family val="2"/>
          </rPr>
          <t>Jorge Canales:</t>
        </r>
        <r>
          <rPr>
            <sz val="9"/>
            <color indexed="81"/>
            <rFont val="Tahoma"/>
            <family val="2"/>
          </rPr>
          <t xml:space="preserve">
Si la meta es de otro trimestre favor detallarlo.</t>
        </r>
      </text>
    </comment>
    <comment ref="V8" authorId="0" shapeId="0" xr:uid="{CB5E7AF6-89DF-4266-8FCB-8532E38E14F7}">
      <text>
        <r>
          <rPr>
            <b/>
            <sz val="9"/>
            <color indexed="81"/>
            <rFont val="Tahoma"/>
            <family val="2"/>
          </rPr>
          <t>Jorge Canales:</t>
        </r>
        <r>
          <rPr>
            <sz val="9"/>
            <color indexed="81"/>
            <rFont val="Tahoma"/>
            <family val="2"/>
          </rPr>
          <t xml:space="preserve">
Si la meta es de otro trimestre favor detallarlo.</t>
        </r>
      </text>
    </comment>
    <comment ref="W8" authorId="0" shapeId="0" xr:uid="{BA75F63A-5EB0-459F-A192-713131674669}">
      <text>
        <r>
          <rPr>
            <b/>
            <sz val="9"/>
            <color indexed="81"/>
            <rFont val="Tahoma"/>
            <family val="2"/>
          </rPr>
          <t>Jorge Canales:</t>
        </r>
        <r>
          <rPr>
            <sz val="9"/>
            <color indexed="81"/>
            <rFont val="Tahoma"/>
            <family val="2"/>
          </rPr>
          <t xml:space="preserve">
Si la meta es de otro trimestre favor detallarlo.</t>
        </r>
      </text>
    </comment>
    <comment ref="X8" authorId="0" shapeId="0" xr:uid="{A61B9425-8384-441C-BC82-4476376124CD}">
      <text>
        <r>
          <rPr>
            <b/>
            <sz val="9"/>
            <color indexed="81"/>
            <rFont val="Tahoma"/>
            <family val="2"/>
          </rPr>
          <t>Jorge Canales:</t>
        </r>
        <r>
          <rPr>
            <sz val="9"/>
            <color indexed="81"/>
            <rFont val="Tahoma"/>
            <family val="2"/>
          </rPr>
          <t xml:space="preserve">
Si la meta es de otro trimestre favor detallarlo.</t>
        </r>
      </text>
    </comment>
    <comment ref="Y8" authorId="0" shapeId="0" xr:uid="{A81B946E-7291-4FA9-B1A4-7C5C73E84E0F}">
      <text>
        <r>
          <rPr>
            <b/>
            <sz val="9"/>
            <color indexed="81"/>
            <rFont val="Tahoma"/>
            <family val="2"/>
          </rPr>
          <t>Jorge Canales:</t>
        </r>
        <r>
          <rPr>
            <sz val="9"/>
            <color indexed="81"/>
            <rFont val="Tahoma"/>
            <family val="2"/>
          </rPr>
          <t xml:space="preserve">
Si la meta es de otro trimestre favor detallarlo.</t>
        </r>
      </text>
    </comment>
    <comment ref="Z8" authorId="0" shapeId="0" xr:uid="{4982CD92-1160-4437-AE01-521D038D078B}">
      <text>
        <r>
          <rPr>
            <b/>
            <sz val="9"/>
            <color indexed="81"/>
            <rFont val="Tahoma"/>
            <family val="2"/>
          </rPr>
          <t>Jorge Canales:</t>
        </r>
        <r>
          <rPr>
            <sz val="9"/>
            <color indexed="81"/>
            <rFont val="Tahoma"/>
            <family val="2"/>
          </rPr>
          <t xml:space="preserve">
Si la meta es de otro trimestre favor detallarlo.</t>
        </r>
      </text>
    </comment>
    <comment ref="V9" authorId="0" shapeId="0" xr:uid="{8DFF555C-EEE0-49E0-B058-E37588677C4A}">
      <text>
        <r>
          <rPr>
            <b/>
            <sz val="9"/>
            <color indexed="81"/>
            <rFont val="Tahoma"/>
            <family val="2"/>
          </rPr>
          <t>Jorge Canales:</t>
        </r>
        <r>
          <rPr>
            <sz val="9"/>
            <color indexed="81"/>
            <rFont val="Tahoma"/>
            <family val="2"/>
          </rPr>
          <t xml:space="preserve">
Si la meta es de otro trimestre favor detallarlo.</t>
        </r>
      </text>
    </comment>
    <comment ref="W9" authorId="0" shapeId="0" xr:uid="{837D8821-F90C-4C17-B280-D3E26D2336DE}">
      <text>
        <r>
          <rPr>
            <b/>
            <sz val="9"/>
            <color indexed="81"/>
            <rFont val="Tahoma"/>
            <family val="2"/>
          </rPr>
          <t>Jorge Canales:</t>
        </r>
        <r>
          <rPr>
            <sz val="9"/>
            <color indexed="81"/>
            <rFont val="Tahoma"/>
            <family val="2"/>
          </rPr>
          <t xml:space="preserve">
Si la meta es de otro trimestre favor detallarlo.</t>
        </r>
      </text>
    </comment>
    <comment ref="X9" authorId="0" shapeId="0" xr:uid="{9F76997F-00C5-4E88-8823-BAA814E8BAC2}">
      <text>
        <r>
          <rPr>
            <b/>
            <sz val="9"/>
            <color indexed="81"/>
            <rFont val="Tahoma"/>
            <family val="2"/>
          </rPr>
          <t>Jorge Canales:</t>
        </r>
        <r>
          <rPr>
            <sz val="9"/>
            <color indexed="81"/>
            <rFont val="Tahoma"/>
            <family val="2"/>
          </rPr>
          <t xml:space="preserve">
Si la meta es de otro trimestre favor detallarlo.</t>
        </r>
      </text>
    </comment>
    <comment ref="Y9" authorId="0" shapeId="0" xr:uid="{147A27DF-8ACC-4E3F-916A-D498499CA9B3}">
      <text>
        <r>
          <rPr>
            <b/>
            <sz val="9"/>
            <color indexed="81"/>
            <rFont val="Tahoma"/>
            <family val="2"/>
          </rPr>
          <t>Jorge Canales:</t>
        </r>
        <r>
          <rPr>
            <sz val="9"/>
            <color indexed="81"/>
            <rFont val="Tahoma"/>
            <family val="2"/>
          </rPr>
          <t xml:space="preserve">
Si la meta es de otro trimestre favor detallarlo.</t>
        </r>
      </text>
    </comment>
    <comment ref="Z9" authorId="0" shapeId="0" xr:uid="{A76D938A-C30C-4F2D-B197-7B73281CC018}">
      <text>
        <r>
          <rPr>
            <b/>
            <sz val="9"/>
            <color indexed="81"/>
            <rFont val="Tahoma"/>
            <family val="2"/>
          </rPr>
          <t>Jorge Canales:</t>
        </r>
        <r>
          <rPr>
            <sz val="9"/>
            <color indexed="81"/>
            <rFont val="Tahoma"/>
            <family val="2"/>
          </rPr>
          <t xml:space="preserve">
Si la meta es de otro trimestre favor detallarlo.</t>
        </r>
      </text>
    </comment>
    <comment ref="V10" authorId="0" shapeId="0" xr:uid="{0B7FCDD9-7F7D-4F83-9E66-5907505B6C8F}">
      <text>
        <r>
          <rPr>
            <b/>
            <sz val="9"/>
            <color indexed="81"/>
            <rFont val="Tahoma"/>
            <family val="2"/>
          </rPr>
          <t>Jorge Canales:</t>
        </r>
        <r>
          <rPr>
            <sz val="9"/>
            <color indexed="81"/>
            <rFont val="Tahoma"/>
            <family val="2"/>
          </rPr>
          <t xml:space="preserve">
Si la meta es de otro trimestre favor detallarlo.</t>
        </r>
      </text>
    </comment>
    <comment ref="W10" authorId="0" shapeId="0" xr:uid="{8D93E2A5-122F-45B3-90CF-07E4CEBA49B1}">
      <text>
        <r>
          <rPr>
            <b/>
            <sz val="9"/>
            <color indexed="81"/>
            <rFont val="Tahoma"/>
            <family val="2"/>
          </rPr>
          <t>Jorge Canales:</t>
        </r>
        <r>
          <rPr>
            <sz val="9"/>
            <color indexed="81"/>
            <rFont val="Tahoma"/>
            <family val="2"/>
          </rPr>
          <t xml:space="preserve">
Si la meta es de otro trimestre favor detallarlo.</t>
        </r>
      </text>
    </comment>
    <comment ref="X10" authorId="0" shapeId="0" xr:uid="{9F638653-404D-4A76-89D0-C7DADD01FBB7}">
      <text>
        <r>
          <rPr>
            <b/>
            <sz val="9"/>
            <color indexed="81"/>
            <rFont val="Tahoma"/>
            <family val="2"/>
          </rPr>
          <t>Jorge Canales:</t>
        </r>
        <r>
          <rPr>
            <sz val="9"/>
            <color indexed="81"/>
            <rFont val="Tahoma"/>
            <family val="2"/>
          </rPr>
          <t xml:space="preserve">
Si la meta es de otro trimestre favor detallarlo.</t>
        </r>
      </text>
    </comment>
    <comment ref="Y10" authorId="0" shapeId="0" xr:uid="{8E2E702A-07AE-487F-BFBC-CFCC8F962A13}">
      <text>
        <r>
          <rPr>
            <b/>
            <sz val="9"/>
            <color indexed="81"/>
            <rFont val="Tahoma"/>
            <family val="2"/>
          </rPr>
          <t>Jorge Canales:</t>
        </r>
        <r>
          <rPr>
            <sz val="9"/>
            <color indexed="81"/>
            <rFont val="Tahoma"/>
            <family val="2"/>
          </rPr>
          <t xml:space="preserve">
Si la meta es de otro trimestre favor detallarlo.</t>
        </r>
      </text>
    </comment>
    <comment ref="Z10" authorId="0" shapeId="0" xr:uid="{37D1186D-9446-4D72-A8D4-509B40E7BD6D}">
      <text>
        <r>
          <rPr>
            <b/>
            <sz val="9"/>
            <color indexed="81"/>
            <rFont val="Tahoma"/>
            <family val="2"/>
          </rPr>
          <t>Jorge Canales:</t>
        </r>
        <r>
          <rPr>
            <sz val="9"/>
            <color indexed="81"/>
            <rFont val="Tahoma"/>
            <family val="2"/>
          </rPr>
          <t xml:space="preserve">
Si la meta es de otro trimestre favor detallarlo.</t>
        </r>
      </text>
    </comment>
    <comment ref="V11" authorId="0" shapeId="0" xr:uid="{B1A27565-4EBC-4659-A48A-90149A16EF79}">
      <text>
        <r>
          <rPr>
            <b/>
            <sz val="9"/>
            <color indexed="81"/>
            <rFont val="Tahoma"/>
            <family val="2"/>
          </rPr>
          <t>Jorge Canales:</t>
        </r>
        <r>
          <rPr>
            <sz val="9"/>
            <color indexed="81"/>
            <rFont val="Tahoma"/>
            <family val="2"/>
          </rPr>
          <t xml:space="preserve">
Si la meta es de otro trimestre favor detallarlo.</t>
        </r>
      </text>
    </comment>
    <comment ref="W11" authorId="0" shapeId="0" xr:uid="{1E4C5390-4F24-4E36-AD37-99321B4A3CC3}">
      <text>
        <r>
          <rPr>
            <b/>
            <sz val="9"/>
            <color indexed="81"/>
            <rFont val="Tahoma"/>
            <family val="2"/>
          </rPr>
          <t>Jorge Canales:</t>
        </r>
        <r>
          <rPr>
            <sz val="9"/>
            <color indexed="81"/>
            <rFont val="Tahoma"/>
            <family val="2"/>
          </rPr>
          <t xml:space="preserve">
Si la meta es de otro trimestre favor detallarlo.</t>
        </r>
      </text>
    </comment>
    <comment ref="X11" authorId="0" shapeId="0" xr:uid="{D1FE60FC-ACFA-42A1-9A93-FED6867BD637}">
      <text>
        <r>
          <rPr>
            <b/>
            <sz val="9"/>
            <color indexed="81"/>
            <rFont val="Tahoma"/>
            <family val="2"/>
          </rPr>
          <t>Jorge Canales:</t>
        </r>
        <r>
          <rPr>
            <sz val="9"/>
            <color indexed="81"/>
            <rFont val="Tahoma"/>
            <family val="2"/>
          </rPr>
          <t xml:space="preserve">
Si la meta es de otro trimestre favor detallarlo.</t>
        </r>
      </text>
    </comment>
    <comment ref="Y11" authorId="0" shapeId="0" xr:uid="{A54A266F-D177-4ABC-AA65-D0F1F4715D27}">
      <text>
        <r>
          <rPr>
            <b/>
            <sz val="9"/>
            <color indexed="81"/>
            <rFont val="Tahoma"/>
            <family val="2"/>
          </rPr>
          <t>Jorge Canales:</t>
        </r>
        <r>
          <rPr>
            <sz val="9"/>
            <color indexed="81"/>
            <rFont val="Tahoma"/>
            <family val="2"/>
          </rPr>
          <t xml:space="preserve">
Si la meta es de otro trimestre favor detallarlo.</t>
        </r>
      </text>
    </comment>
    <comment ref="Z11" authorId="0" shapeId="0" xr:uid="{1D53B278-6127-43C1-B875-6E44ED5CDF85}">
      <text>
        <r>
          <rPr>
            <b/>
            <sz val="9"/>
            <color indexed="81"/>
            <rFont val="Tahoma"/>
            <family val="2"/>
          </rPr>
          <t>Jorge Canales:</t>
        </r>
        <r>
          <rPr>
            <sz val="9"/>
            <color indexed="81"/>
            <rFont val="Tahoma"/>
            <family val="2"/>
          </rPr>
          <t xml:space="preserve">
Si la meta es de otro trimestre favor detallarlo.</t>
        </r>
      </text>
    </comment>
    <comment ref="V13" authorId="0" shapeId="0" xr:uid="{EE745401-9288-4E3B-802F-95F6AAD88DBE}">
      <text>
        <r>
          <rPr>
            <b/>
            <sz val="9"/>
            <color indexed="81"/>
            <rFont val="Tahoma"/>
            <family val="2"/>
          </rPr>
          <t>Jorge Canales:</t>
        </r>
        <r>
          <rPr>
            <sz val="9"/>
            <color indexed="81"/>
            <rFont val="Tahoma"/>
            <family val="2"/>
          </rPr>
          <t xml:space="preserve">
Si la meta es de otro trimestre favor detallarlo.</t>
        </r>
      </text>
    </comment>
    <comment ref="W13" authorId="0" shapeId="0" xr:uid="{E5AB0ACA-4DEF-4F0B-B057-CDBEE6E404AF}">
      <text>
        <r>
          <rPr>
            <b/>
            <sz val="9"/>
            <color indexed="81"/>
            <rFont val="Tahoma"/>
            <family val="2"/>
          </rPr>
          <t>Jorge Canales:</t>
        </r>
        <r>
          <rPr>
            <sz val="9"/>
            <color indexed="81"/>
            <rFont val="Tahoma"/>
            <family val="2"/>
          </rPr>
          <t xml:space="preserve">
Si la meta es de otro trimestre favor detallarlo.</t>
        </r>
      </text>
    </comment>
    <comment ref="X13" authorId="0" shapeId="0" xr:uid="{25087AB6-C07D-4FC4-9658-C95552519B19}">
      <text>
        <r>
          <rPr>
            <b/>
            <sz val="9"/>
            <color indexed="81"/>
            <rFont val="Tahoma"/>
            <family val="2"/>
          </rPr>
          <t>Jorge Canales:</t>
        </r>
        <r>
          <rPr>
            <sz val="9"/>
            <color indexed="81"/>
            <rFont val="Tahoma"/>
            <family val="2"/>
          </rPr>
          <t xml:space="preserve">
Si la meta es de otro trimestre favor detallarlo.</t>
        </r>
      </text>
    </comment>
    <comment ref="Y13" authorId="0" shapeId="0" xr:uid="{A1968BEB-1F51-44DE-BA94-D6703A133704}">
      <text>
        <r>
          <rPr>
            <b/>
            <sz val="9"/>
            <color indexed="81"/>
            <rFont val="Tahoma"/>
            <family val="2"/>
          </rPr>
          <t>Jorge Canales:</t>
        </r>
        <r>
          <rPr>
            <sz val="9"/>
            <color indexed="81"/>
            <rFont val="Tahoma"/>
            <family val="2"/>
          </rPr>
          <t xml:space="preserve">
Si la meta es de otro trimestre favor detallarlo.</t>
        </r>
      </text>
    </comment>
    <comment ref="Z13" authorId="0" shapeId="0" xr:uid="{369A8896-92AA-450E-BF48-68534B2C7DC2}">
      <text>
        <r>
          <rPr>
            <b/>
            <sz val="9"/>
            <color indexed="81"/>
            <rFont val="Tahoma"/>
            <family val="2"/>
          </rPr>
          <t>Jorge Canales:</t>
        </r>
        <r>
          <rPr>
            <sz val="9"/>
            <color indexed="81"/>
            <rFont val="Tahoma"/>
            <family val="2"/>
          </rPr>
          <t xml:space="preserve">
Si la meta es de otro trimestre favor detallarlo.</t>
        </r>
      </text>
    </comment>
    <comment ref="V14" authorId="0" shapeId="0" xr:uid="{9D772E85-26BF-4935-9170-7B2E09D56CD5}">
      <text>
        <r>
          <rPr>
            <b/>
            <sz val="9"/>
            <color indexed="81"/>
            <rFont val="Tahoma"/>
            <family val="2"/>
          </rPr>
          <t>Jorge Canales:</t>
        </r>
        <r>
          <rPr>
            <sz val="9"/>
            <color indexed="81"/>
            <rFont val="Tahoma"/>
            <family val="2"/>
          </rPr>
          <t xml:space="preserve">
Si la meta es de otro trimestre favor detallarlo.</t>
        </r>
      </text>
    </comment>
    <comment ref="W14" authorId="0" shapeId="0" xr:uid="{21BA1F44-034F-43D8-8422-1B6233E1365C}">
      <text>
        <r>
          <rPr>
            <b/>
            <sz val="9"/>
            <color indexed="81"/>
            <rFont val="Tahoma"/>
            <family val="2"/>
          </rPr>
          <t>Jorge Canales:</t>
        </r>
        <r>
          <rPr>
            <sz val="9"/>
            <color indexed="81"/>
            <rFont val="Tahoma"/>
            <family val="2"/>
          </rPr>
          <t xml:space="preserve">
Si la meta es de otro trimestre favor detallarlo.</t>
        </r>
      </text>
    </comment>
    <comment ref="X14" authorId="0" shapeId="0" xr:uid="{DEFE402E-BBB6-40FD-A5B9-9CDA39E5C8EB}">
      <text>
        <r>
          <rPr>
            <b/>
            <sz val="9"/>
            <color indexed="81"/>
            <rFont val="Tahoma"/>
            <family val="2"/>
          </rPr>
          <t>Jorge Canales:</t>
        </r>
        <r>
          <rPr>
            <sz val="9"/>
            <color indexed="81"/>
            <rFont val="Tahoma"/>
            <family val="2"/>
          </rPr>
          <t xml:space="preserve">
Si la meta es de otro trimestre favor detallarlo.</t>
        </r>
      </text>
    </comment>
    <comment ref="Y14" authorId="0" shapeId="0" xr:uid="{5CD37575-7FDB-4E2E-B4A8-E7DBE31BBA35}">
      <text>
        <r>
          <rPr>
            <b/>
            <sz val="9"/>
            <color indexed="81"/>
            <rFont val="Tahoma"/>
            <family val="2"/>
          </rPr>
          <t>Jorge Canales:</t>
        </r>
        <r>
          <rPr>
            <sz val="9"/>
            <color indexed="81"/>
            <rFont val="Tahoma"/>
            <family val="2"/>
          </rPr>
          <t xml:space="preserve">
Si la meta es de otro trimestre favor detallarlo.</t>
        </r>
      </text>
    </comment>
    <comment ref="Z14" authorId="0" shapeId="0" xr:uid="{03014D4D-6074-4562-9EEB-9A51C5441C82}">
      <text>
        <r>
          <rPr>
            <b/>
            <sz val="9"/>
            <color indexed="81"/>
            <rFont val="Tahoma"/>
            <family val="2"/>
          </rPr>
          <t>Jorge Canales:</t>
        </r>
        <r>
          <rPr>
            <sz val="9"/>
            <color indexed="81"/>
            <rFont val="Tahoma"/>
            <family val="2"/>
          </rPr>
          <t xml:space="preserve">
Si la meta es de otro trimestre favor detallarlo.</t>
        </r>
      </text>
    </comment>
    <comment ref="V15" authorId="0" shapeId="0" xr:uid="{2C3B38F6-FDBC-4686-9167-4E3DB6F3C0BF}">
      <text>
        <r>
          <rPr>
            <b/>
            <sz val="9"/>
            <color indexed="81"/>
            <rFont val="Tahoma"/>
            <family val="2"/>
          </rPr>
          <t>Jorge Canales:</t>
        </r>
        <r>
          <rPr>
            <sz val="9"/>
            <color indexed="81"/>
            <rFont val="Tahoma"/>
            <family val="2"/>
          </rPr>
          <t xml:space="preserve">
Si la meta es de otro trimestre favor detallarlo.</t>
        </r>
      </text>
    </comment>
    <comment ref="W15" authorId="0" shapeId="0" xr:uid="{5BD87A98-3ABB-4773-B1A4-C9DBFCACE18A}">
      <text>
        <r>
          <rPr>
            <b/>
            <sz val="9"/>
            <color indexed="81"/>
            <rFont val="Tahoma"/>
            <family val="2"/>
          </rPr>
          <t>Jorge Canales:</t>
        </r>
        <r>
          <rPr>
            <sz val="9"/>
            <color indexed="81"/>
            <rFont val="Tahoma"/>
            <family val="2"/>
          </rPr>
          <t xml:space="preserve">
Si la meta es de otro trimestre favor detallarlo.</t>
        </r>
      </text>
    </comment>
    <comment ref="X15" authorId="0" shapeId="0" xr:uid="{A6789F7F-45D4-4312-8D24-3D25FB8BEDD3}">
      <text>
        <r>
          <rPr>
            <b/>
            <sz val="9"/>
            <color indexed="81"/>
            <rFont val="Tahoma"/>
            <family val="2"/>
          </rPr>
          <t>Jorge Canales:</t>
        </r>
        <r>
          <rPr>
            <sz val="9"/>
            <color indexed="81"/>
            <rFont val="Tahoma"/>
            <family val="2"/>
          </rPr>
          <t xml:space="preserve">
Si la meta es de otro trimestre favor detallarlo.</t>
        </r>
      </text>
    </comment>
    <comment ref="Y15" authorId="0" shapeId="0" xr:uid="{C90E8391-FBF4-49BD-BB00-992373BAE98B}">
      <text>
        <r>
          <rPr>
            <b/>
            <sz val="9"/>
            <color indexed="81"/>
            <rFont val="Tahoma"/>
            <family val="2"/>
          </rPr>
          <t>Jorge Canales:</t>
        </r>
        <r>
          <rPr>
            <sz val="9"/>
            <color indexed="81"/>
            <rFont val="Tahoma"/>
            <family val="2"/>
          </rPr>
          <t xml:space="preserve">
Si la meta es de otro trimestre favor detallarlo.</t>
        </r>
      </text>
    </comment>
    <comment ref="Z15" authorId="0" shapeId="0" xr:uid="{9B2EF09F-29D7-4FBC-BF2E-F5B26B50236D}">
      <text>
        <r>
          <rPr>
            <b/>
            <sz val="9"/>
            <color indexed="81"/>
            <rFont val="Tahoma"/>
            <family val="2"/>
          </rPr>
          <t>Jorge Canales:</t>
        </r>
        <r>
          <rPr>
            <sz val="9"/>
            <color indexed="81"/>
            <rFont val="Tahoma"/>
            <family val="2"/>
          </rPr>
          <t xml:space="preserve">
Si la meta es de otro trimestre favor detallarlo.</t>
        </r>
      </text>
    </comment>
    <comment ref="V16" authorId="0" shapeId="0" xr:uid="{A299F2BF-D82B-4197-8FC6-BF05813E6C6A}">
      <text>
        <r>
          <rPr>
            <b/>
            <sz val="9"/>
            <color indexed="81"/>
            <rFont val="Tahoma"/>
            <family val="2"/>
          </rPr>
          <t>Jorge Canales:</t>
        </r>
        <r>
          <rPr>
            <sz val="9"/>
            <color indexed="81"/>
            <rFont val="Tahoma"/>
            <family val="2"/>
          </rPr>
          <t xml:space="preserve">
Si la meta es de otro trimestre favor detallarlo.</t>
        </r>
      </text>
    </comment>
    <comment ref="W16" authorId="0" shapeId="0" xr:uid="{6470861B-B433-4BE2-97C8-13D166EC4131}">
      <text>
        <r>
          <rPr>
            <b/>
            <sz val="9"/>
            <color indexed="81"/>
            <rFont val="Tahoma"/>
            <family val="2"/>
          </rPr>
          <t>Jorge Canales:</t>
        </r>
        <r>
          <rPr>
            <sz val="9"/>
            <color indexed="81"/>
            <rFont val="Tahoma"/>
            <family val="2"/>
          </rPr>
          <t xml:space="preserve">
Si la meta es de otro trimestre favor detallarlo.</t>
        </r>
      </text>
    </comment>
    <comment ref="X16" authorId="0" shapeId="0" xr:uid="{AB6F94B6-5AD7-415E-84F9-08645D1D9457}">
      <text>
        <r>
          <rPr>
            <b/>
            <sz val="9"/>
            <color indexed="81"/>
            <rFont val="Tahoma"/>
            <family val="2"/>
          </rPr>
          <t>Jorge Canales:</t>
        </r>
        <r>
          <rPr>
            <sz val="9"/>
            <color indexed="81"/>
            <rFont val="Tahoma"/>
            <family val="2"/>
          </rPr>
          <t xml:space="preserve">
Si la meta es de otro trimestre favor detallarlo.</t>
        </r>
      </text>
    </comment>
    <comment ref="Y16" authorId="0" shapeId="0" xr:uid="{3786677A-2DD5-4BC3-BF61-C3B2B310D62A}">
      <text>
        <r>
          <rPr>
            <b/>
            <sz val="9"/>
            <color indexed="81"/>
            <rFont val="Tahoma"/>
            <family val="2"/>
          </rPr>
          <t>Jorge Canales:</t>
        </r>
        <r>
          <rPr>
            <sz val="9"/>
            <color indexed="81"/>
            <rFont val="Tahoma"/>
            <family val="2"/>
          </rPr>
          <t xml:space="preserve">
Si la meta es de otro trimestre favor detallarlo.</t>
        </r>
      </text>
    </comment>
    <comment ref="Z16" authorId="0" shapeId="0" xr:uid="{4ED2678C-9670-4C1F-8D9D-FAAA23B7EB00}">
      <text>
        <r>
          <rPr>
            <b/>
            <sz val="9"/>
            <color indexed="81"/>
            <rFont val="Tahoma"/>
            <family val="2"/>
          </rPr>
          <t>Jorge Canales:</t>
        </r>
        <r>
          <rPr>
            <sz val="9"/>
            <color indexed="81"/>
            <rFont val="Tahoma"/>
            <family val="2"/>
          </rPr>
          <t xml:space="preserve">
Si la meta es de otro trimestre favor detallarlo.</t>
        </r>
      </text>
    </comment>
    <comment ref="V17" authorId="0" shapeId="0" xr:uid="{8AA87311-E0BD-4868-B9BB-F296338C847D}">
      <text>
        <r>
          <rPr>
            <b/>
            <sz val="9"/>
            <color indexed="81"/>
            <rFont val="Tahoma"/>
            <family val="2"/>
          </rPr>
          <t>Jorge Canales:</t>
        </r>
        <r>
          <rPr>
            <sz val="9"/>
            <color indexed="81"/>
            <rFont val="Tahoma"/>
            <family val="2"/>
          </rPr>
          <t xml:space="preserve">
Si la meta es de otro trimestre favor detallarlo.</t>
        </r>
      </text>
    </comment>
    <comment ref="W17" authorId="0" shapeId="0" xr:uid="{EE68869B-D652-4CC8-91CA-C3FB945BC7CC}">
      <text>
        <r>
          <rPr>
            <b/>
            <sz val="9"/>
            <color indexed="81"/>
            <rFont val="Tahoma"/>
            <family val="2"/>
          </rPr>
          <t>Jorge Canales:</t>
        </r>
        <r>
          <rPr>
            <sz val="9"/>
            <color indexed="81"/>
            <rFont val="Tahoma"/>
            <family val="2"/>
          </rPr>
          <t xml:space="preserve">
Si la meta es de otro trimestre favor detallarlo.</t>
        </r>
      </text>
    </comment>
    <comment ref="X17" authorId="0" shapeId="0" xr:uid="{78EA8173-6A50-4F7E-B950-64692D0E6D9D}">
      <text>
        <r>
          <rPr>
            <b/>
            <sz val="9"/>
            <color indexed="81"/>
            <rFont val="Tahoma"/>
            <family val="2"/>
          </rPr>
          <t>Jorge Canales:</t>
        </r>
        <r>
          <rPr>
            <sz val="9"/>
            <color indexed="81"/>
            <rFont val="Tahoma"/>
            <family val="2"/>
          </rPr>
          <t xml:space="preserve">
Si la meta es de otro trimestre favor detallarlo.</t>
        </r>
      </text>
    </comment>
    <comment ref="Y17" authorId="0" shapeId="0" xr:uid="{E110B79C-152B-4BA8-8F1F-B149771DD7EB}">
      <text>
        <r>
          <rPr>
            <b/>
            <sz val="9"/>
            <color indexed="81"/>
            <rFont val="Tahoma"/>
            <family val="2"/>
          </rPr>
          <t>Jorge Canales:</t>
        </r>
        <r>
          <rPr>
            <sz val="9"/>
            <color indexed="81"/>
            <rFont val="Tahoma"/>
            <family val="2"/>
          </rPr>
          <t xml:space="preserve">
Si la meta es de otro trimestre favor detallarlo.</t>
        </r>
      </text>
    </comment>
    <comment ref="Z17" authorId="0" shapeId="0" xr:uid="{88625E55-1071-43CA-B136-7CC36E67FA6B}">
      <text>
        <r>
          <rPr>
            <b/>
            <sz val="9"/>
            <color indexed="81"/>
            <rFont val="Tahoma"/>
            <family val="2"/>
          </rPr>
          <t>Jorge Canales:</t>
        </r>
        <r>
          <rPr>
            <sz val="9"/>
            <color indexed="81"/>
            <rFont val="Tahoma"/>
            <family val="2"/>
          </rPr>
          <t xml:space="preserve">
Si la meta es de otro trimestre favor detallarlo.</t>
        </r>
      </text>
    </comment>
    <comment ref="V19" authorId="0" shapeId="0" xr:uid="{4F507B86-1187-41AB-A6C5-7D2C4BF3E232}">
      <text>
        <r>
          <rPr>
            <b/>
            <sz val="9"/>
            <color indexed="81"/>
            <rFont val="Tahoma"/>
            <family val="2"/>
          </rPr>
          <t>Jorge Canales:</t>
        </r>
        <r>
          <rPr>
            <sz val="9"/>
            <color indexed="81"/>
            <rFont val="Tahoma"/>
            <family val="2"/>
          </rPr>
          <t xml:space="preserve">
Si la meta es de otro trimestre favor detallarlo.</t>
        </r>
      </text>
    </comment>
    <comment ref="W19" authorId="0" shapeId="0" xr:uid="{8E24B6AF-0FDF-4F88-8602-A775FCFC029F}">
      <text>
        <r>
          <rPr>
            <b/>
            <sz val="9"/>
            <color indexed="81"/>
            <rFont val="Tahoma"/>
            <family val="2"/>
          </rPr>
          <t>Jorge Canales:</t>
        </r>
        <r>
          <rPr>
            <sz val="9"/>
            <color indexed="81"/>
            <rFont val="Tahoma"/>
            <family val="2"/>
          </rPr>
          <t xml:space="preserve">
Si la meta es de otro trimestre favor detallarlo.</t>
        </r>
      </text>
    </comment>
    <comment ref="X19" authorId="0" shapeId="0" xr:uid="{E604A614-85BC-4D93-B474-89D5637AF548}">
      <text>
        <r>
          <rPr>
            <b/>
            <sz val="9"/>
            <color indexed="81"/>
            <rFont val="Tahoma"/>
            <family val="2"/>
          </rPr>
          <t>Jorge Canales:</t>
        </r>
        <r>
          <rPr>
            <sz val="9"/>
            <color indexed="81"/>
            <rFont val="Tahoma"/>
            <family val="2"/>
          </rPr>
          <t xml:space="preserve">
Si la meta es de otro trimestre favor detallarlo.</t>
        </r>
      </text>
    </comment>
    <comment ref="Y19" authorId="0" shapeId="0" xr:uid="{CEB7D775-18EB-4576-985A-13DAA59E1625}">
      <text>
        <r>
          <rPr>
            <b/>
            <sz val="9"/>
            <color indexed="81"/>
            <rFont val="Tahoma"/>
            <family val="2"/>
          </rPr>
          <t>Jorge Canales:</t>
        </r>
        <r>
          <rPr>
            <sz val="9"/>
            <color indexed="81"/>
            <rFont val="Tahoma"/>
            <family val="2"/>
          </rPr>
          <t xml:space="preserve">
Si la meta es de otro trimestre favor detallarlo.</t>
        </r>
      </text>
    </comment>
    <comment ref="Z19" authorId="0" shapeId="0" xr:uid="{958B2013-868E-4780-9687-2E26A1EB7E45}">
      <text>
        <r>
          <rPr>
            <b/>
            <sz val="9"/>
            <color indexed="81"/>
            <rFont val="Tahoma"/>
            <family val="2"/>
          </rPr>
          <t>Jorge Canales:</t>
        </r>
        <r>
          <rPr>
            <sz val="9"/>
            <color indexed="81"/>
            <rFont val="Tahoma"/>
            <family val="2"/>
          </rPr>
          <t xml:space="preserve">
Si la meta es de otro trimestre favor detallarlo.</t>
        </r>
      </text>
    </comment>
    <comment ref="V20" authorId="0" shapeId="0" xr:uid="{8666A97D-3279-4D8A-B52B-3A3549F85F5A}">
      <text>
        <r>
          <rPr>
            <b/>
            <sz val="9"/>
            <color indexed="81"/>
            <rFont val="Tahoma"/>
            <family val="2"/>
          </rPr>
          <t>Jorge Canales:</t>
        </r>
        <r>
          <rPr>
            <sz val="9"/>
            <color indexed="81"/>
            <rFont val="Tahoma"/>
            <family val="2"/>
          </rPr>
          <t xml:space="preserve">
Si la meta es de otro trimestre favor detallarlo.</t>
        </r>
      </text>
    </comment>
    <comment ref="W20" authorId="0" shapeId="0" xr:uid="{C130795C-6C0D-454A-AF17-56B5607CAB35}">
      <text>
        <r>
          <rPr>
            <b/>
            <sz val="9"/>
            <color indexed="81"/>
            <rFont val="Tahoma"/>
            <family val="2"/>
          </rPr>
          <t>Jorge Canales:</t>
        </r>
        <r>
          <rPr>
            <sz val="9"/>
            <color indexed="81"/>
            <rFont val="Tahoma"/>
            <family val="2"/>
          </rPr>
          <t xml:space="preserve">
Si la meta es de otro trimestre favor detallarlo.</t>
        </r>
      </text>
    </comment>
    <comment ref="X20" authorId="0" shapeId="0" xr:uid="{84F1DC1A-AD16-4712-B9FB-3AEB43E43516}">
      <text>
        <r>
          <rPr>
            <b/>
            <sz val="9"/>
            <color indexed="81"/>
            <rFont val="Tahoma"/>
            <family val="2"/>
          </rPr>
          <t>Jorge Canales:</t>
        </r>
        <r>
          <rPr>
            <sz val="9"/>
            <color indexed="81"/>
            <rFont val="Tahoma"/>
            <family val="2"/>
          </rPr>
          <t xml:space="preserve">
Si la meta es de otro trimestre favor detallarlo.</t>
        </r>
      </text>
    </comment>
    <comment ref="Y20" authorId="0" shapeId="0" xr:uid="{E83884E0-E6A6-4B34-9191-912CE518CE93}">
      <text>
        <r>
          <rPr>
            <b/>
            <sz val="9"/>
            <color indexed="81"/>
            <rFont val="Tahoma"/>
            <family val="2"/>
          </rPr>
          <t>Jorge Canales:</t>
        </r>
        <r>
          <rPr>
            <sz val="9"/>
            <color indexed="81"/>
            <rFont val="Tahoma"/>
            <family val="2"/>
          </rPr>
          <t xml:space="preserve">
Si la meta es de otro trimestre favor detallarlo.</t>
        </r>
      </text>
    </comment>
    <comment ref="Z20" authorId="0" shapeId="0" xr:uid="{50E740A6-5145-4758-9518-1F8DA630BE4C}">
      <text>
        <r>
          <rPr>
            <b/>
            <sz val="9"/>
            <color indexed="81"/>
            <rFont val="Tahoma"/>
            <family val="2"/>
          </rPr>
          <t>Jorge Canales:</t>
        </r>
        <r>
          <rPr>
            <sz val="9"/>
            <color indexed="81"/>
            <rFont val="Tahoma"/>
            <family val="2"/>
          </rPr>
          <t xml:space="preserve">
Si la meta es de otro trimestre favor detallarlo.</t>
        </r>
      </text>
    </comment>
    <comment ref="V21" authorId="0" shapeId="0" xr:uid="{42CF9394-B906-47A2-B942-30B96A2EC878}">
      <text>
        <r>
          <rPr>
            <b/>
            <sz val="9"/>
            <color indexed="81"/>
            <rFont val="Tahoma"/>
            <family val="2"/>
          </rPr>
          <t>Jorge Canales:</t>
        </r>
        <r>
          <rPr>
            <sz val="9"/>
            <color indexed="81"/>
            <rFont val="Tahoma"/>
            <family val="2"/>
          </rPr>
          <t xml:space="preserve">
Si la meta es de otro trimestre favor detallarlo.</t>
        </r>
      </text>
    </comment>
    <comment ref="W21" authorId="0" shapeId="0" xr:uid="{20DBA86B-00EA-4B67-8E98-4A24C6EBE101}">
      <text>
        <r>
          <rPr>
            <b/>
            <sz val="9"/>
            <color indexed="81"/>
            <rFont val="Tahoma"/>
            <family val="2"/>
          </rPr>
          <t>Jorge Canales:</t>
        </r>
        <r>
          <rPr>
            <sz val="9"/>
            <color indexed="81"/>
            <rFont val="Tahoma"/>
            <family val="2"/>
          </rPr>
          <t xml:space="preserve">
Si la meta es de otro trimestre favor detallarlo.</t>
        </r>
      </text>
    </comment>
    <comment ref="X21" authorId="0" shapeId="0" xr:uid="{9A0B1AB6-0B18-4F08-AFBE-6394CFD5760D}">
      <text>
        <r>
          <rPr>
            <b/>
            <sz val="9"/>
            <color indexed="81"/>
            <rFont val="Tahoma"/>
            <family val="2"/>
          </rPr>
          <t>Jorge Canales:</t>
        </r>
        <r>
          <rPr>
            <sz val="9"/>
            <color indexed="81"/>
            <rFont val="Tahoma"/>
            <family val="2"/>
          </rPr>
          <t xml:space="preserve">
Si la meta es de otro trimestre favor detallarlo.</t>
        </r>
      </text>
    </comment>
    <comment ref="Y21" authorId="0" shapeId="0" xr:uid="{D8901C61-4F94-463A-B544-C21FBAE10996}">
      <text>
        <r>
          <rPr>
            <b/>
            <sz val="9"/>
            <color indexed="81"/>
            <rFont val="Tahoma"/>
            <family val="2"/>
          </rPr>
          <t>Jorge Canales:</t>
        </r>
        <r>
          <rPr>
            <sz val="9"/>
            <color indexed="81"/>
            <rFont val="Tahoma"/>
            <family val="2"/>
          </rPr>
          <t xml:space="preserve">
Si la meta es de otro trimestre favor detallarlo.</t>
        </r>
      </text>
    </comment>
    <comment ref="Z21" authorId="0" shapeId="0" xr:uid="{3558BE84-F65F-43AD-9142-410E66770CA2}">
      <text>
        <r>
          <rPr>
            <b/>
            <sz val="9"/>
            <color indexed="81"/>
            <rFont val="Tahoma"/>
            <family val="2"/>
          </rPr>
          <t>Jorge Canales:</t>
        </r>
        <r>
          <rPr>
            <sz val="9"/>
            <color indexed="81"/>
            <rFont val="Tahoma"/>
            <family val="2"/>
          </rPr>
          <t xml:space="preserve">
Si la meta es de otro trimestre favor detallarlo.</t>
        </r>
      </text>
    </comment>
    <comment ref="V22" authorId="0" shapeId="0" xr:uid="{5782AA95-36C6-4188-BF2D-22DD5DD1EC08}">
      <text>
        <r>
          <rPr>
            <b/>
            <sz val="9"/>
            <color indexed="81"/>
            <rFont val="Tahoma"/>
            <family val="2"/>
          </rPr>
          <t>Jorge Canales:</t>
        </r>
        <r>
          <rPr>
            <sz val="9"/>
            <color indexed="81"/>
            <rFont val="Tahoma"/>
            <family val="2"/>
          </rPr>
          <t xml:space="preserve">
Si la meta es de otro trimestre favor detallarlo.</t>
        </r>
      </text>
    </comment>
    <comment ref="W22" authorId="0" shapeId="0" xr:uid="{819652C1-24A9-4AA0-8055-DA310D73A8E7}">
      <text>
        <r>
          <rPr>
            <b/>
            <sz val="9"/>
            <color indexed="81"/>
            <rFont val="Tahoma"/>
            <family val="2"/>
          </rPr>
          <t>Jorge Canales:</t>
        </r>
        <r>
          <rPr>
            <sz val="9"/>
            <color indexed="81"/>
            <rFont val="Tahoma"/>
            <family val="2"/>
          </rPr>
          <t xml:space="preserve">
Si la meta es de otro trimestre favor detallarlo.</t>
        </r>
      </text>
    </comment>
    <comment ref="X22" authorId="0" shapeId="0" xr:uid="{1EF273B7-3834-459C-B1D7-854782207B3C}">
      <text>
        <r>
          <rPr>
            <b/>
            <sz val="9"/>
            <color indexed="81"/>
            <rFont val="Tahoma"/>
            <family val="2"/>
          </rPr>
          <t>Jorge Canales:</t>
        </r>
        <r>
          <rPr>
            <sz val="9"/>
            <color indexed="81"/>
            <rFont val="Tahoma"/>
            <family val="2"/>
          </rPr>
          <t xml:space="preserve">
Si la meta es de otro trimestre favor detallarlo.</t>
        </r>
      </text>
    </comment>
    <comment ref="Y22" authorId="0" shapeId="0" xr:uid="{8C9F97E7-1A82-4AB1-9B66-76644882C6A4}">
      <text>
        <r>
          <rPr>
            <b/>
            <sz val="9"/>
            <color indexed="81"/>
            <rFont val="Tahoma"/>
            <family val="2"/>
          </rPr>
          <t>Jorge Canales:</t>
        </r>
        <r>
          <rPr>
            <sz val="9"/>
            <color indexed="81"/>
            <rFont val="Tahoma"/>
            <family val="2"/>
          </rPr>
          <t xml:space="preserve">
Si la meta es de otro trimestre favor detallarlo.</t>
        </r>
      </text>
    </comment>
    <comment ref="Z22" authorId="0" shapeId="0" xr:uid="{66205D2A-DD21-414C-92CF-37AB6BD2AE2A}">
      <text>
        <r>
          <rPr>
            <b/>
            <sz val="9"/>
            <color indexed="81"/>
            <rFont val="Tahoma"/>
            <family val="2"/>
          </rPr>
          <t>Jorge Canales:</t>
        </r>
        <r>
          <rPr>
            <sz val="9"/>
            <color indexed="81"/>
            <rFont val="Tahoma"/>
            <family val="2"/>
          </rPr>
          <t xml:space="preserve">
Si la meta es de otro trimestre favor detallarlo.</t>
        </r>
      </text>
    </comment>
    <comment ref="V23" authorId="0" shapeId="0" xr:uid="{D9A293F7-D5DD-4ED8-8576-FED9193A5675}">
      <text>
        <r>
          <rPr>
            <b/>
            <sz val="9"/>
            <color indexed="81"/>
            <rFont val="Tahoma"/>
            <family val="2"/>
          </rPr>
          <t>Jorge Canales:</t>
        </r>
        <r>
          <rPr>
            <sz val="9"/>
            <color indexed="81"/>
            <rFont val="Tahoma"/>
            <family val="2"/>
          </rPr>
          <t xml:space="preserve">
Si la meta es de otro trimestre favor detallarlo.</t>
        </r>
      </text>
    </comment>
    <comment ref="W23" authorId="0" shapeId="0" xr:uid="{9B6BC819-8816-4007-A2B3-7CE46872E637}">
      <text>
        <r>
          <rPr>
            <b/>
            <sz val="9"/>
            <color indexed="81"/>
            <rFont val="Tahoma"/>
            <family val="2"/>
          </rPr>
          <t>Jorge Canales:</t>
        </r>
        <r>
          <rPr>
            <sz val="9"/>
            <color indexed="81"/>
            <rFont val="Tahoma"/>
            <family val="2"/>
          </rPr>
          <t xml:space="preserve">
Si la meta es de otro trimestre favor detallarlo.</t>
        </r>
      </text>
    </comment>
    <comment ref="X23" authorId="0" shapeId="0" xr:uid="{B2B3C968-C007-4894-A18A-FBDB6EC3B269}">
      <text>
        <r>
          <rPr>
            <b/>
            <sz val="9"/>
            <color indexed="81"/>
            <rFont val="Tahoma"/>
            <family val="2"/>
          </rPr>
          <t>Jorge Canales:</t>
        </r>
        <r>
          <rPr>
            <sz val="9"/>
            <color indexed="81"/>
            <rFont val="Tahoma"/>
            <family val="2"/>
          </rPr>
          <t xml:space="preserve">
Si la meta es de otro trimestre favor detallarlo.</t>
        </r>
      </text>
    </comment>
    <comment ref="Y23" authorId="0" shapeId="0" xr:uid="{86194062-E53E-4DAE-B70F-579C841B2D80}">
      <text>
        <r>
          <rPr>
            <b/>
            <sz val="9"/>
            <color indexed="81"/>
            <rFont val="Tahoma"/>
            <family val="2"/>
          </rPr>
          <t>Jorge Canales:</t>
        </r>
        <r>
          <rPr>
            <sz val="9"/>
            <color indexed="81"/>
            <rFont val="Tahoma"/>
            <family val="2"/>
          </rPr>
          <t xml:space="preserve">
Si la meta es de otro trimestre favor detallarlo.</t>
        </r>
      </text>
    </comment>
    <comment ref="Z23" authorId="0" shapeId="0" xr:uid="{41338779-C2F6-435E-A330-EA6CCABE71D0}">
      <text>
        <r>
          <rPr>
            <b/>
            <sz val="9"/>
            <color indexed="81"/>
            <rFont val="Tahoma"/>
            <family val="2"/>
          </rPr>
          <t>Jorge Canales:</t>
        </r>
        <r>
          <rPr>
            <sz val="9"/>
            <color indexed="81"/>
            <rFont val="Tahoma"/>
            <family val="2"/>
          </rPr>
          <t xml:space="preserve">
Si la meta es de otro trimestre favor detallarlo.</t>
        </r>
      </text>
    </comment>
    <comment ref="V25" authorId="0" shapeId="0" xr:uid="{86F67253-17EA-468A-8359-490DD55CD58F}">
      <text>
        <r>
          <rPr>
            <b/>
            <sz val="9"/>
            <color indexed="81"/>
            <rFont val="Tahoma"/>
            <family val="2"/>
          </rPr>
          <t>Jorge Canales:</t>
        </r>
        <r>
          <rPr>
            <sz val="9"/>
            <color indexed="81"/>
            <rFont val="Tahoma"/>
            <family val="2"/>
          </rPr>
          <t xml:space="preserve">
Si la meta es de otro trimestre favor detallarlo.</t>
        </r>
      </text>
    </comment>
    <comment ref="W25" authorId="0" shapeId="0" xr:uid="{AE9DD5E3-919C-4E4C-88E4-FAAF2B225FE3}">
      <text>
        <r>
          <rPr>
            <b/>
            <sz val="9"/>
            <color indexed="81"/>
            <rFont val="Tahoma"/>
            <family val="2"/>
          </rPr>
          <t>Jorge Canales:</t>
        </r>
        <r>
          <rPr>
            <sz val="9"/>
            <color indexed="81"/>
            <rFont val="Tahoma"/>
            <family val="2"/>
          </rPr>
          <t xml:space="preserve">
Si la meta es de otro trimestre favor detallarlo.</t>
        </r>
      </text>
    </comment>
    <comment ref="X25" authorId="0" shapeId="0" xr:uid="{A3912FE4-191A-4018-9CB1-75614E67876C}">
      <text>
        <r>
          <rPr>
            <b/>
            <sz val="9"/>
            <color indexed="81"/>
            <rFont val="Tahoma"/>
            <family val="2"/>
          </rPr>
          <t>Jorge Canales:</t>
        </r>
        <r>
          <rPr>
            <sz val="9"/>
            <color indexed="81"/>
            <rFont val="Tahoma"/>
            <family val="2"/>
          </rPr>
          <t xml:space="preserve">
Si la meta es de otro trimestre favor detallarlo.</t>
        </r>
      </text>
    </comment>
    <comment ref="Y25" authorId="0" shapeId="0" xr:uid="{23E10683-F8F5-4C4E-9269-63A350B77287}">
      <text>
        <r>
          <rPr>
            <b/>
            <sz val="9"/>
            <color indexed="81"/>
            <rFont val="Tahoma"/>
            <family val="2"/>
          </rPr>
          <t>Jorge Canales:</t>
        </r>
        <r>
          <rPr>
            <sz val="9"/>
            <color indexed="81"/>
            <rFont val="Tahoma"/>
            <family val="2"/>
          </rPr>
          <t xml:space="preserve">
Si la meta es de otro trimestre favor detallarlo.</t>
        </r>
      </text>
    </comment>
    <comment ref="Z25" authorId="0" shapeId="0" xr:uid="{AF40591F-C1A9-403D-BCC5-5B17AA10D804}">
      <text>
        <r>
          <rPr>
            <b/>
            <sz val="9"/>
            <color indexed="81"/>
            <rFont val="Tahoma"/>
            <family val="2"/>
          </rPr>
          <t>Jorge Canales:</t>
        </r>
        <r>
          <rPr>
            <sz val="9"/>
            <color indexed="81"/>
            <rFont val="Tahoma"/>
            <family val="2"/>
          </rPr>
          <t xml:space="preserve">
Si la meta es de otro trimestre favor detallarlo.</t>
        </r>
      </text>
    </comment>
    <comment ref="V26" authorId="0" shapeId="0" xr:uid="{B4D6FF8A-0B69-42FE-B386-BCF5DDA5B6C4}">
      <text>
        <r>
          <rPr>
            <b/>
            <sz val="9"/>
            <color indexed="81"/>
            <rFont val="Tahoma"/>
            <family val="2"/>
          </rPr>
          <t>Jorge Canales:</t>
        </r>
        <r>
          <rPr>
            <sz val="9"/>
            <color indexed="81"/>
            <rFont val="Tahoma"/>
            <family val="2"/>
          </rPr>
          <t xml:space="preserve">
Si la meta es de otro trimestre favor detallarlo.</t>
        </r>
      </text>
    </comment>
    <comment ref="W26" authorId="0" shapeId="0" xr:uid="{44804001-28BB-41AE-B291-669A9C239ACD}">
      <text>
        <r>
          <rPr>
            <b/>
            <sz val="9"/>
            <color indexed="81"/>
            <rFont val="Tahoma"/>
            <family val="2"/>
          </rPr>
          <t>Jorge Canales:</t>
        </r>
        <r>
          <rPr>
            <sz val="9"/>
            <color indexed="81"/>
            <rFont val="Tahoma"/>
            <family val="2"/>
          </rPr>
          <t xml:space="preserve">
Si la meta es de otro trimestre favor detallarlo.</t>
        </r>
      </text>
    </comment>
    <comment ref="X26" authorId="0" shapeId="0" xr:uid="{1777C9CE-E45B-4C01-9E53-0076AC37BCB9}">
      <text>
        <r>
          <rPr>
            <b/>
            <sz val="9"/>
            <color indexed="81"/>
            <rFont val="Tahoma"/>
            <family val="2"/>
          </rPr>
          <t>Jorge Canales:</t>
        </r>
        <r>
          <rPr>
            <sz val="9"/>
            <color indexed="81"/>
            <rFont val="Tahoma"/>
            <family val="2"/>
          </rPr>
          <t xml:space="preserve">
Si la meta es de otro trimestre favor detallarlo.</t>
        </r>
      </text>
    </comment>
    <comment ref="Y26" authorId="0" shapeId="0" xr:uid="{561E294E-E9D5-4441-9D7A-6D84AF83BC6C}">
      <text>
        <r>
          <rPr>
            <b/>
            <sz val="9"/>
            <color indexed="81"/>
            <rFont val="Tahoma"/>
            <family val="2"/>
          </rPr>
          <t>Jorge Canales:</t>
        </r>
        <r>
          <rPr>
            <sz val="9"/>
            <color indexed="81"/>
            <rFont val="Tahoma"/>
            <family val="2"/>
          </rPr>
          <t xml:space="preserve">
Si la meta es de otro trimestre favor detallarlo.</t>
        </r>
      </text>
    </comment>
    <comment ref="Z26" authorId="0" shapeId="0" xr:uid="{C078E787-BE88-45D9-A6F2-CFD339560FA1}">
      <text>
        <r>
          <rPr>
            <b/>
            <sz val="9"/>
            <color indexed="81"/>
            <rFont val="Tahoma"/>
            <family val="2"/>
          </rPr>
          <t>Jorge Canales:</t>
        </r>
        <r>
          <rPr>
            <sz val="9"/>
            <color indexed="81"/>
            <rFont val="Tahoma"/>
            <family val="2"/>
          </rPr>
          <t xml:space="preserve">
Si la meta es de otro trimestre favor detallarlo.</t>
        </r>
      </text>
    </comment>
    <comment ref="V27" authorId="0" shapeId="0" xr:uid="{B992A34A-C979-496A-A6C2-FEB16C6A654D}">
      <text>
        <r>
          <rPr>
            <b/>
            <sz val="9"/>
            <color indexed="81"/>
            <rFont val="Tahoma"/>
            <family val="2"/>
          </rPr>
          <t>Jorge Canales:</t>
        </r>
        <r>
          <rPr>
            <sz val="9"/>
            <color indexed="81"/>
            <rFont val="Tahoma"/>
            <family val="2"/>
          </rPr>
          <t xml:space="preserve">
Si la meta es de otro trimestre favor detallarlo.</t>
        </r>
      </text>
    </comment>
    <comment ref="W27" authorId="0" shapeId="0" xr:uid="{89D0CECA-C730-4D3D-95DD-B33643292AE5}">
      <text>
        <r>
          <rPr>
            <b/>
            <sz val="9"/>
            <color indexed="81"/>
            <rFont val="Tahoma"/>
            <family val="2"/>
          </rPr>
          <t>Jorge Canales:</t>
        </r>
        <r>
          <rPr>
            <sz val="9"/>
            <color indexed="81"/>
            <rFont val="Tahoma"/>
            <family val="2"/>
          </rPr>
          <t xml:space="preserve">
Si la meta es de otro trimestre favor detallarlo.</t>
        </r>
      </text>
    </comment>
    <comment ref="X27" authorId="0" shapeId="0" xr:uid="{3C6F10BC-88D0-4044-A242-61BF892E0D5C}">
      <text>
        <r>
          <rPr>
            <b/>
            <sz val="9"/>
            <color indexed="81"/>
            <rFont val="Tahoma"/>
            <family val="2"/>
          </rPr>
          <t>Jorge Canales:</t>
        </r>
        <r>
          <rPr>
            <sz val="9"/>
            <color indexed="81"/>
            <rFont val="Tahoma"/>
            <family val="2"/>
          </rPr>
          <t xml:space="preserve">
Si la meta es de otro trimestre favor detallarlo.</t>
        </r>
      </text>
    </comment>
    <comment ref="Y27" authorId="0" shapeId="0" xr:uid="{9C99C635-9F1D-436D-B2E3-D76F689EAB3D}">
      <text>
        <r>
          <rPr>
            <b/>
            <sz val="9"/>
            <color indexed="81"/>
            <rFont val="Tahoma"/>
            <family val="2"/>
          </rPr>
          <t>Jorge Canales:</t>
        </r>
        <r>
          <rPr>
            <sz val="9"/>
            <color indexed="81"/>
            <rFont val="Tahoma"/>
            <family val="2"/>
          </rPr>
          <t xml:space="preserve">
Si la meta es de otro trimestre favor detallarlo.</t>
        </r>
      </text>
    </comment>
    <comment ref="Z27" authorId="0" shapeId="0" xr:uid="{D701FB24-A36F-4BDF-A04E-63EB8B4A5185}">
      <text>
        <r>
          <rPr>
            <b/>
            <sz val="9"/>
            <color indexed="81"/>
            <rFont val="Tahoma"/>
            <family val="2"/>
          </rPr>
          <t>Jorge Canales:</t>
        </r>
        <r>
          <rPr>
            <sz val="9"/>
            <color indexed="81"/>
            <rFont val="Tahoma"/>
            <family val="2"/>
          </rPr>
          <t xml:space="preserve">
Si la meta es de otro trimestre favor detallarlo.</t>
        </r>
      </text>
    </comment>
    <comment ref="V28" authorId="0" shapeId="0" xr:uid="{E64C682D-3FB4-48DF-A53A-A0E80EA2C3BE}">
      <text>
        <r>
          <rPr>
            <b/>
            <sz val="9"/>
            <color indexed="81"/>
            <rFont val="Tahoma"/>
            <family val="2"/>
          </rPr>
          <t>Jorge Canales:</t>
        </r>
        <r>
          <rPr>
            <sz val="9"/>
            <color indexed="81"/>
            <rFont val="Tahoma"/>
            <family val="2"/>
          </rPr>
          <t xml:space="preserve">
Si la meta es de otro trimestre favor detallarlo.</t>
        </r>
      </text>
    </comment>
    <comment ref="W28" authorId="0" shapeId="0" xr:uid="{22B4834D-3CFF-42B6-AD9C-6C442A55B8FC}">
      <text>
        <r>
          <rPr>
            <b/>
            <sz val="9"/>
            <color indexed="81"/>
            <rFont val="Tahoma"/>
            <family val="2"/>
          </rPr>
          <t>Jorge Canales:</t>
        </r>
        <r>
          <rPr>
            <sz val="9"/>
            <color indexed="81"/>
            <rFont val="Tahoma"/>
            <family val="2"/>
          </rPr>
          <t xml:space="preserve">
Si la meta es de otro trimestre favor detallarlo.</t>
        </r>
      </text>
    </comment>
    <comment ref="X28" authorId="0" shapeId="0" xr:uid="{4C9DBA95-1B7B-4669-AD10-3FEA8961784F}">
      <text>
        <r>
          <rPr>
            <b/>
            <sz val="9"/>
            <color indexed="81"/>
            <rFont val="Tahoma"/>
            <family val="2"/>
          </rPr>
          <t>Jorge Canales:</t>
        </r>
        <r>
          <rPr>
            <sz val="9"/>
            <color indexed="81"/>
            <rFont val="Tahoma"/>
            <family val="2"/>
          </rPr>
          <t xml:space="preserve">
Si la meta es de otro trimestre favor detallarlo.</t>
        </r>
      </text>
    </comment>
    <comment ref="Y28" authorId="0" shapeId="0" xr:uid="{EFC553EB-7E37-45D5-A620-63E338DAA1B8}">
      <text>
        <r>
          <rPr>
            <b/>
            <sz val="9"/>
            <color indexed="81"/>
            <rFont val="Tahoma"/>
            <family val="2"/>
          </rPr>
          <t>Jorge Canales:</t>
        </r>
        <r>
          <rPr>
            <sz val="9"/>
            <color indexed="81"/>
            <rFont val="Tahoma"/>
            <family val="2"/>
          </rPr>
          <t xml:space="preserve">
Si la meta es de otro trimestre favor detallarlo.</t>
        </r>
      </text>
    </comment>
    <comment ref="Z28" authorId="0" shapeId="0" xr:uid="{A037C261-0934-4DBE-ACF9-98088095FBBC}">
      <text>
        <r>
          <rPr>
            <b/>
            <sz val="9"/>
            <color indexed="81"/>
            <rFont val="Tahoma"/>
            <family val="2"/>
          </rPr>
          <t>Jorge Canales:</t>
        </r>
        <r>
          <rPr>
            <sz val="9"/>
            <color indexed="81"/>
            <rFont val="Tahoma"/>
            <family val="2"/>
          </rPr>
          <t xml:space="preserve">
Si la meta es de otro trimestre favor detallarlo.</t>
        </r>
      </text>
    </comment>
    <comment ref="V29" authorId="0" shapeId="0" xr:uid="{4E14782C-3B77-44B3-B17A-D9C1BCEBAA4A}">
      <text>
        <r>
          <rPr>
            <b/>
            <sz val="9"/>
            <color indexed="81"/>
            <rFont val="Tahoma"/>
            <family val="2"/>
          </rPr>
          <t>Jorge Canales:</t>
        </r>
        <r>
          <rPr>
            <sz val="9"/>
            <color indexed="81"/>
            <rFont val="Tahoma"/>
            <family val="2"/>
          </rPr>
          <t xml:space="preserve">
Si la meta es de otro trimestre favor detallarlo.</t>
        </r>
      </text>
    </comment>
    <comment ref="W29" authorId="0" shapeId="0" xr:uid="{8C437221-4559-42C9-965F-2DE059CED2FA}">
      <text>
        <r>
          <rPr>
            <b/>
            <sz val="9"/>
            <color indexed="81"/>
            <rFont val="Tahoma"/>
            <family val="2"/>
          </rPr>
          <t>Jorge Canales:</t>
        </r>
        <r>
          <rPr>
            <sz val="9"/>
            <color indexed="81"/>
            <rFont val="Tahoma"/>
            <family val="2"/>
          </rPr>
          <t xml:space="preserve">
Si la meta es de otro trimestre favor detallarlo.</t>
        </r>
      </text>
    </comment>
    <comment ref="X29" authorId="0" shapeId="0" xr:uid="{537F70CD-65DA-49E1-A4FB-CEAD17B3EEB6}">
      <text>
        <r>
          <rPr>
            <b/>
            <sz val="9"/>
            <color indexed="81"/>
            <rFont val="Tahoma"/>
            <family val="2"/>
          </rPr>
          <t>Jorge Canales:</t>
        </r>
        <r>
          <rPr>
            <sz val="9"/>
            <color indexed="81"/>
            <rFont val="Tahoma"/>
            <family val="2"/>
          </rPr>
          <t xml:space="preserve">
Si la meta es de otro trimestre favor detallarlo.</t>
        </r>
      </text>
    </comment>
    <comment ref="Y29" authorId="0" shapeId="0" xr:uid="{C8BD14FC-855E-43CC-B8C0-02040F5CB37A}">
      <text>
        <r>
          <rPr>
            <b/>
            <sz val="9"/>
            <color indexed="81"/>
            <rFont val="Tahoma"/>
            <family val="2"/>
          </rPr>
          <t>Jorge Canales:</t>
        </r>
        <r>
          <rPr>
            <sz val="9"/>
            <color indexed="81"/>
            <rFont val="Tahoma"/>
            <family val="2"/>
          </rPr>
          <t xml:space="preserve">
Si la meta es de otro trimestre favor detallarlo.</t>
        </r>
      </text>
    </comment>
    <comment ref="Z29" authorId="0" shapeId="0" xr:uid="{2521982A-149A-4E00-8E08-D8A582641691}">
      <text>
        <r>
          <rPr>
            <b/>
            <sz val="9"/>
            <color indexed="81"/>
            <rFont val="Tahoma"/>
            <family val="2"/>
          </rPr>
          <t>Jorge Canales:</t>
        </r>
        <r>
          <rPr>
            <sz val="9"/>
            <color indexed="81"/>
            <rFont val="Tahoma"/>
            <family val="2"/>
          </rPr>
          <t xml:space="preserve">
Si la meta es de otro trimestre favor detallarlo.</t>
        </r>
      </text>
    </comment>
    <comment ref="V31" authorId="0" shapeId="0" xr:uid="{65F6CC24-7BDA-437F-827A-60E86941889E}">
      <text>
        <r>
          <rPr>
            <b/>
            <sz val="9"/>
            <color indexed="81"/>
            <rFont val="Tahoma"/>
            <family val="2"/>
          </rPr>
          <t>Jorge Canales:</t>
        </r>
        <r>
          <rPr>
            <sz val="9"/>
            <color indexed="81"/>
            <rFont val="Tahoma"/>
            <family val="2"/>
          </rPr>
          <t xml:space="preserve">
Si la meta es de otro trimestre favor detallarlo.</t>
        </r>
      </text>
    </comment>
    <comment ref="W31" authorId="0" shapeId="0" xr:uid="{FD358854-2CEB-42BE-B418-AE76229A0994}">
      <text>
        <r>
          <rPr>
            <b/>
            <sz val="9"/>
            <color indexed="81"/>
            <rFont val="Tahoma"/>
            <family val="2"/>
          </rPr>
          <t>Jorge Canales:</t>
        </r>
        <r>
          <rPr>
            <sz val="9"/>
            <color indexed="81"/>
            <rFont val="Tahoma"/>
            <family val="2"/>
          </rPr>
          <t xml:space="preserve">
Si la meta es de otro trimestre favor detallarlo.</t>
        </r>
      </text>
    </comment>
    <comment ref="X31" authorId="0" shapeId="0" xr:uid="{A583429D-BDE5-4D8D-9C88-675F8C8A0222}">
      <text>
        <r>
          <rPr>
            <b/>
            <sz val="9"/>
            <color indexed="81"/>
            <rFont val="Tahoma"/>
            <family val="2"/>
          </rPr>
          <t>Jorge Canales:</t>
        </r>
        <r>
          <rPr>
            <sz val="9"/>
            <color indexed="81"/>
            <rFont val="Tahoma"/>
            <family val="2"/>
          </rPr>
          <t xml:space="preserve">
Si la meta es de otro trimestre favor detallarlo.</t>
        </r>
      </text>
    </comment>
    <comment ref="Y31" authorId="0" shapeId="0" xr:uid="{A48166CF-50B5-4602-AD59-5E2C2622DEAB}">
      <text>
        <r>
          <rPr>
            <b/>
            <sz val="9"/>
            <color indexed="81"/>
            <rFont val="Tahoma"/>
            <family val="2"/>
          </rPr>
          <t>Jorge Canales:</t>
        </r>
        <r>
          <rPr>
            <sz val="9"/>
            <color indexed="81"/>
            <rFont val="Tahoma"/>
            <family val="2"/>
          </rPr>
          <t xml:space="preserve">
Si la meta es de otro trimestre favor detallarlo.</t>
        </r>
      </text>
    </comment>
    <comment ref="Z31" authorId="0" shapeId="0" xr:uid="{F34D7763-60E4-49B0-BBB1-B3CE9499D3A8}">
      <text>
        <r>
          <rPr>
            <b/>
            <sz val="9"/>
            <color indexed="81"/>
            <rFont val="Tahoma"/>
            <family val="2"/>
          </rPr>
          <t>Jorge Canales:</t>
        </r>
        <r>
          <rPr>
            <sz val="9"/>
            <color indexed="81"/>
            <rFont val="Tahoma"/>
            <family val="2"/>
          </rPr>
          <t xml:space="preserve">
Si la meta es de otro trimestre favor detallarlo.</t>
        </r>
      </text>
    </comment>
    <comment ref="V32" authorId="0" shapeId="0" xr:uid="{7159BB96-912B-4639-B4B4-FF46D3DBB7F8}">
      <text>
        <r>
          <rPr>
            <b/>
            <sz val="9"/>
            <color indexed="81"/>
            <rFont val="Tahoma"/>
            <family val="2"/>
          </rPr>
          <t>Jorge Canales:</t>
        </r>
        <r>
          <rPr>
            <sz val="9"/>
            <color indexed="81"/>
            <rFont val="Tahoma"/>
            <family val="2"/>
          </rPr>
          <t xml:space="preserve">
Si la meta es de otro trimestre favor detallarlo.</t>
        </r>
      </text>
    </comment>
    <comment ref="W32" authorId="0" shapeId="0" xr:uid="{D77ED48D-00CB-4BCC-9854-5D4CE51D4A3A}">
      <text>
        <r>
          <rPr>
            <b/>
            <sz val="9"/>
            <color indexed="81"/>
            <rFont val="Tahoma"/>
            <family val="2"/>
          </rPr>
          <t>Jorge Canales:</t>
        </r>
        <r>
          <rPr>
            <sz val="9"/>
            <color indexed="81"/>
            <rFont val="Tahoma"/>
            <family val="2"/>
          </rPr>
          <t xml:space="preserve">
Si la meta es de otro trimestre favor detallarlo.</t>
        </r>
      </text>
    </comment>
    <comment ref="X32" authorId="0" shapeId="0" xr:uid="{F8505D28-A910-4527-84A7-553229918E89}">
      <text>
        <r>
          <rPr>
            <b/>
            <sz val="9"/>
            <color indexed="81"/>
            <rFont val="Tahoma"/>
            <family val="2"/>
          </rPr>
          <t>Jorge Canales:</t>
        </r>
        <r>
          <rPr>
            <sz val="9"/>
            <color indexed="81"/>
            <rFont val="Tahoma"/>
            <family val="2"/>
          </rPr>
          <t xml:space="preserve">
Si la meta es de otro trimestre favor detallarlo.</t>
        </r>
      </text>
    </comment>
    <comment ref="Y32" authorId="0" shapeId="0" xr:uid="{05F52587-3BE9-4661-90BE-EE1ED215BF46}">
      <text>
        <r>
          <rPr>
            <b/>
            <sz val="9"/>
            <color indexed="81"/>
            <rFont val="Tahoma"/>
            <family val="2"/>
          </rPr>
          <t>Jorge Canales:</t>
        </r>
        <r>
          <rPr>
            <sz val="9"/>
            <color indexed="81"/>
            <rFont val="Tahoma"/>
            <family val="2"/>
          </rPr>
          <t xml:space="preserve">
Si la meta es de otro trimestre favor detallarlo.</t>
        </r>
      </text>
    </comment>
    <comment ref="Z32" authorId="0" shapeId="0" xr:uid="{EF4C1343-F1BC-4EA5-B671-303CD1DB29AD}">
      <text>
        <r>
          <rPr>
            <b/>
            <sz val="9"/>
            <color indexed="81"/>
            <rFont val="Tahoma"/>
            <family val="2"/>
          </rPr>
          <t>Jorge Canales:</t>
        </r>
        <r>
          <rPr>
            <sz val="9"/>
            <color indexed="81"/>
            <rFont val="Tahoma"/>
            <family val="2"/>
          </rPr>
          <t xml:space="preserve">
Si la meta es de otro trimestre favor detallarlo.</t>
        </r>
      </text>
    </comment>
    <comment ref="V33" authorId="0" shapeId="0" xr:uid="{01DCD16D-5FB7-4FEF-84F1-3B3FA97E7194}">
      <text>
        <r>
          <rPr>
            <b/>
            <sz val="9"/>
            <color indexed="81"/>
            <rFont val="Tahoma"/>
            <family val="2"/>
          </rPr>
          <t>Jorge Canales:</t>
        </r>
        <r>
          <rPr>
            <sz val="9"/>
            <color indexed="81"/>
            <rFont val="Tahoma"/>
            <family val="2"/>
          </rPr>
          <t xml:space="preserve">
Si la meta es de otro trimestre favor detallarlo.</t>
        </r>
      </text>
    </comment>
    <comment ref="W33" authorId="0" shapeId="0" xr:uid="{CF8D94DC-A7A0-4DDB-B08C-557E9ACCF939}">
      <text>
        <r>
          <rPr>
            <b/>
            <sz val="9"/>
            <color indexed="81"/>
            <rFont val="Tahoma"/>
            <family val="2"/>
          </rPr>
          <t>Jorge Canales:</t>
        </r>
        <r>
          <rPr>
            <sz val="9"/>
            <color indexed="81"/>
            <rFont val="Tahoma"/>
            <family val="2"/>
          </rPr>
          <t xml:space="preserve">
Si la meta es de otro trimestre favor detallarlo.</t>
        </r>
      </text>
    </comment>
    <comment ref="X33" authorId="0" shapeId="0" xr:uid="{923F38BA-2A23-4D64-8576-6A4E1033F04C}">
      <text>
        <r>
          <rPr>
            <b/>
            <sz val="9"/>
            <color indexed="81"/>
            <rFont val="Tahoma"/>
            <family val="2"/>
          </rPr>
          <t>Jorge Canales:</t>
        </r>
        <r>
          <rPr>
            <sz val="9"/>
            <color indexed="81"/>
            <rFont val="Tahoma"/>
            <family val="2"/>
          </rPr>
          <t xml:space="preserve">
Si la meta es de otro trimestre favor detallarlo.</t>
        </r>
      </text>
    </comment>
    <comment ref="Y33" authorId="0" shapeId="0" xr:uid="{C5007E6D-BEE8-4243-BE50-C831E758DD34}">
      <text>
        <r>
          <rPr>
            <b/>
            <sz val="9"/>
            <color indexed="81"/>
            <rFont val="Tahoma"/>
            <family val="2"/>
          </rPr>
          <t>Jorge Canales:</t>
        </r>
        <r>
          <rPr>
            <sz val="9"/>
            <color indexed="81"/>
            <rFont val="Tahoma"/>
            <family val="2"/>
          </rPr>
          <t xml:space="preserve">
Si la meta es de otro trimestre favor detallarlo.</t>
        </r>
      </text>
    </comment>
    <comment ref="Z33" authorId="0" shapeId="0" xr:uid="{DA39C260-F1A1-4337-B5B9-EBEDD908469F}">
      <text>
        <r>
          <rPr>
            <b/>
            <sz val="9"/>
            <color indexed="81"/>
            <rFont val="Tahoma"/>
            <family val="2"/>
          </rPr>
          <t>Jorge Canales:</t>
        </r>
        <r>
          <rPr>
            <sz val="9"/>
            <color indexed="81"/>
            <rFont val="Tahoma"/>
            <family val="2"/>
          </rPr>
          <t xml:space="preserve">
Si la meta es de otro trimestre favor detallarlo.</t>
        </r>
      </text>
    </comment>
    <comment ref="V34" authorId="0" shapeId="0" xr:uid="{142E106C-7D4A-4458-A9D9-360A44732D90}">
      <text>
        <r>
          <rPr>
            <b/>
            <sz val="9"/>
            <color indexed="81"/>
            <rFont val="Tahoma"/>
            <family val="2"/>
          </rPr>
          <t>Jorge Canales:</t>
        </r>
        <r>
          <rPr>
            <sz val="9"/>
            <color indexed="81"/>
            <rFont val="Tahoma"/>
            <family val="2"/>
          </rPr>
          <t xml:space="preserve">
Si la meta es de otro trimestre favor detallarlo.</t>
        </r>
      </text>
    </comment>
    <comment ref="W34" authorId="0" shapeId="0" xr:uid="{C2C54F5D-664A-4AB7-B83B-9BE2816944D3}">
      <text>
        <r>
          <rPr>
            <b/>
            <sz val="9"/>
            <color indexed="81"/>
            <rFont val="Tahoma"/>
            <family val="2"/>
          </rPr>
          <t>Jorge Canales:</t>
        </r>
        <r>
          <rPr>
            <sz val="9"/>
            <color indexed="81"/>
            <rFont val="Tahoma"/>
            <family val="2"/>
          </rPr>
          <t xml:space="preserve">
Si la meta es de otro trimestre favor detallarlo.</t>
        </r>
      </text>
    </comment>
    <comment ref="X34" authorId="0" shapeId="0" xr:uid="{F4738489-E927-48A7-8605-CF5A3EB5D460}">
      <text>
        <r>
          <rPr>
            <b/>
            <sz val="9"/>
            <color indexed="81"/>
            <rFont val="Tahoma"/>
            <family val="2"/>
          </rPr>
          <t>Jorge Canales:</t>
        </r>
        <r>
          <rPr>
            <sz val="9"/>
            <color indexed="81"/>
            <rFont val="Tahoma"/>
            <family val="2"/>
          </rPr>
          <t xml:space="preserve">
Si la meta es de otro trimestre favor detallarlo.</t>
        </r>
      </text>
    </comment>
    <comment ref="Y34" authorId="0" shapeId="0" xr:uid="{BF0A2282-6F77-4E7E-9723-8954051E079C}">
      <text>
        <r>
          <rPr>
            <b/>
            <sz val="9"/>
            <color indexed="81"/>
            <rFont val="Tahoma"/>
            <family val="2"/>
          </rPr>
          <t>Jorge Canales:</t>
        </r>
        <r>
          <rPr>
            <sz val="9"/>
            <color indexed="81"/>
            <rFont val="Tahoma"/>
            <family val="2"/>
          </rPr>
          <t xml:space="preserve">
Si la meta es de otro trimestre favor detallarlo.</t>
        </r>
      </text>
    </comment>
    <comment ref="Z34" authorId="0" shapeId="0" xr:uid="{43EF74C0-5DBB-424D-92F4-E35AAEBD33CF}">
      <text>
        <r>
          <rPr>
            <b/>
            <sz val="9"/>
            <color indexed="81"/>
            <rFont val="Tahoma"/>
            <family val="2"/>
          </rPr>
          <t>Jorge Canales:</t>
        </r>
        <r>
          <rPr>
            <sz val="9"/>
            <color indexed="81"/>
            <rFont val="Tahoma"/>
            <family val="2"/>
          </rPr>
          <t xml:space="preserve">
Si la meta es de otro trimestre favor detallarlo.</t>
        </r>
      </text>
    </comment>
    <comment ref="V35" authorId="0" shapeId="0" xr:uid="{9B70A1DD-3E88-4F35-9480-E82790CCF4C2}">
      <text>
        <r>
          <rPr>
            <b/>
            <sz val="9"/>
            <color indexed="81"/>
            <rFont val="Tahoma"/>
            <family val="2"/>
          </rPr>
          <t>Jorge Canales:</t>
        </r>
        <r>
          <rPr>
            <sz val="9"/>
            <color indexed="81"/>
            <rFont val="Tahoma"/>
            <family val="2"/>
          </rPr>
          <t xml:space="preserve">
Si la meta es de otro trimestre favor detallarlo.</t>
        </r>
      </text>
    </comment>
    <comment ref="W35" authorId="0" shapeId="0" xr:uid="{83C958BA-8A3D-4CB0-B9DC-14491EE10908}">
      <text>
        <r>
          <rPr>
            <b/>
            <sz val="9"/>
            <color indexed="81"/>
            <rFont val="Tahoma"/>
            <family val="2"/>
          </rPr>
          <t>Jorge Canales:</t>
        </r>
        <r>
          <rPr>
            <sz val="9"/>
            <color indexed="81"/>
            <rFont val="Tahoma"/>
            <family val="2"/>
          </rPr>
          <t xml:space="preserve">
Si la meta es de otro trimestre favor detallarlo.</t>
        </r>
      </text>
    </comment>
    <comment ref="X35" authorId="0" shapeId="0" xr:uid="{362815F2-8E33-4898-9FC6-DC674B644855}">
      <text>
        <r>
          <rPr>
            <b/>
            <sz val="9"/>
            <color indexed="81"/>
            <rFont val="Tahoma"/>
            <family val="2"/>
          </rPr>
          <t>Jorge Canales:</t>
        </r>
        <r>
          <rPr>
            <sz val="9"/>
            <color indexed="81"/>
            <rFont val="Tahoma"/>
            <family val="2"/>
          </rPr>
          <t xml:space="preserve">
Si la meta es de otro trimestre favor detallarlo.</t>
        </r>
      </text>
    </comment>
    <comment ref="Y35" authorId="0" shapeId="0" xr:uid="{44A30F83-B1D5-47C3-8365-41EA93961593}">
      <text>
        <r>
          <rPr>
            <b/>
            <sz val="9"/>
            <color indexed="81"/>
            <rFont val="Tahoma"/>
            <family val="2"/>
          </rPr>
          <t>Jorge Canales:</t>
        </r>
        <r>
          <rPr>
            <sz val="9"/>
            <color indexed="81"/>
            <rFont val="Tahoma"/>
            <family val="2"/>
          </rPr>
          <t xml:space="preserve">
Si la meta es de otro trimestre favor detallarlo.</t>
        </r>
      </text>
    </comment>
    <comment ref="Z35" authorId="0" shapeId="0" xr:uid="{B77E36F1-7194-404C-8C7D-1DD5F7AC7786}">
      <text>
        <r>
          <rPr>
            <b/>
            <sz val="9"/>
            <color indexed="81"/>
            <rFont val="Tahoma"/>
            <family val="2"/>
          </rPr>
          <t>Jorge Canales:</t>
        </r>
        <r>
          <rPr>
            <sz val="9"/>
            <color indexed="81"/>
            <rFont val="Tahoma"/>
            <family val="2"/>
          </rPr>
          <t xml:space="preserve">
Si la meta es de otro trimestre favor detallarlo.</t>
        </r>
      </text>
    </comment>
    <comment ref="V37" authorId="0" shapeId="0" xr:uid="{6D421576-D88F-415D-BF10-64377073DFA8}">
      <text>
        <r>
          <rPr>
            <b/>
            <sz val="9"/>
            <color indexed="81"/>
            <rFont val="Tahoma"/>
            <family val="2"/>
          </rPr>
          <t>Jorge Canales:</t>
        </r>
        <r>
          <rPr>
            <sz val="9"/>
            <color indexed="81"/>
            <rFont val="Tahoma"/>
            <family val="2"/>
          </rPr>
          <t xml:space="preserve">
Justifique la meta</t>
        </r>
      </text>
    </comment>
    <comment ref="W37" authorId="0" shapeId="0" xr:uid="{572452D7-5E91-42DA-8A76-438021597FDD}">
      <text>
        <r>
          <rPr>
            <b/>
            <sz val="9"/>
            <color indexed="81"/>
            <rFont val="Tahoma"/>
            <family val="2"/>
          </rPr>
          <t>Jorge Canales:</t>
        </r>
        <r>
          <rPr>
            <sz val="9"/>
            <color indexed="81"/>
            <rFont val="Tahoma"/>
            <family val="2"/>
          </rPr>
          <t xml:space="preserve">
Si la meta es de otro trimestre favor detallarlo.</t>
        </r>
      </text>
    </comment>
    <comment ref="X37" authorId="0" shapeId="0" xr:uid="{98623ECE-CC4F-48ED-A55F-A31098605E3B}">
      <text>
        <r>
          <rPr>
            <b/>
            <sz val="9"/>
            <color indexed="81"/>
            <rFont val="Tahoma"/>
            <family val="2"/>
          </rPr>
          <t>Jorge Canales:</t>
        </r>
        <r>
          <rPr>
            <sz val="9"/>
            <color indexed="81"/>
            <rFont val="Tahoma"/>
            <family val="2"/>
          </rPr>
          <t xml:space="preserve">
Si la meta es de otro trimestre favor detallarlo.</t>
        </r>
      </text>
    </comment>
    <comment ref="Y37" authorId="0" shapeId="0" xr:uid="{413F1CAE-E3D3-429B-817B-379786A6AFB1}">
      <text>
        <r>
          <rPr>
            <b/>
            <sz val="9"/>
            <color indexed="81"/>
            <rFont val="Tahoma"/>
            <family val="2"/>
          </rPr>
          <t>Jorge Canales:</t>
        </r>
        <r>
          <rPr>
            <sz val="9"/>
            <color indexed="81"/>
            <rFont val="Tahoma"/>
            <family val="2"/>
          </rPr>
          <t xml:space="preserve">
Si la meta es de otro trimestre favor detallarlo.</t>
        </r>
      </text>
    </comment>
    <comment ref="Z37" authorId="0" shapeId="0" xr:uid="{6A0CA27F-A44C-4E77-A42C-BAD8211275C2}">
      <text>
        <r>
          <rPr>
            <b/>
            <sz val="9"/>
            <color indexed="81"/>
            <rFont val="Tahoma"/>
            <family val="2"/>
          </rPr>
          <t>Jorge Canales:</t>
        </r>
        <r>
          <rPr>
            <sz val="9"/>
            <color indexed="81"/>
            <rFont val="Tahoma"/>
            <family val="2"/>
          </rPr>
          <t xml:space="preserve">
Si la meta es de otro trimestre favor detallarlo.</t>
        </r>
      </text>
    </comment>
    <comment ref="V38" authorId="0" shapeId="0" xr:uid="{0FC58DED-3FF9-4C63-B6B5-0B6BCCC2D4A8}">
      <text>
        <r>
          <rPr>
            <b/>
            <sz val="9"/>
            <color indexed="81"/>
            <rFont val="Tahoma"/>
            <family val="2"/>
          </rPr>
          <t>Jorge Canales:</t>
        </r>
        <r>
          <rPr>
            <sz val="9"/>
            <color indexed="81"/>
            <rFont val="Tahoma"/>
            <family val="2"/>
          </rPr>
          <t xml:space="preserve">
Justifique la meta</t>
        </r>
      </text>
    </comment>
    <comment ref="W38" authorId="0" shapeId="0" xr:uid="{134A5502-1104-410C-AE83-B202959F652B}">
      <text>
        <r>
          <rPr>
            <b/>
            <sz val="9"/>
            <color indexed="81"/>
            <rFont val="Tahoma"/>
            <family val="2"/>
          </rPr>
          <t>Jorge Canales:</t>
        </r>
        <r>
          <rPr>
            <sz val="9"/>
            <color indexed="81"/>
            <rFont val="Tahoma"/>
            <family val="2"/>
          </rPr>
          <t xml:space="preserve">
Si la meta es de otro trimestre favor detallarlo.</t>
        </r>
      </text>
    </comment>
    <comment ref="X38" authorId="0" shapeId="0" xr:uid="{BA0305AF-7C25-4BB8-A19C-1F0EE0E1150C}">
      <text>
        <r>
          <rPr>
            <b/>
            <sz val="9"/>
            <color indexed="81"/>
            <rFont val="Tahoma"/>
            <family val="2"/>
          </rPr>
          <t>Jorge Canales:</t>
        </r>
        <r>
          <rPr>
            <sz val="9"/>
            <color indexed="81"/>
            <rFont val="Tahoma"/>
            <family val="2"/>
          </rPr>
          <t xml:space="preserve">
Si la meta es de otro trimestre favor detallarlo.</t>
        </r>
      </text>
    </comment>
    <comment ref="Y38" authorId="0" shapeId="0" xr:uid="{0E990058-F377-494B-874F-03B39E27BAB0}">
      <text>
        <r>
          <rPr>
            <b/>
            <sz val="9"/>
            <color indexed="81"/>
            <rFont val="Tahoma"/>
            <family val="2"/>
          </rPr>
          <t>Jorge Canales:</t>
        </r>
        <r>
          <rPr>
            <sz val="9"/>
            <color indexed="81"/>
            <rFont val="Tahoma"/>
            <family val="2"/>
          </rPr>
          <t xml:space="preserve">
Si la meta es de otro trimestre favor detallarlo.</t>
        </r>
      </text>
    </comment>
    <comment ref="Z38" authorId="0" shapeId="0" xr:uid="{BD0051A4-8B86-43D3-A2A0-9C058E9FCBC4}">
      <text>
        <r>
          <rPr>
            <b/>
            <sz val="9"/>
            <color indexed="81"/>
            <rFont val="Tahoma"/>
            <family val="2"/>
          </rPr>
          <t>Jorge Canales:</t>
        </r>
        <r>
          <rPr>
            <sz val="9"/>
            <color indexed="81"/>
            <rFont val="Tahoma"/>
            <family val="2"/>
          </rPr>
          <t xml:space="preserve">
Si la meta es de otro trimestre favor detallarlo.</t>
        </r>
      </text>
    </comment>
    <comment ref="V39" authorId="0" shapeId="0" xr:uid="{2E997943-D3F6-45E8-A364-4632A5A16F6B}">
      <text>
        <r>
          <rPr>
            <b/>
            <sz val="9"/>
            <color indexed="81"/>
            <rFont val="Tahoma"/>
            <family val="2"/>
          </rPr>
          <t>Jorge Canales:</t>
        </r>
        <r>
          <rPr>
            <sz val="9"/>
            <color indexed="81"/>
            <rFont val="Tahoma"/>
            <family val="2"/>
          </rPr>
          <t xml:space="preserve">
Justifique la meta</t>
        </r>
      </text>
    </comment>
    <comment ref="W39" authorId="0" shapeId="0" xr:uid="{9D382225-14E0-444D-8286-815060A40D62}">
      <text>
        <r>
          <rPr>
            <b/>
            <sz val="9"/>
            <color indexed="81"/>
            <rFont val="Tahoma"/>
            <family val="2"/>
          </rPr>
          <t>Jorge Canales:</t>
        </r>
        <r>
          <rPr>
            <sz val="9"/>
            <color indexed="81"/>
            <rFont val="Tahoma"/>
            <family val="2"/>
          </rPr>
          <t xml:space="preserve">
Si la meta es de otro trimestre favor detallarlo.</t>
        </r>
      </text>
    </comment>
    <comment ref="X39" authorId="0" shapeId="0" xr:uid="{5C5F0F65-ACBE-4845-AF30-A539E91FDEB1}">
      <text>
        <r>
          <rPr>
            <b/>
            <sz val="9"/>
            <color indexed="81"/>
            <rFont val="Tahoma"/>
            <family val="2"/>
          </rPr>
          <t>Jorge Canales:</t>
        </r>
        <r>
          <rPr>
            <sz val="9"/>
            <color indexed="81"/>
            <rFont val="Tahoma"/>
            <family val="2"/>
          </rPr>
          <t xml:space="preserve">
Si la meta es de otro trimestre favor detallarlo.</t>
        </r>
      </text>
    </comment>
    <comment ref="Y39" authorId="0" shapeId="0" xr:uid="{00807142-40C2-4704-9B49-F2E0029F9CDC}">
      <text>
        <r>
          <rPr>
            <b/>
            <sz val="9"/>
            <color indexed="81"/>
            <rFont val="Tahoma"/>
            <family val="2"/>
          </rPr>
          <t>Jorge Canales:</t>
        </r>
        <r>
          <rPr>
            <sz val="9"/>
            <color indexed="81"/>
            <rFont val="Tahoma"/>
            <family val="2"/>
          </rPr>
          <t xml:space="preserve">
Si la meta es de otro trimestre favor detallarlo.</t>
        </r>
      </text>
    </comment>
    <comment ref="Z39" authorId="0" shapeId="0" xr:uid="{8373B3E4-9240-442B-BDE8-0E94B6CB7D4E}">
      <text>
        <r>
          <rPr>
            <b/>
            <sz val="9"/>
            <color indexed="81"/>
            <rFont val="Tahoma"/>
            <family val="2"/>
          </rPr>
          <t>Jorge Canales:</t>
        </r>
        <r>
          <rPr>
            <sz val="9"/>
            <color indexed="81"/>
            <rFont val="Tahoma"/>
            <family val="2"/>
          </rPr>
          <t xml:space="preserve">
Si la meta es de otro trimestre favor detallarlo.</t>
        </r>
      </text>
    </comment>
    <comment ref="V40" authorId="0" shapeId="0" xr:uid="{164C4F10-C451-479F-9DC5-32DF0D4473D2}">
      <text>
        <r>
          <rPr>
            <b/>
            <sz val="9"/>
            <color indexed="81"/>
            <rFont val="Tahoma"/>
            <family val="2"/>
          </rPr>
          <t>Jorge Canales:</t>
        </r>
        <r>
          <rPr>
            <sz val="9"/>
            <color indexed="81"/>
            <rFont val="Tahoma"/>
            <family val="2"/>
          </rPr>
          <t xml:space="preserve">
Justifique la meta</t>
        </r>
      </text>
    </comment>
    <comment ref="W40" authorId="0" shapeId="0" xr:uid="{E7832EEE-D9AA-479E-B47C-BFD3145395C9}">
      <text>
        <r>
          <rPr>
            <b/>
            <sz val="9"/>
            <color indexed="81"/>
            <rFont val="Tahoma"/>
            <family val="2"/>
          </rPr>
          <t>Jorge Canales:</t>
        </r>
        <r>
          <rPr>
            <sz val="9"/>
            <color indexed="81"/>
            <rFont val="Tahoma"/>
            <family val="2"/>
          </rPr>
          <t xml:space="preserve">
Si la meta es de otro trimestre favor detallarlo.</t>
        </r>
      </text>
    </comment>
    <comment ref="X40" authorId="0" shapeId="0" xr:uid="{C8C9659F-A138-43C2-9ACF-04E9EE7741D5}">
      <text>
        <r>
          <rPr>
            <b/>
            <sz val="9"/>
            <color indexed="81"/>
            <rFont val="Tahoma"/>
            <family val="2"/>
          </rPr>
          <t>Jorge Canales:</t>
        </r>
        <r>
          <rPr>
            <sz val="9"/>
            <color indexed="81"/>
            <rFont val="Tahoma"/>
            <family val="2"/>
          </rPr>
          <t xml:space="preserve">
Si la meta es de otro trimestre favor detallarlo.</t>
        </r>
      </text>
    </comment>
    <comment ref="Y40" authorId="0" shapeId="0" xr:uid="{F0242B94-3C0A-4B43-84D8-627F89A0752D}">
      <text>
        <r>
          <rPr>
            <b/>
            <sz val="9"/>
            <color indexed="81"/>
            <rFont val="Tahoma"/>
            <family val="2"/>
          </rPr>
          <t>Jorge Canales:</t>
        </r>
        <r>
          <rPr>
            <sz val="9"/>
            <color indexed="81"/>
            <rFont val="Tahoma"/>
            <family val="2"/>
          </rPr>
          <t xml:space="preserve">
Si la meta es de otro trimestre favor detallarlo.</t>
        </r>
      </text>
    </comment>
    <comment ref="Z40" authorId="0" shapeId="0" xr:uid="{2AF39BD9-761F-4DF7-BCCE-573157619B53}">
      <text>
        <r>
          <rPr>
            <b/>
            <sz val="9"/>
            <color indexed="81"/>
            <rFont val="Tahoma"/>
            <family val="2"/>
          </rPr>
          <t>Jorge Canales:</t>
        </r>
        <r>
          <rPr>
            <sz val="9"/>
            <color indexed="81"/>
            <rFont val="Tahoma"/>
            <family val="2"/>
          </rPr>
          <t xml:space="preserve">
Si la meta es de otro trimestre favor detallarlo.</t>
        </r>
      </text>
    </comment>
    <comment ref="V41" authorId="0" shapeId="0" xr:uid="{0A38A145-0036-4834-BEB0-B3947E600DFE}">
      <text>
        <r>
          <rPr>
            <b/>
            <sz val="9"/>
            <color indexed="81"/>
            <rFont val="Tahoma"/>
            <family val="2"/>
          </rPr>
          <t>Jorge Canales:</t>
        </r>
        <r>
          <rPr>
            <sz val="9"/>
            <color indexed="81"/>
            <rFont val="Tahoma"/>
            <family val="2"/>
          </rPr>
          <t xml:space="preserve">
Justifique la meta</t>
        </r>
      </text>
    </comment>
    <comment ref="W41" authorId="0" shapeId="0" xr:uid="{36A056FC-6060-414A-ABEF-5B167015AFE9}">
      <text>
        <r>
          <rPr>
            <b/>
            <sz val="9"/>
            <color indexed="81"/>
            <rFont val="Tahoma"/>
            <family val="2"/>
          </rPr>
          <t>Jorge Canales:</t>
        </r>
        <r>
          <rPr>
            <sz val="9"/>
            <color indexed="81"/>
            <rFont val="Tahoma"/>
            <family val="2"/>
          </rPr>
          <t xml:space="preserve">
Si la meta es de otro trimestre favor detallarlo.</t>
        </r>
      </text>
    </comment>
    <comment ref="X41" authorId="0" shapeId="0" xr:uid="{71985A91-14F4-4AFC-A819-619C46DC69FF}">
      <text>
        <r>
          <rPr>
            <b/>
            <sz val="9"/>
            <color indexed="81"/>
            <rFont val="Tahoma"/>
            <family val="2"/>
          </rPr>
          <t>Jorge Canales:</t>
        </r>
        <r>
          <rPr>
            <sz val="9"/>
            <color indexed="81"/>
            <rFont val="Tahoma"/>
            <family val="2"/>
          </rPr>
          <t xml:space="preserve">
Si la meta es de otro trimestre favor detallarlo.</t>
        </r>
      </text>
    </comment>
    <comment ref="Y41" authorId="0" shapeId="0" xr:uid="{8C52A6D3-1183-4CB7-9D2F-78BE46451687}">
      <text>
        <r>
          <rPr>
            <b/>
            <sz val="9"/>
            <color indexed="81"/>
            <rFont val="Tahoma"/>
            <family val="2"/>
          </rPr>
          <t>Jorge Canales:</t>
        </r>
        <r>
          <rPr>
            <sz val="9"/>
            <color indexed="81"/>
            <rFont val="Tahoma"/>
            <family val="2"/>
          </rPr>
          <t xml:space="preserve">
Si la meta es de otro trimestre favor detallarlo.</t>
        </r>
      </text>
    </comment>
    <comment ref="Z41" authorId="0" shapeId="0" xr:uid="{9DC8B7B0-EFD2-4516-81B3-512A030881A7}">
      <text>
        <r>
          <rPr>
            <b/>
            <sz val="9"/>
            <color indexed="81"/>
            <rFont val="Tahoma"/>
            <family val="2"/>
          </rPr>
          <t>Jorge Canales:</t>
        </r>
        <r>
          <rPr>
            <sz val="9"/>
            <color indexed="81"/>
            <rFont val="Tahoma"/>
            <family val="2"/>
          </rPr>
          <t xml:space="preserve">
Si la meta es de otro trimestre favor detallarlo.</t>
        </r>
      </text>
    </comment>
    <comment ref="V42" authorId="0" shapeId="0" xr:uid="{2F4269E1-D11D-4ADC-B27F-ACF2358A5645}">
      <text>
        <r>
          <rPr>
            <b/>
            <sz val="9"/>
            <color indexed="81"/>
            <rFont val="Tahoma"/>
            <family val="2"/>
          </rPr>
          <t>Jorge Canales:</t>
        </r>
        <r>
          <rPr>
            <sz val="9"/>
            <color indexed="81"/>
            <rFont val="Tahoma"/>
            <family val="2"/>
          </rPr>
          <t xml:space="preserve">
Justifique la meta</t>
        </r>
      </text>
    </comment>
    <comment ref="W42" authorId="0" shapeId="0" xr:uid="{BB44C0AE-E4F1-42D8-A659-43D5867148D0}">
      <text>
        <r>
          <rPr>
            <b/>
            <sz val="9"/>
            <color indexed="81"/>
            <rFont val="Tahoma"/>
            <family val="2"/>
          </rPr>
          <t>Jorge Canales:</t>
        </r>
        <r>
          <rPr>
            <sz val="9"/>
            <color indexed="81"/>
            <rFont val="Tahoma"/>
            <family val="2"/>
          </rPr>
          <t xml:space="preserve">
Si la meta es de otro trimestre favor detallarlo.</t>
        </r>
      </text>
    </comment>
    <comment ref="X42" authorId="0" shapeId="0" xr:uid="{3B0D49CF-A8CD-4296-8C17-6BB7730C285A}">
      <text>
        <r>
          <rPr>
            <b/>
            <sz val="9"/>
            <color indexed="81"/>
            <rFont val="Tahoma"/>
            <family val="2"/>
          </rPr>
          <t>Jorge Canales:</t>
        </r>
        <r>
          <rPr>
            <sz val="9"/>
            <color indexed="81"/>
            <rFont val="Tahoma"/>
            <family val="2"/>
          </rPr>
          <t xml:space="preserve">
Si la meta es de otro trimestre favor detallarlo.</t>
        </r>
      </text>
    </comment>
    <comment ref="Y42" authorId="0" shapeId="0" xr:uid="{10AB7C17-C0C9-4ABB-9092-FA42B3DC24B6}">
      <text>
        <r>
          <rPr>
            <b/>
            <sz val="9"/>
            <color indexed="81"/>
            <rFont val="Tahoma"/>
            <family val="2"/>
          </rPr>
          <t>Jorge Canales:</t>
        </r>
        <r>
          <rPr>
            <sz val="9"/>
            <color indexed="81"/>
            <rFont val="Tahoma"/>
            <family val="2"/>
          </rPr>
          <t xml:space="preserve">
Si la meta es de otro trimestre favor detallarlo.</t>
        </r>
      </text>
    </comment>
    <comment ref="Z42" authorId="0" shapeId="0" xr:uid="{B1B7E777-6397-4A07-A826-6E23BD5688DF}">
      <text>
        <r>
          <rPr>
            <b/>
            <sz val="9"/>
            <color indexed="81"/>
            <rFont val="Tahoma"/>
            <family val="2"/>
          </rPr>
          <t>Jorge Canales:</t>
        </r>
        <r>
          <rPr>
            <sz val="9"/>
            <color indexed="81"/>
            <rFont val="Tahoma"/>
            <family val="2"/>
          </rPr>
          <t xml:space="preserve">
Si la meta es de otro trimestre favor detallarlo.</t>
        </r>
      </text>
    </comment>
    <comment ref="V43" authorId="0" shapeId="0" xr:uid="{15ED6D06-B3AA-4EE6-8F79-7E8B61C38470}">
      <text>
        <r>
          <rPr>
            <b/>
            <sz val="9"/>
            <color indexed="81"/>
            <rFont val="Tahoma"/>
            <family val="2"/>
          </rPr>
          <t>Jorge Canales:</t>
        </r>
        <r>
          <rPr>
            <sz val="9"/>
            <color indexed="81"/>
            <rFont val="Tahoma"/>
            <family val="2"/>
          </rPr>
          <t xml:space="preserve">
Justifique la meta</t>
        </r>
      </text>
    </comment>
    <comment ref="W43" authorId="0" shapeId="0" xr:uid="{8B33147E-F558-453C-A2BF-9CBB9B7C6891}">
      <text>
        <r>
          <rPr>
            <b/>
            <sz val="9"/>
            <color indexed="81"/>
            <rFont val="Tahoma"/>
            <family val="2"/>
          </rPr>
          <t>Jorge Canales:</t>
        </r>
        <r>
          <rPr>
            <sz val="9"/>
            <color indexed="81"/>
            <rFont val="Tahoma"/>
            <family val="2"/>
          </rPr>
          <t xml:space="preserve">
Si la meta es de otro trimestre favor detallarlo.</t>
        </r>
      </text>
    </comment>
    <comment ref="X43" authorId="0" shapeId="0" xr:uid="{361054F5-56C9-43A3-9BA7-818F305F2ED8}">
      <text>
        <r>
          <rPr>
            <b/>
            <sz val="9"/>
            <color indexed="81"/>
            <rFont val="Tahoma"/>
            <family val="2"/>
          </rPr>
          <t>Jorge Canales:</t>
        </r>
        <r>
          <rPr>
            <sz val="9"/>
            <color indexed="81"/>
            <rFont val="Tahoma"/>
            <family val="2"/>
          </rPr>
          <t xml:space="preserve">
Si la meta es de otro trimestre favor detallarlo.</t>
        </r>
      </text>
    </comment>
    <comment ref="Y43" authorId="0" shapeId="0" xr:uid="{9F33E3B5-84BF-4A5D-8075-50717B151272}">
      <text>
        <r>
          <rPr>
            <b/>
            <sz val="9"/>
            <color indexed="81"/>
            <rFont val="Tahoma"/>
            <family val="2"/>
          </rPr>
          <t>Jorge Canales:</t>
        </r>
        <r>
          <rPr>
            <sz val="9"/>
            <color indexed="81"/>
            <rFont val="Tahoma"/>
            <family val="2"/>
          </rPr>
          <t xml:space="preserve">
Si la meta es de otro trimestre favor detallarlo.</t>
        </r>
      </text>
    </comment>
    <comment ref="Z43" authorId="0" shapeId="0" xr:uid="{C0A93C01-B8E9-4BC6-8A5C-3CCF5CF7B3AA}">
      <text>
        <r>
          <rPr>
            <b/>
            <sz val="9"/>
            <color indexed="81"/>
            <rFont val="Tahoma"/>
            <family val="2"/>
          </rPr>
          <t>Jorge Canales:</t>
        </r>
        <r>
          <rPr>
            <sz val="9"/>
            <color indexed="81"/>
            <rFont val="Tahoma"/>
            <family val="2"/>
          </rPr>
          <t xml:space="preserve">
Si la meta es de otro trimestre favor detallarlo.</t>
        </r>
      </text>
    </comment>
    <comment ref="V44" authorId="0" shapeId="0" xr:uid="{03E0AF7B-FDA8-4744-80D7-277C68A0C86F}">
      <text>
        <r>
          <rPr>
            <b/>
            <sz val="9"/>
            <color indexed="81"/>
            <rFont val="Tahoma"/>
            <family val="2"/>
          </rPr>
          <t>Jorge Canales:</t>
        </r>
        <r>
          <rPr>
            <sz val="9"/>
            <color indexed="81"/>
            <rFont val="Tahoma"/>
            <family val="2"/>
          </rPr>
          <t xml:space="preserve">
Justifique la meta</t>
        </r>
      </text>
    </comment>
    <comment ref="W44" authorId="0" shapeId="0" xr:uid="{694CFC8D-2C08-4A69-8926-259955661DE6}">
      <text>
        <r>
          <rPr>
            <b/>
            <sz val="9"/>
            <color indexed="81"/>
            <rFont val="Tahoma"/>
            <family val="2"/>
          </rPr>
          <t>Jorge Canales:</t>
        </r>
        <r>
          <rPr>
            <sz val="9"/>
            <color indexed="81"/>
            <rFont val="Tahoma"/>
            <family val="2"/>
          </rPr>
          <t xml:space="preserve">
Si la meta es de otro trimestre favor detallarlo.</t>
        </r>
      </text>
    </comment>
    <comment ref="X44" authorId="0" shapeId="0" xr:uid="{C042DED8-751E-4D82-9730-0CBF6FC9ACEB}">
      <text>
        <r>
          <rPr>
            <b/>
            <sz val="9"/>
            <color indexed="81"/>
            <rFont val="Tahoma"/>
            <family val="2"/>
          </rPr>
          <t>Jorge Canales:</t>
        </r>
        <r>
          <rPr>
            <sz val="9"/>
            <color indexed="81"/>
            <rFont val="Tahoma"/>
            <family val="2"/>
          </rPr>
          <t xml:space="preserve">
Si la meta es de otro trimestre favor detallarlo.</t>
        </r>
      </text>
    </comment>
    <comment ref="Y44" authorId="0" shapeId="0" xr:uid="{C449DDEC-2435-4BE0-86DE-B4C7FA3B15E3}">
      <text>
        <r>
          <rPr>
            <b/>
            <sz val="9"/>
            <color indexed="81"/>
            <rFont val="Tahoma"/>
            <family val="2"/>
          </rPr>
          <t>Jorge Canales:</t>
        </r>
        <r>
          <rPr>
            <sz val="9"/>
            <color indexed="81"/>
            <rFont val="Tahoma"/>
            <family val="2"/>
          </rPr>
          <t xml:space="preserve">
Si la meta es de otro trimestre favor detallarlo.</t>
        </r>
      </text>
    </comment>
    <comment ref="Z44" authorId="0" shapeId="0" xr:uid="{FAE3997D-DA95-4359-A606-44CE18994139}">
      <text>
        <r>
          <rPr>
            <b/>
            <sz val="9"/>
            <color indexed="81"/>
            <rFont val="Tahoma"/>
            <family val="2"/>
          </rPr>
          <t>Jorge Canales:</t>
        </r>
        <r>
          <rPr>
            <sz val="9"/>
            <color indexed="81"/>
            <rFont val="Tahoma"/>
            <family val="2"/>
          </rPr>
          <t xml:space="preserve">
Si la meta es de otro trimestre favor detallarlo.</t>
        </r>
      </text>
    </comment>
    <comment ref="V45" authorId="0" shapeId="0" xr:uid="{4EDB4A2A-EF6A-45F6-B20F-225468AF991A}">
      <text>
        <r>
          <rPr>
            <b/>
            <sz val="9"/>
            <color indexed="81"/>
            <rFont val="Tahoma"/>
            <family val="2"/>
          </rPr>
          <t>Jorge Canales:</t>
        </r>
        <r>
          <rPr>
            <sz val="9"/>
            <color indexed="81"/>
            <rFont val="Tahoma"/>
            <family val="2"/>
          </rPr>
          <t xml:space="preserve">
Justifique la meta</t>
        </r>
      </text>
    </comment>
    <comment ref="W45" authorId="0" shapeId="0" xr:uid="{EE6E7891-7F85-4181-BCA3-A705CB19FAAF}">
      <text>
        <r>
          <rPr>
            <b/>
            <sz val="9"/>
            <color indexed="81"/>
            <rFont val="Tahoma"/>
            <family val="2"/>
          </rPr>
          <t>Jorge Canales:</t>
        </r>
        <r>
          <rPr>
            <sz val="9"/>
            <color indexed="81"/>
            <rFont val="Tahoma"/>
            <family val="2"/>
          </rPr>
          <t xml:space="preserve">
Si la meta es de otro trimestre favor detallarlo.</t>
        </r>
      </text>
    </comment>
    <comment ref="X45" authorId="0" shapeId="0" xr:uid="{A332859D-45E7-4DCD-B6D4-C9D28506F7EE}">
      <text>
        <r>
          <rPr>
            <b/>
            <sz val="9"/>
            <color indexed="81"/>
            <rFont val="Tahoma"/>
            <family val="2"/>
          </rPr>
          <t>Jorge Canales:</t>
        </r>
        <r>
          <rPr>
            <sz val="9"/>
            <color indexed="81"/>
            <rFont val="Tahoma"/>
            <family val="2"/>
          </rPr>
          <t xml:space="preserve">
Si la meta es de otro trimestre favor detallarlo.</t>
        </r>
      </text>
    </comment>
    <comment ref="Y45" authorId="0" shapeId="0" xr:uid="{0D30BD43-743B-4A6D-A760-2160EFC63C24}">
      <text>
        <r>
          <rPr>
            <b/>
            <sz val="9"/>
            <color indexed="81"/>
            <rFont val="Tahoma"/>
            <family val="2"/>
          </rPr>
          <t>Jorge Canales:</t>
        </r>
        <r>
          <rPr>
            <sz val="9"/>
            <color indexed="81"/>
            <rFont val="Tahoma"/>
            <family val="2"/>
          </rPr>
          <t xml:space="preserve">
Si la meta es de otro trimestre favor detallarlo.</t>
        </r>
      </text>
    </comment>
    <comment ref="Z45" authorId="0" shapeId="0" xr:uid="{0E1DA6A1-B68B-4AED-8256-4C24C1C5736B}">
      <text>
        <r>
          <rPr>
            <b/>
            <sz val="9"/>
            <color indexed="81"/>
            <rFont val="Tahoma"/>
            <family val="2"/>
          </rPr>
          <t>Jorge Canales:</t>
        </r>
        <r>
          <rPr>
            <sz val="9"/>
            <color indexed="81"/>
            <rFont val="Tahoma"/>
            <family val="2"/>
          </rPr>
          <t xml:space="preserve">
Si la meta es de otro trimestre favor detallarlo.</t>
        </r>
      </text>
    </comment>
    <comment ref="V46" authorId="0" shapeId="0" xr:uid="{41208860-74C8-4D3A-9306-E6F0D4F14DCE}">
      <text>
        <r>
          <rPr>
            <b/>
            <sz val="9"/>
            <color indexed="81"/>
            <rFont val="Tahoma"/>
            <family val="2"/>
          </rPr>
          <t>Jorge Canales:</t>
        </r>
        <r>
          <rPr>
            <sz val="9"/>
            <color indexed="81"/>
            <rFont val="Tahoma"/>
            <family val="2"/>
          </rPr>
          <t xml:space="preserve">
Justifique la meta</t>
        </r>
      </text>
    </comment>
    <comment ref="W46" authorId="0" shapeId="0" xr:uid="{304B34AF-5696-41F6-BF77-0490DE346750}">
      <text>
        <r>
          <rPr>
            <b/>
            <sz val="9"/>
            <color indexed="81"/>
            <rFont val="Tahoma"/>
            <family val="2"/>
          </rPr>
          <t>Jorge Canales:</t>
        </r>
        <r>
          <rPr>
            <sz val="9"/>
            <color indexed="81"/>
            <rFont val="Tahoma"/>
            <family val="2"/>
          </rPr>
          <t xml:space="preserve">
Si la meta es de otro trimestre favor detallarlo.</t>
        </r>
      </text>
    </comment>
    <comment ref="X46" authorId="0" shapeId="0" xr:uid="{62153515-5182-4C3C-8599-67304776C0A4}">
      <text>
        <r>
          <rPr>
            <b/>
            <sz val="9"/>
            <color indexed="81"/>
            <rFont val="Tahoma"/>
            <family val="2"/>
          </rPr>
          <t>Jorge Canales:</t>
        </r>
        <r>
          <rPr>
            <sz val="9"/>
            <color indexed="81"/>
            <rFont val="Tahoma"/>
            <family val="2"/>
          </rPr>
          <t xml:space="preserve">
Si la meta es de otro trimestre favor detallarlo.</t>
        </r>
      </text>
    </comment>
    <comment ref="Y46" authorId="0" shapeId="0" xr:uid="{999D068E-3447-48A8-A885-B36E31B58304}">
      <text>
        <r>
          <rPr>
            <b/>
            <sz val="9"/>
            <color indexed="81"/>
            <rFont val="Tahoma"/>
            <family val="2"/>
          </rPr>
          <t>Jorge Canales:</t>
        </r>
        <r>
          <rPr>
            <sz val="9"/>
            <color indexed="81"/>
            <rFont val="Tahoma"/>
            <family val="2"/>
          </rPr>
          <t xml:space="preserve">
Si la meta es de otro trimestre favor detallarlo.</t>
        </r>
      </text>
    </comment>
    <comment ref="Z46" authorId="0" shapeId="0" xr:uid="{191ADBAE-5059-4E9F-9B5E-86B68E4D9437}">
      <text>
        <r>
          <rPr>
            <b/>
            <sz val="9"/>
            <color indexed="81"/>
            <rFont val="Tahoma"/>
            <family val="2"/>
          </rPr>
          <t>Jorge Canales:</t>
        </r>
        <r>
          <rPr>
            <sz val="9"/>
            <color indexed="81"/>
            <rFont val="Tahoma"/>
            <family val="2"/>
          </rPr>
          <t xml:space="preserve">
Si la meta es de otro trimestre favor detallarlo.</t>
        </r>
      </text>
    </comment>
    <comment ref="V47" authorId="0" shapeId="0" xr:uid="{579D4675-ECDA-4240-84F3-BAEA808AF032}">
      <text>
        <r>
          <rPr>
            <b/>
            <sz val="9"/>
            <color indexed="81"/>
            <rFont val="Tahoma"/>
            <family val="2"/>
          </rPr>
          <t>Jorge Canales:</t>
        </r>
        <r>
          <rPr>
            <sz val="9"/>
            <color indexed="81"/>
            <rFont val="Tahoma"/>
            <family val="2"/>
          </rPr>
          <t xml:space="preserve">
Justifique la meta</t>
        </r>
      </text>
    </comment>
    <comment ref="W47" authorId="0" shapeId="0" xr:uid="{83D92233-7018-48E7-B8F2-F1ABD22387D6}">
      <text>
        <r>
          <rPr>
            <b/>
            <sz val="9"/>
            <color indexed="81"/>
            <rFont val="Tahoma"/>
            <family val="2"/>
          </rPr>
          <t>Jorge Canales:</t>
        </r>
        <r>
          <rPr>
            <sz val="9"/>
            <color indexed="81"/>
            <rFont val="Tahoma"/>
            <family val="2"/>
          </rPr>
          <t xml:space="preserve">
Si la meta es de otro trimestre favor detallarlo.</t>
        </r>
      </text>
    </comment>
    <comment ref="X47" authorId="0" shapeId="0" xr:uid="{C26EF2F1-552D-4C07-878F-E96092D5DF84}">
      <text>
        <r>
          <rPr>
            <b/>
            <sz val="9"/>
            <color indexed="81"/>
            <rFont val="Tahoma"/>
            <family val="2"/>
          </rPr>
          <t>Jorge Canales:</t>
        </r>
        <r>
          <rPr>
            <sz val="9"/>
            <color indexed="81"/>
            <rFont val="Tahoma"/>
            <family val="2"/>
          </rPr>
          <t xml:space="preserve">
Si la meta es de otro trimestre favor detallarlo.</t>
        </r>
      </text>
    </comment>
    <comment ref="Y47" authorId="0" shapeId="0" xr:uid="{558ACB6E-DDD9-4121-86AA-8B66A6FCA26B}">
      <text>
        <r>
          <rPr>
            <b/>
            <sz val="9"/>
            <color indexed="81"/>
            <rFont val="Tahoma"/>
            <family val="2"/>
          </rPr>
          <t>Jorge Canales:</t>
        </r>
        <r>
          <rPr>
            <sz val="9"/>
            <color indexed="81"/>
            <rFont val="Tahoma"/>
            <family val="2"/>
          </rPr>
          <t xml:space="preserve">
Si la meta es de otro trimestre favor detallarlo.</t>
        </r>
      </text>
    </comment>
    <comment ref="Z47" authorId="0" shapeId="0" xr:uid="{89E644D0-EE15-4F18-96F5-E4B142CA9F73}">
      <text>
        <r>
          <rPr>
            <b/>
            <sz val="9"/>
            <color indexed="81"/>
            <rFont val="Tahoma"/>
            <family val="2"/>
          </rPr>
          <t>Jorge Canales:</t>
        </r>
        <r>
          <rPr>
            <sz val="9"/>
            <color indexed="81"/>
            <rFont val="Tahoma"/>
            <family val="2"/>
          </rPr>
          <t xml:space="preserve">
Si la meta es de otro trimestre favor detallarlo.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700-000001000000}">
      <text>
        <r>
          <rPr>
            <b/>
            <sz val="9"/>
            <color indexed="81"/>
            <rFont val="Tahoma"/>
            <family val="2"/>
          </rPr>
          <t>Jorge Canales:</t>
        </r>
        <r>
          <rPr>
            <sz val="9"/>
            <color indexed="81"/>
            <rFont val="Tahoma"/>
            <family val="2"/>
          </rPr>
          <t xml:space="preserve">
OBJETIVO ESTRATÉGICO</t>
        </r>
      </text>
    </comment>
    <comment ref="C3" authorId="0" shapeId="0" xr:uid="{664C401E-7AD9-4DC0-8937-61FCB78C92D2}">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F3D2476E-CDA8-4F0C-9334-D0BEC21DFCD6}">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5F6F712C-FF82-4F66-9E24-6D903B453402}">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7DB5993B-08EE-4967-9C7D-C2FEA35D1C6E}">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D14A1DFC-964A-4EFA-B6E1-9BF0BDFAFA6A}">
      <text>
        <r>
          <rPr>
            <b/>
            <sz val="10"/>
            <color indexed="81"/>
            <rFont val="Tahoma"/>
            <family val="2"/>
          </rPr>
          <t xml:space="preserve">Jorge Canales:
</t>
        </r>
        <r>
          <rPr>
            <sz val="10"/>
            <color indexed="81"/>
            <rFont val="Tahoma"/>
            <family val="2"/>
          </rPr>
          <t>Instrumento donde se puede comprobar los datos reales.</t>
        </r>
      </text>
    </comment>
    <comment ref="I3" authorId="0" shapeId="0" xr:uid="{F01815FD-25FE-4E87-9D35-C2A919637F81}">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3F4E2CB6-433B-4BA7-85CD-A77B3FE0CC5C}">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5302044A-91A7-4386-A603-B040070C7F9A}">
      <text>
        <r>
          <rPr>
            <b/>
            <sz val="9"/>
            <color indexed="81"/>
            <rFont val="Tahoma"/>
            <family val="2"/>
          </rPr>
          <t>Jorge Canales:</t>
        </r>
        <r>
          <rPr>
            <sz val="9"/>
            <color indexed="81"/>
            <rFont val="Tahoma"/>
            <family val="2"/>
          </rPr>
          <t xml:space="preserve">
Si la meta es de otro trimestre favor detallarlo.</t>
        </r>
      </text>
    </comment>
    <comment ref="W6" authorId="0" shapeId="0" xr:uid="{45518B71-9ECD-4142-8318-4097DC5E5DCB}">
      <text>
        <r>
          <rPr>
            <b/>
            <sz val="9"/>
            <color indexed="81"/>
            <rFont val="Tahoma"/>
            <family val="2"/>
          </rPr>
          <t>Jorge Canales:</t>
        </r>
        <r>
          <rPr>
            <sz val="9"/>
            <color indexed="81"/>
            <rFont val="Tahoma"/>
            <family val="2"/>
          </rPr>
          <t xml:space="preserve">
Si la meta es de otro trimestre favor detallarlo.</t>
        </r>
      </text>
    </comment>
    <comment ref="X6" authorId="0" shapeId="0" xr:uid="{1FD6C649-77B1-4E1B-9459-0436B23E5F7D}">
      <text>
        <r>
          <rPr>
            <b/>
            <sz val="9"/>
            <color indexed="81"/>
            <rFont val="Tahoma"/>
            <family val="2"/>
          </rPr>
          <t>Jorge Canales:</t>
        </r>
        <r>
          <rPr>
            <sz val="9"/>
            <color indexed="81"/>
            <rFont val="Tahoma"/>
            <family val="2"/>
          </rPr>
          <t xml:space="preserve">
Si la meta es de otro trimestre favor detallarlo.</t>
        </r>
      </text>
    </comment>
    <comment ref="Y6" authorId="0" shapeId="0" xr:uid="{679D08E5-DC2E-4710-AB67-D90154B3AF3C}">
      <text>
        <r>
          <rPr>
            <b/>
            <sz val="9"/>
            <color indexed="81"/>
            <rFont val="Tahoma"/>
            <family val="2"/>
          </rPr>
          <t>Jorge Canales:</t>
        </r>
        <r>
          <rPr>
            <sz val="9"/>
            <color indexed="81"/>
            <rFont val="Tahoma"/>
            <family val="2"/>
          </rPr>
          <t xml:space="preserve">
Si la meta es de otro trimestre favor detallarlo.</t>
        </r>
      </text>
    </comment>
    <comment ref="Z6" authorId="0" shapeId="0" xr:uid="{A78D027D-1C34-4453-BABF-B4AF0BAC3A62}">
      <text>
        <r>
          <rPr>
            <b/>
            <sz val="9"/>
            <color indexed="81"/>
            <rFont val="Tahoma"/>
            <family val="2"/>
          </rPr>
          <t>Jorge Canales:</t>
        </r>
        <r>
          <rPr>
            <sz val="9"/>
            <color indexed="81"/>
            <rFont val="Tahoma"/>
            <family val="2"/>
          </rPr>
          <t xml:space="preserve">
Si la meta es de otro trimestre favor detallarlo.</t>
        </r>
      </text>
    </comment>
    <comment ref="V7" authorId="0" shapeId="0" xr:uid="{783A25C5-26D7-40E7-A658-2F4A002E9D06}">
      <text>
        <r>
          <rPr>
            <b/>
            <sz val="9"/>
            <color indexed="81"/>
            <rFont val="Tahoma"/>
            <family val="2"/>
          </rPr>
          <t>Jorge Canales:</t>
        </r>
        <r>
          <rPr>
            <sz val="9"/>
            <color indexed="81"/>
            <rFont val="Tahoma"/>
            <family val="2"/>
          </rPr>
          <t xml:space="preserve">
Si la meta es de otro trimestre favor detallarlo.</t>
        </r>
      </text>
    </comment>
    <comment ref="W7" authorId="0" shapeId="0" xr:uid="{3A3A23B3-AEF3-4978-AFE4-6C2A7CD1FE17}">
      <text>
        <r>
          <rPr>
            <b/>
            <sz val="9"/>
            <color indexed="81"/>
            <rFont val="Tahoma"/>
            <family val="2"/>
          </rPr>
          <t>Jorge Canales:</t>
        </r>
        <r>
          <rPr>
            <sz val="9"/>
            <color indexed="81"/>
            <rFont val="Tahoma"/>
            <family val="2"/>
          </rPr>
          <t xml:space="preserve">
Si la meta es de otro trimestre favor detallarlo.</t>
        </r>
      </text>
    </comment>
    <comment ref="X7" authorId="0" shapeId="0" xr:uid="{D3EB8E1E-DA0F-4EE0-A5DB-4F95F2EB2AC3}">
      <text>
        <r>
          <rPr>
            <b/>
            <sz val="9"/>
            <color indexed="81"/>
            <rFont val="Tahoma"/>
            <family val="2"/>
          </rPr>
          <t>Jorge Canales:</t>
        </r>
        <r>
          <rPr>
            <sz val="9"/>
            <color indexed="81"/>
            <rFont val="Tahoma"/>
            <family val="2"/>
          </rPr>
          <t xml:space="preserve">
Si la meta es de otro trimestre favor detallarlo.</t>
        </r>
      </text>
    </comment>
    <comment ref="Y7" authorId="0" shapeId="0" xr:uid="{5CF5C2E3-762F-4629-952C-DDE4F166D80B}">
      <text>
        <r>
          <rPr>
            <b/>
            <sz val="9"/>
            <color indexed="81"/>
            <rFont val="Tahoma"/>
            <family val="2"/>
          </rPr>
          <t>Jorge Canales:</t>
        </r>
        <r>
          <rPr>
            <sz val="9"/>
            <color indexed="81"/>
            <rFont val="Tahoma"/>
            <family val="2"/>
          </rPr>
          <t xml:space="preserve">
Si la meta es de otro trimestre favor detallarlo.</t>
        </r>
      </text>
    </comment>
    <comment ref="Z7" authorId="0" shapeId="0" xr:uid="{44F25F3A-B0D6-4471-9F53-F56AF7841ABB}">
      <text>
        <r>
          <rPr>
            <b/>
            <sz val="9"/>
            <color indexed="81"/>
            <rFont val="Tahoma"/>
            <family val="2"/>
          </rPr>
          <t>Jorge Canales:</t>
        </r>
        <r>
          <rPr>
            <sz val="9"/>
            <color indexed="81"/>
            <rFont val="Tahoma"/>
            <family val="2"/>
          </rPr>
          <t xml:space="preserve">
Si la meta es de otro trimestre favor detallarlo.</t>
        </r>
      </text>
    </comment>
    <comment ref="V8" authorId="0" shapeId="0" xr:uid="{AB6779E0-E258-491A-A602-FC052BA5307F}">
      <text>
        <r>
          <rPr>
            <b/>
            <sz val="9"/>
            <color indexed="81"/>
            <rFont val="Tahoma"/>
            <family val="2"/>
          </rPr>
          <t>Jorge Canales:</t>
        </r>
        <r>
          <rPr>
            <sz val="9"/>
            <color indexed="81"/>
            <rFont val="Tahoma"/>
            <family val="2"/>
          </rPr>
          <t xml:space="preserve">
Si la meta es de otro trimestre favor detallarlo.</t>
        </r>
      </text>
    </comment>
    <comment ref="W8" authorId="0" shapeId="0" xr:uid="{7C9FB4F6-83CF-40AE-8F67-DFD290609F92}">
      <text>
        <r>
          <rPr>
            <b/>
            <sz val="9"/>
            <color indexed="81"/>
            <rFont val="Tahoma"/>
            <family val="2"/>
          </rPr>
          <t>Jorge Canales:</t>
        </r>
        <r>
          <rPr>
            <sz val="9"/>
            <color indexed="81"/>
            <rFont val="Tahoma"/>
            <family val="2"/>
          </rPr>
          <t xml:space="preserve">
Si la meta es de otro trimestre favor detallarlo.</t>
        </r>
      </text>
    </comment>
    <comment ref="X8" authorId="0" shapeId="0" xr:uid="{6E85D7C7-F5B5-4454-9D36-75723A766B49}">
      <text>
        <r>
          <rPr>
            <b/>
            <sz val="9"/>
            <color indexed="81"/>
            <rFont val="Tahoma"/>
            <family val="2"/>
          </rPr>
          <t>Jorge Canales:</t>
        </r>
        <r>
          <rPr>
            <sz val="9"/>
            <color indexed="81"/>
            <rFont val="Tahoma"/>
            <family val="2"/>
          </rPr>
          <t xml:space="preserve">
Si la meta es de otro trimestre favor detallarlo.</t>
        </r>
      </text>
    </comment>
    <comment ref="Y8" authorId="0" shapeId="0" xr:uid="{513365C4-11AC-459D-8EBC-2084DF8D7A6D}">
      <text>
        <r>
          <rPr>
            <b/>
            <sz val="9"/>
            <color indexed="81"/>
            <rFont val="Tahoma"/>
            <family val="2"/>
          </rPr>
          <t>Jorge Canales:</t>
        </r>
        <r>
          <rPr>
            <sz val="9"/>
            <color indexed="81"/>
            <rFont val="Tahoma"/>
            <family val="2"/>
          </rPr>
          <t xml:space="preserve">
Si la meta es de otro trimestre favor detallarlo.</t>
        </r>
      </text>
    </comment>
    <comment ref="Z8" authorId="0" shapeId="0" xr:uid="{42FE5B61-F0EB-4C3E-BBF5-0B1AC7721BA3}">
      <text>
        <r>
          <rPr>
            <b/>
            <sz val="9"/>
            <color indexed="81"/>
            <rFont val="Tahoma"/>
            <family val="2"/>
          </rPr>
          <t>Jorge Canales:</t>
        </r>
        <r>
          <rPr>
            <sz val="9"/>
            <color indexed="81"/>
            <rFont val="Tahoma"/>
            <family val="2"/>
          </rPr>
          <t xml:space="preserve">
Si la meta es de otro trimestre favor detallarlo.</t>
        </r>
      </text>
    </comment>
    <comment ref="V9" authorId="0" shapeId="0" xr:uid="{6BA47231-C836-418A-8A9D-F9809A24467A}">
      <text>
        <r>
          <rPr>
            <b/>
            <sz val="9"/>
            <color indexed="81"/>
            <rFont val="Tahoma"/>
            <family val="2"/>
          </rPr>
          <t>Jorge Canales:</t>
        </r>
        <r>
          <rPr>
            <sz val="9"/>
            <color indexed="81"/>
            <rFont val="Tahoma"/>
            <family val="2"/>
          </rPr>
          <t xml:space="preserve">
Si la meta es de otro trimestre favor detallarlo.</t>
        </r>
      </text>
    </comment>
    <comment ref="W9" authorId="0" shapeId="0" xr:uid="{CD0D88D8-8B19-4858-B1CC-925BF840844D}">
      <text>
        <r>
          <rPr>
            <b/>
            <sz val="9"/>
            <color indexed="81"/>
            <rFont val="Tahoma"/>
            <family val="2"/>
          </rPr>
          <t>Jorge Canales:</t>
        </r>
        <r>
          <rPr>
            <sz val="9"/>
            <color indexed="81"/>
            <rFont val="Tahoma"/>
            <family val="2"/>
          </rPr>
          <t xml:space="preserve">
Si la meta es de otro trimestre favor detallarlo.</t>
        </r>
      </text>
    </comment>
    <comment ref="X9" authorId="0" shapeId="0" xr:uid="{31F09258-5301-437D-892B-159AF1388AB6}">
      <text>
        <r>
          <rPr>
            <b/>
            <sz val="9"/>
            <color indexed="81"/>
            <rFont val="Tahoma"/>
            <family val="2"/>
          </rPr>
          <t>Jorge Canales:</t>
        </r>
        <r>
          <rPr>
            <sz val="9"/>
            <color indexed="81"/>
            <rFont val="Tahoma"/>
            <family val="2"/>
          </rPr>
          <t xml:space="preserve">
Si la meta es de otro trimestre favor detallarlo.</t>
        </r>
      </text>
    </comment>
    <comment ref="Y9" authorId="0" shapeId="0" xr:uid="{5BC0A5EC-EC77-445C-BFCC-491E062B1CF4}">
      <text>
        <r>
          <rPr>
            <b/>
            <sz val="9"/>
            <color indexed="81"/>
            <rFont val="Tahoma"/>
            <family val="2"/>
          </rPr>
          <t>Jorge Canales:</t>
        </r>
        <r>
          <rPr>
            <sz val="9"/>
            <color indexed="81"/>
            <rFont val="Tahoma"/>
            <family val="2"/>
          </rPr>
          <t xml:space="preserve">
Si la meta es de otro trimestre favor detallarlo.</t>
        </r>
      </text>
    </comment>
    <comment ref="Z9" authorId="0" shapeId="0" xr:uid="{26618109-D3A2-4695-AF7A-AA0A4E434F6F}">
      <text>
        <r>
          <rPr>
            <b/>
            <sz val="9"/>
            <color indexed="81"/>
            <rFont val="Tahoma"/>
            <family val="2"/>
          </rPr>
          <t>Jorge Canales:</t>
        </r>
        <r>
          <rPr>
            <sz val="9"/>
            <color indexed="81"/>
            <rFont val="Tahoma"/>
            <family val="2"/>
          </rPr>
          <t xml:space="preserve">
Si la meta es de otro trimestre favor detallarlo.</t>
        </r>
      </text>
    </comment>
    <comment ref="V10" authorId="0" shapeId="0" xr:uid="{67F217EA-157C-4E25-9F27-EBACD8E281AE}">
      <text>
        <r>
          <rPr>
            <b/>
            <sz val="9"/>
            <color indexed="81"/>
            <rFont val="Tahoma"/>
            <family val="2"/>
          </rPr>
          <t>Jorge Canales:</t>
        </r>
        <r>
          <rPr>
            <sz val="9"/>
            <color indexed="81"/>
            <rFont val="Tahoma"/>
            <family val="2"/>
          </rPr>
          <t xml:space="preserve">
Si la meta es de otro trimestre favor detallarlo.</t>
        </r>
      </text>
    </comment>
    <comment ref="W10" authorId="0" shapeId="0" xr:uid="{0046B270-0921-446A-8BCD-5A9D0B0EBD5B}">
      <text>
        <r>
          <rPr>
            <b/>
            <sz val="9"/>
            <color indexed="81"/>
            <rFont val="Tahoma"/>
            <family val="2"/>
          </rPr>
          <t>Jorge Canales:</t>
        </r>
        <r>
          <rPr>
            <sz val="9"/>
            <color indexed="81"/>
            <rFont val="Tahoma"/>
            <family val="2"/>
          </rPr>
          <t xml:space="preserve">
Si la meta es de otro trimestre favor detallarlo.</t>
        </r>
      </text>
    </comment>
    <comment ref="X10" authorId="0" shapeId="0" xr:uid="{3A112FFF-CA04-458F-AC3E-4CC56C3965F9}">
      <text>
        <r>
          <rPr>
            <b/>
            <sz val="9"/>
            <color indexed="81"/>
            <rFont val="Tahoma"/>
            <family val="2"/>
          </rPr>
          <t>Jorge Canales:</t>
        </r>
        <r>
          <rPr>
            <sz val="9"/>
            <color indexed="81"/>
            <rFont val="Tahoma"/>
            <family val="2"/>
          </rPr>
          <t xml:space="preserve">
Si la meta es de otro trimestre favor detallarlo.</t>
        </r>
      </text>
    </comment>
    <comment ref="Y10" authorId="0" shapeId="0" xr:uid="{74FB4B3D-10B8-4999-B3D4-87A2FA74F47F}">
      <text>
        <r>
          <rPr>
            <b/>
            <sz val="9"/>
            <color indexed="81"/>
            <rFont val="Tahoma"/>
            <family val="2"/>
          </rPr>
          <t>Jorge Canales:</t>
        </r>
        <r>
          <rPr>
            <sz val="9"/>
            <color indexed="81"/>
            <rFont val="Tahoma"/>
            <family val="2"/>
          </rPr>
          <t xml:space="preserve">
Si la meta es de otro trimestre favor detallarlo.</t>
        </r>
      </text>
    </comment>
    <comment ref="Z10" authorId="0" shapeId="0" xr:uid="{14133F44-0BE9-4895-8082-5F14014D1173}">
      <text>
        <r>
          <rPr>
            <b/>
            <sz val="9"/>
            <color indexed="81"/>
            <rFont val="Tahoma"/>
            <family val="2"/>
          </rPr>
          <t>Jorge Canales:</t>
        </r>
        <r>
          <rPr>
            <sz val="9"/>
            <color indexed="81"/>
            <rFont val="Tahoma"/>
            <family val="2"/>
          </rPr>
          <t xml:space="preserve">
Si la meta es de otro trimestre favor detallarlo.</t>
        </r>
      </text>
    </comment>
    <comment ref="V12" authorId="0" shapeId="0" xr:uid="{FFD4767C-9D12-4A23-9155-615B34A2A784}">
      <text>
        <r>
          <rPr>
            <b/>
            <sz val="9"/>
            <color indexed="81"/>
            <rFont val="Tahoma"/>
            <family val="2"/>
          </rPr>
          <t>Jorge Canales:</t>
        </r>
        <r>
          <rPr>
            <sz val="9"/>
            <color indexed="81"/>
            <rFont val="Tahoma"/>
            <family val="2"/>
          </rPr>
          <t xml:space="preserve">
Si la meta es de otro trimestre favor detallarlo.</t>
        </r>
      </text>
    </comment>
    <comment ref="W12" authorId="0" shapeId="0" xr:uid="{26319173-CD08-4922-8E71-4731C50BDC82}">
      <text>
        <r>
          <rPr>
            <b/>
            <sz val="9"/>
            <color indexed="81"/>
            <rFont val="Tahoma"/>
            <family val="2"/>
          </rPr>
          <t>Jorge Canales:</t>
        </r>
        <r>
          <rPr>
            <sz val="9"/>
            <color indexed="81"/>
            <rFont val="Tahoma"/>
            <family val="2"/>
          </rPr>
          <t xml:space="preserve">
Si la meta es de otro trimestre favor detallarlo.</t>
        </r>
      </text>
    </comment>
    <comment ref="X12" authorId="0" shapeId="0" xr:uid="{FA4B3E0E-A429-4D96-B60C-09315254E109}">
      <text>
        <r>
          <rPr>
            <b/>
            <sz val="9"/>
            <color indexed="81"/>
            <rFont val="Tahoma"/>
            <family val="2"/>
          </rPr>
          <t>Jorge Canales:</t>
        </r>
        <r>
          <rPr>
            <sz val="9"/>
            <color indexed="81"/>
            <rFont val="Tahoma"/>
            <family val="2"/>
          </rPr>
          <t xml:space="preserve">
Si la meta es de otro trimestre favor detallarlo.</t>
        </r>
      </text>
    </comment>
    <comment ref="Y12" authorId="0" shapeId="0" xr:uid="{99BDCC04-6033-4238-B2A5-F1F4669C5BDF}">
      <text>
        <r>
          <rPr>
            <b/>
            <sz val="9"/>
            <color indexed="81"/>
            <rFont val="Tahoma"/>
            <family val="2"/>
          </rPr>
          <t>Jorge Canales:</t>
        </r>
        <r>
          <rPr>
            <sz val="9"/>
            <color indexed="81"/>
            <rFont val="Tahoma"/>
            <family val="2"/>
          </rPr>
          <t xml:space="preserve">
Si la meta es de otro trimestre favor detallarlo.</t>
        </r>
      </text>
    </comment>
    <comment ref="Z12" authorId="0" shapeId="0" xr:uid="{D22A42B4-C49C-45B1-9E86-7837FAE7FC7E}">
      <text>
        <r>
          <rPr>
            <b/>
            <sz val="9"/>
            <color indexed="81"/>
            <rFont val="Tahoma"/>
            <family val="2"/>
          </rPr>
          <t>Jorge Canales:</t>
        </r>
        <r>
          <rPr>
            <sz val="9"/>
            <color indexed="81"/>
            <rFont val="Tahoma"/>
            <family val="2"/>
          </rPr>
          <t xml:space="preserve">
Si la meta es de otro trimestre favor detallarlo.</t>
        </r>
      </text>
    </comment>
    <comment ref="V13" authorId="0" shapeId="0" xr:uid="{82F2D594-17F0-436F-B0C0-73B20D039229}">
      <text>
        <r>
          <rPr>
            <b/>
            <sz val="9"/>
            <color indexed="81"/>
            <rFont val="Tahoma"/>
            <family val="2"/>
          </rPr>
          <t>Jorge Canales:</t>
        </r>
        <r>
          <rPr>
            <sz val="9"/>
            <color indexed="81"/>
            <rFont val="Tahoma"/>
            <family val="2"/>
          </rPr>
          <t xml:space="preserve">
Si la meta es de otro trimestre favor detallarlo.</t>
        </r>
      </text>
    </comment>
    <comment ref="W13" authorId="0" shapeId="0" xr:uid="{2DAA0A99-1C2D-473B-BD1B-3738CEA13D93}">
      <text>
        <r>
          <rPr>
            <b/>
            <sz val="9"/>
            <color indexed="81"/>
            <rFont val="Tahoma"/>
            <family val="2"/>
          </rPr>
          <t>Jorge Canales:</t>
        </r>
        <r>
          <rPr>
            <sz val="9"/>
            <color indexed="81"/>
            <rFont val="Tahoma"/>
            <family val="2"/>
          </rPr>
          <t xml:space="preserve">
Si la meta es de otro trimestre favor detallarlo.</t>
        </r>
      </text>
    </comment>
    <comment ref="X13" authorId="0" shapeId="0" xr:uid="{4EE94D50-45E8-46C4-85B4-220612484B17}">
      <text>
        <r>
          <rPr>
            <b/>
            <sz val="9"/>
            <color indexed="81"/>
            <rFont val="Tahoma"/>
            <family val="2"/>
          </rPr>
          <t>Jorge Canales:</t>
        </r>
        <r>
          <rPr>
            <sz val="9"/>
            <color indexed="81"/>
            <rFont val="Tahoma"/>
            <family val="2"/>
          </rPr>
          <t xml:space="preserve">
Si la meta es de otro trimestre favor detallarlo.</t>
        </r>
      </text>
    </comment>
    <comment ref="Y13" authorId="0" shapeId="0" xr:uid="{A6E2B6EC-0F80-4DA1-8DAF-33C6BB20D509}">
      <text>
        <r>
          <rPr>
            <b/>
            <sz val="9"/>
            <color indexed="81"/>
            <rFont val="Tahoma"/>
            <family val="2"/>
          </rPr>
          <t>Jorge Canales:</t>
        </r>
        <r>
          <rPr>
            <sz val="9"/>
            <color indexed="81"/>
            <rFont val="Tahoma"/>
            <family val="2"/>
          </rPr>
          <t xml:space="preserve">
Si la meta es de otro trimestre favor detallarlo.</t>
        </r>
      </text>
    </comment>
    <comment ref="Z13" authorId="0" shapeId="0" xr:uid="{ED3C54C5-BEEA-452E-A05E-11F3D626F357}">
      <text>
        <r>
          <rPr>
            <b/>
            <sz val="9"/>
            <color indexed="81"/>
            <rFont val="Tahoma"/>
            <family val="2"/>
          </rPr>
          <t>Jorge Canales:</t>
        </r>
        <r>
          <rPr>
            <sz val="9"/>
            <color indexed="81"/>
            <rFont val="Tahoma"/>
            <family val="2"/>
          </rPr>
          <t xml:space="preserve">
Si la meta es de otro trimestre favor detallarlo.</t>
        </r>
      </text>
    </comment>
    <comment ref="V14" authorId="0" shapeId="0" xr:uid="{618AB3AD-1FF4-4960-923D-223685B6B43D}">
      <text>
        <r>
          <rPr>
            <b/>
            <sz val="9"/>
            <color indexed="81"/>
            <rFont val="Tahoma"/>
            <family val="2"/>
          </rPr>
          <t>Jorge Canales:</t>
        </r>
        <r>
          <rPr>
            <sz val="9"/>
            <color indexed="81"/>
            <rFont val="Tahoma"/>
            <family val="2"/>
          </rPr>
          <t xml:space="preserve">
Si la meta es de otro trimestre favor detallarlo.</t>
        </r>
      </text>
    </comment>
    <comment ref="W14" authorId="0" shapeId="0" xr:uid="{5FB90A98-EE17-4D6F-95CD-C3FEB4F1D25A}">
      <text>
        <r>
          <rPr>
            <b/>
            <sz val="9"/>
            <color indexed="81"/>
            <rFont val="Tahoma"/>
            <family val="2"/>
          </rPr>
          <t>Jorge Canales:</t>
        </r>
        <r>
          <rPr>
            <sz val="9"/>
            <color indexed="81"/>
            <rFont val="Tahoma"/>
            <family val="2"/>
          </rPr>
          <t xml:space="preserve">
Si la meta es de otro trimestre favor detallarlo.</t>
        </r>
      </text>
    </comment>
    <comment ref="X14" authorId="0" shapeId="0" xr:uid="{E2CB69BC-AB60-4ACC-B27E-3A5FBD6FD484}">
      <text>
        <r>
          <rPr>
            <b/>
            <sz val="9"/>
            <color indexed="81"/>
            <rFont val="Tahoma"/>
            <family val="2"/>
          </rPr>
          <t>Jorge Canales:</t>
        </r>
        <r>
          <rPr>
            <sz val="9"/>
            <color indexed="81"/>
            <rFont val="Tahoma"/>
            <family val="2"/>
          </rPr>
          <t xml:space="preserve">
Si la meta es de otro trimestre favor detallarlo.</t>
        </r>
      </text>
    </comment>
    <comment ref="Y14" authorId="0" shapeId="0" xr:uid="{7CBFD7B3-DCA4-47AA-A53B-89ED4688B3A0}">
      <text>
        <r>
          <rPr>
            <b/>
            <sz val="9"/>
            <color indexed="81"/>
            <rFont val="Tahoma"/>
            <family val="2"/>
          </rPr>
          <t>Jorge Canales:</t>
        </r>
        <r>
          <rPr>
            <sz val="9"/>
            <color indexed="81"/>
            <rFont val="Tahoma"/>
            <family val="2"/>
          </rPr>
          <t xml:space="preserve">
Si la meta es de otro trimestre favor detallarlo.</t>
        </r>
      </text>
    </comment>
    <comment ref="Z14" authorId="0" shapeId="0" xr:uid="{8147A21D-03CD-41D1-80D0-6B30D9CF5623}">
      <text>
        <r>
          <rPr>
            <b/>
            <sz val="9"/>
            <color indexed="81"/>
            <rFont val="Tahoma"/>
            <family val="2"/>
          </rPr>
          <t>Jorge Canales:</t>
        </r>
        <r>
          <rPr>
            <sz val="9"/>
            <color indexed="81"/>
            <rFont val="Tahoma"/>
            <family val="2"/>
          </rPr>
          <t xml:space="preserve">
Si la meta es de otro trimestre favor detallarlo.</t>
        </r>
      </text>
    </comment>
    <comment ref="V15" authorId="0" shapeId="0" xr:uid="{E1AE67C8-07FC-4832-9EDD-414FB9232BBC}">
      <text>
        <r>
          <rPr>
            <b/>
            <sz val="9"/>
            <color indexed="81"/>
            <rFont val="Tahoma"/>
            <family val="2"/>
          </rPr>
          <t>Jorge Canales:</t>
        </r>
        <r>
          <rPr>
            <sz val="9"/>
            <color indexed="81"/>
            <rFont val="Tahoma"/>
            <family val="2"/>
          </rPr>
          <t xml:space="preserve">
Si la meta es de otro trimestre favor detallarlo.</t>
        </r>
      </text>
    </comment>
    <comment ref="W15" authorId="0" shapeId="0" xr:uid="{CD830AF2-BEA4-4E96-83C2-415784F9C510}">
      <text>
        <r>
          <rPr>
            <b/>
            <sz val="9"/>
            <color indexed="81"/>
            <rFont val="Tahoma"/>
            <family val="2"/>
          </rPr>
          <t>Jorge Canales:</t>
        </r>
        <r>
          <rPr>
            <sz val="9"/>
            <color indexed="81"/>
            <rFont val="Tahoma"/>
            <family val="2"/>
          </rPr>
          <t xml:space="preserve">
Si la meta es de otro trimestre favor detallarlo.</t>
        </r>
      </text>
    </comment>
    <comment ref="X15" authorId="0" shapeId="0" xr:uid="{CA2501EC-11C2-4B41-8270-2738E12BB594}">
      <text>
        <r>
          <rPr>
            <b/>
            <sz val="9"/>
            <color indexed="81"/>
            <rFont val="Tahoma"/>
            <family val="2"/>
          </rPr>
          <t>Jorge Canales:</t>
        </r>
        <r>
          <rPr>
            <sz val="9"/>
            <color indexed="81"/>
            <rFont val="Tahoma"/>
            <family val="2"/>
          </rPr>
          <t xml:space="preserve">
Si la meta es de otro trimestre favor detallarlo.</t>
        </r>
      </text>
    </comment>
    <comment ref="Y15" authorId="0" shapeId="0" xr:uid="{A4F306FA-F896-48CC-806B-F858E6FEA7C9}">
      <text>
        <r>
          <rPr>
            <b/>
            <sz val="9"/>
            <color indexed="81"/>
            <rFont val="Tahoma"/>
            <family val="2"/>
          </rPr>
          <t>Jorge Canales:</t>
        </r>
        <r>
          <rPr>
            <sz val="9"/>
            <color indexed="81"/>
            <rFont val="Tahoma"/>
            <family val="2"/>
          </rPr>
          <t xml:space="preserve">
Si la meta es de otro trimestre favor detallarlo.</t>
        </r>
      </text>
    </comment>
    <comment ref="Z15" authorId="0" shapeId="0" xr:uid="{4E7968CD-826C-4E60-97AD-CD24A78EE0A7}">
      <text>
        <r>
          <rPr>
            <b/>
            <sz val="9"/>
            <color indexed="81"/>
            <rFont val="Tahoma"/>
            <family val="2"/>
          </rPr>
          <t>Jorge Canales:</t>
        </r>
        <r>
          <rPr>
            <sz val="9"/>
            <color indexed="81"/>
            <rFont val="Tahoma"/>
            <family val="2"/>
          </rPr>
          <t xml:space="preserve">
Si la meta es de otro trimestre favor detallarlo.</t>
        </r>
      </text>
    </comment>
    <comment ref="V16" authorId="0" shapeId="0" xr:uid="{63A96E2F-0FC1-4D06-9578-F44098082F03}">
      <text>
        <r>
          <rPr>
            <b/>
            <sz val="9"/>
            <color indexed="81"/>
            <rFont val="Tahoma"/>
            <family val="2"/>
          </rPr>
          <t>Jorge Canales:</t>
        </r>
        <r>
          <rPr>
            <sz val="9"/>
            <color indexed="81"/>
            <rFont val="Tahoma"/>
            <family val="2"/>
          </rPr>
          <t xml:space="preserve">
Si la meta es de otro trimestre favor detallarlo.</t>
        </r>
      </text>
    </comment>
    <comment ref="W16" authorId="0" shapeId="0" xr:uid="{CA70098A-07CD-4B6F-BC3A-4964B1EB217D}">
      <text>
        <r>
          <rPr>
            <b/>
            <sz val="9"/>
            <color indexed="81"/>
            <rFont val="Tahoma"/>
            <family val="2"/>
          </rPr>
          <t>Jorge Canales:</t>
        </r>
        <r>
          <rPr>
            <sz val="9"/>
            <color indexed="81"/>
            <rFont val="Tahoma"/>
            <family val="2"/>
          </rPr>
          <t xml:space="preserve">
Si la meta es de otro trimestre favor detallarlo.</t>
        </r>
      </text>
    </comment>
    <comment ref="X16" authorId="0" shapeId="0" xr:uid="{6A810340-07BD-4A40-9DC9-47048D488E59}">
      <text>
        <r>
          <rPr>
            <b/>
            <sz val="9"/>
            <color indexed="81"/>
            <rFont val="Tahoma"/>
            <family val="2"/>
          </rPr>
          <t>Jorge Canales:</t>
        </r>
        <r>
          <rPr>
            <sz val="9"/>
            <color indexed="81"/>
            <rFont val="Tahoma"/>
            <family val="2"/>
          </rPr>
          <t xml:space="preserve">
Si la meta es de otro trimestre favor detallarlo.</t>
        </r>
      </text>
    </comment>
    <comment ref="Y16" authorId="0" shapeId="0" xr:uid="{64CBC36E-79B9-431D-A0B4-C9FC475861F9}">
      <text>
        <r>
          <rPr>
            <b/>
            <sz val="9"/>
            <color indexed="81"/>
            <rFont val="Tahoma"/>
            <family val="2"/>
          </rPr>
          <t>Jorge Canales:</t>
        </r>
        <r>
          <rPr>
            <sz val="9"/>
            <color indexed="81"/>
            <rFont val="Tahoma"/>
            <family val="2"/>
          </rPr>
          <t xml:space="preserve">
Si la meta es de otro trimestre favor detallarlo.</t>
        </r>
      </text>
    </comment>
    <comment ref="Z16" authorId="0" shapeId="0" xr:uid="{F9C223F2-8836-4354-A676-34912B1CD55C}">
      <text>
        <r>
          <rPr>
            <b/>
            <sz val="9"/>
            <color indexed="81"/>
            <rFont val="Tahoma"/>
            <family val="2"/>
          </rPr>
          <t>Jorge Canales:</t>
        </r>
        <r>
          <rPr>
            <sz val="9"/>
            <color indexed="81"/>
            <rFont val="Tahoma"/>
            <family val="2"/>
          </rPr>
          <t xml:space="preserve">
Si la meta es de otro trimestre favor detallarlo.</t>
        </r>
      </text>
    </comment>
    <comment ref="V18" authorId="0" shapeId="0" xr:uid="{EBC77704-40F9-41BC-9748-D33A9AADB0F6}">
      <text>
        <r>
          <rPr>
            <b/>
            <sz val="9"/>
            <color indexed="81"/>
            <rFont val="Tahoma"/>
            <family val="2"/>
          </rPr>
          <t>Jorge Canales:</t>
        </r>
        <r>
          <rPr>
            <sz val="9"/>
            <color indexed="81"/>
            <rFont val="Tahoma"/>
            <family val="2"/>
          </rPr>
          <t xml:space="preserve">
Si la meta es de otro trimestre favor detallarlo.</t>
        </r>
      </text>
    </comment>
    <comment ref="W18" authorId="0" shapeId="0" xr:uid="{91422533-B5DD-48F0-B81A-2EB43A6B6F99}">
      <text>
        <r>
          <rPr>
            <b/>
            <sz val="9"/>
            <color indexed="81"/>
            <rFont val="Tahoma"/>
            <family val="2"/>
          </rPr>
          <t>Jorge Canales:</t>
        </r>
        <r>
          <rPr>
            <sz val="9"/>
            <color indexed="81"/>
            <rFont val="Tahoma"/>
            <family val="2"/>
          </rPr>
          <t xml:space="preserve">
Si la meta es de otro trimestre favor detallarlo.</t>
        </r>
      </text>
    </comment>
    <comment ref="X18" authorId="0" shapeId="0" xr:uid="{ED251E02-83FF-40C0-9BF2-D17562C3E08A}">
      <text>
        <r>
          <rPr>
            <b/>
            <sz val="9"/>
            <color indexed="81"/>
            <rFont val="Tahoma"/>
            <family val="2"/>
          </rPr>
          <t>Jorge Canales:</t>
        </r>
        <r>
          <rPr>
            <sz val="9"/>
            <color indexed="81"/>
            <rFont val="Tahoma"/>
            <family val="2"/>
          </rPr>
          <t xml:space="preserve">
Si la meta es de otro trimestre favor detallarlo.</t>
        </r>
      </text>
    </comment>
    <comment ref="Y18" authorId="0" shapeId="0" xr:uid="{E72FFF88-4B6B-4790-A00C-42E67B6BDDFD}">
      <text>
        <r>
          <rPr>
            <b/>
            <sz val="9"/>
            <color indexed="81"/>
            <rFont val="Tahoma"/>
            <family val="2"/>
          </rPr>
          <t>Jorge Canales:</t>
        </r>
        <r>
          <rPr>
            <sz val="9"/>
            <color indexed="81"/>
            <rFont val="Tahoma"/>
            <family val="2"/>
          </rPr>
          <t xml:space="preserve">
Si la meta es de otro trimestre favor detallarlo.</t>
        </r>
      </text>
    </comment>
    <comment ref="Z18" authorId="0" shapeId="0" xr:uid="{615D1BE8-9F87-4700-A752-EFFC01964887}">
      <text>
        <r>
          <rPr>
            <b/>
            <sz val="9"/>
            <color indexed="81"/>
            <rFont val="Tahoma"/>
            <family val="2"/>
          </rPr>
          <t>Jorge Canales:</t>
        </r>
        <r>
          <rPr>
            <sz val="9"/>
            <color indexed="81"/>
            <rFont val="Tahoma"/>
            <family val="2"/>
          </rPr>
          <t xml:space="preserve">
Si la meta es de otro trimestre favor detallarlo.</t>
        </r>
      </text>
    </comment>
    <comment ref="V19" authorId="0" shapeId="0" xr:uid="{ECF288E7-AC62-4962-9E9D-728B2109AE4C}">
      <text>
        <r>
          <rPr>
            <b/>
            <sz val="9"/>
            <color indexed="81"/>
            <rFont val="Tahoma"/>
            <family val="2"/>
          </rPr>
          <t>Jorge Canales:</t>
        </r>
        <r>
          <rPr>
            <sz val="9"/>
            <color indexed="81"/>
            <rFont val="Tahoma"/>
            <family val="2"/>
          </rPr>
          <t xml:space="preserve">
Si la meta es de otro trimestre favor detallarlo.</t>
        </r>
      </text>
    </comment>
    <comment ref="W19" authorId="0" shapeId="0" xr:uid="{84A30D5B-FFFD-4DE5-B930-458596CB983B}">
      <text>
        <r>
          <rPr>
            <b/>
            <sz val="9"/>
            <color indexed="81"/>
            <rFont val="Tahoma"/>
            <family val="2"/>
          </rPr>
          <t>Jorge Canales:</t>
        </r>
        <r>
          <rPr>
            <sz val="9"/>
            <color indexed="81"/>
            <rFont val="Tahoma"/>
            <family val="2"/>
          </rPr>
          <t xml:space="preserve">
Si la meta es de otro trimestre favor detallarlo.</t>
        </r>
      </text>
    </comment>
    <comment ref="X19" authorId="0" shapeId="0" xr:uid="{3F9AD87C-117D-4151-85CF-B34C8AA99E97}">
      <text>
        <r>
          <rPr>
            <b/>
            <sz val="9"/>
            <color indexed="81"/>
            <rFont val="Tahoma"/>
            <family val="2"/>
          </rPr>
          <t>Jorge Canales:</t>
        </r>
        <r>
          <rPr>
            <sz val="9"/>
            <color indexed="81"/>
            <rFont val="Tahoma"/>
            <family val="2"/>
          </rPr>
          <t xml:space="preserve">
Si la meta es de otro trimestre favor detallarlo.</t>
        </r>
      </text>
    </comment>
    <comment ref="Y19" authorId="0" shapeId="0" xr:uid="{B7D9EABE-B655-452E-ADAD-2E043F12A8E5}">
      <text>
        <r>
          <rPr>
            <b/>
            <sz val="9"/>
            <color indexed="81"/>
            <rFont val="Tahoma"/>
            <family val="2"/>
          </rPr>
          <t>Jorge Canales:</t>
        </r>
        <r>
          <rPr>
            <sz val="9"/>
            <color indexed="81"/>
            <rFont val="Tahoma"/>
            <family val="2"/>
          </rPr>
          <t xml:space="preserve">
Si la meta es de otro trimestre favor detallarlo.</t>
        </r>
      </text>
    </comment>
    <comment ref="Z19" authorId="0" shapeId="0" xr:uid="{9A12C9C7-E812-4417-8A0F-40CA8994F648}">
      <text>
        <r>
          <rPr>
            <b/>
            <sz val="9"/>
            <color indexed="81"/>
            <rFont val="Tahoma"/>
            <family val="2"/>
          </rPr>
          <t>Jorge Canales:</t>
        </r>
        <r>
          <rPr>
            <sz val="9"/>
            <color indexed="81"/>
            <rFont val="Tahoma"/>
            <family val="2"/>
          </rPr>
          <t xml:space="preserve">
Si la meta es de otro trimestre favor detallarlo.</t>
        </r>
      </text>
    </comment>
    <comment ref="V20" authorId="0" shapeId="0" xr:uid="{3DA9A700-82E5-4EFD-B0C2-B11FD6018E3F}">
      <text>
        <r>
          <rPr>
            <b/>
            <sz val="9"/>
            <color indexed="81"/>
            <rFont val="Tahoma"/>
            <family val="2"/>
          </rPr>
          <t>Jorge Canales:</t>
        </r>
        <r>
          <rPr>
            <sz val="9"/>
            <color indexed="81"/>
            <rFont val="Tahoma"/>
            <family val="2"/>
          </rPr>
          <t xml:space="preserve">
Si la meta es de otro trimestre favor detallarlo.</t>
        </r>
      </text>
    </comment>
    <comment ref="W20" authorId="0" shapeId="0" xr:uid="{11734026-A0BC-4642-84FB-A662E7A75A56}">
      <text>
        <r>
          <rPr>
            <b/>
            <sz val="9"/>
            <color indexed="81"/>
            <rFont val="Tahoma"/>
            <family val="2"/>
          </rPr>
          <t>Jorge Canales:</t>
        </r>
        <r>
          <rPr>
            <sz val="9"/>
            <color indexed="81"/>
            <rFont val="Tahoma"/>
            <family val="2"/>
          </rPr>
          <t xml:space="preserve">
Si la meta es de otro trimestre favor detallarlo.</t>
        </r>
      </text>
    </comment>
    <comment ref="X20" authorId="0" shapeId="0" xr:uid="{39673DF8-B2D9-4D8A-BCA7-E98BAB5BDFEE}">
      <text>
        <r>
          <rPr>
            <b/>
            <sz val="9"/>
            <color indexed="81"/>
            <rFont val="Tahoma"/>
            <family val="2"/>
          </rPr>
          <t>Jorge Canales:</t>
        </r>
        <r>
          <rPr>
            <sz val="9"/>
            <color indexed="81"/>
            <rFont val="Tahoma"/>
            <family val="2"/>
          </rPr>
          <t xml:space="preserve">
Si la meta es de otro trimestre favor detallarlo.</t>
        </r>
      </text>
    </comment>
    <comment ref="Y20" authorId="0" shapeId="0" xr:uid="{8696712F-A368-4B14-AE52-C5BA71461884}">
      <text>
        <r>
          <rPr>
            <b/>
            <sz val="9"/>
            <color indexed="81"/>
            <rFont val="Tahoma"/>
            <family val="2"/>
          </rPr>
          <t>Jorge Canales:</t>
        </r>
        <r>
          <rPr>
            <sz val="9"/>
            <color indexed="81"/>
            <rFont val="Tahoma"/>
            <family val="2"/>
          </rPr>
          <t xml:space="preserve">
Si la meta es de otro trimestre favor detallarlo.</t>
        </r>
      </text>
    </comment>
    <comment ref="Z20" authorId="0" shapeId="0" xr:uid="{F558C1A2-6192-48B5-AA09-FD2150BF72B2}">
      <text>
        <r>
          <rPr>
            <b/>
            <sz val="9"/>
            <color indexed="81"/>
            <rFont val="Tahoma"/>
            <family val="2"/>
          </rPr>
          <t>Jorge Canales:</t>
        </r>
        <r>
          <rPr>
            <sz val="9"/>
            <color indexed="81"/>
            <rFont val="Tahoma"/>
            <family val="2"/>
          </rPr>
          <t xml:space="preserve">
Si la meta es de otro trimestre favor detallarlo.</t>
        </r>
      </text>
    </comment>
    <comment ref="V21" authorId="0" shapeId="0" xr:uid="{281607AB-B18D-4141-96BC-D4AAFF52B953}">
      <text>
        <r>
          <rPr>
            <b/>
            <sz val="9"/>
            <color indexed="81"/>
            <rFont val="Tahoma"/>
            <family val="2"/>
          </rPr>
          <t>Jorge Canales:</t>
        </r>
        <r>
          <rPr>
            <sz val="9"/>
            <color indexed="81"/>
            <rFont val="Tahoma"/>
            <family val="2"/>
          </rPr>
          <t xml:space="preserve">
Si la meta es de otro trimestre favor detallarlo.</t>
        </r>
      </text>
    </comment>
    <comment ref="W21" authorId="0" shapeId="0" xr:uid="{F7A7D7C3-D225-437E-A350-FF1D1E6A4A8F}">
      <text>
        <r>
          <rPr>
            <b/>
            <sz val="9"/>
            <color indexed="81"/>
            <rFont val="Tahoma"/>
            <family val="2"/>
          </rPr>
          <t>Jorge Canales:</t>
        </r>
        <r>
          <rPr>
            <sz val="9"/>
            <color indexed="81"/>
            <rFont val="Tahoma"/>
            <family val="2"/>
          </rPr>
          <t xml:space="preserve">
Si la meta es de otro trimestre favor detallarlo.</t>
        </r>
      </text>
    </comment>
    <comment ref="X21" authorId="0" shapeId="0" xr:uid="{DBCC4840-EBB9-43ED-A153-605BFE64791E}">
      <text>
        <r>
          <rPr>
            <b/>
            <sz val="9"/>
            <color indexed="81"/>
            <rFont val="Tahoma"/>
            <family val="2"/>
          </rPr>
          <t>Jorge Canales:</t>
        </r>
        <r>
          <rPr>
            <sz val="9"/>
            <color indexed="81"/>
            <rFont val="Tahoma"/>
            <family val="2"/>
          </rPr>
          <t xml:space="preserve">
Si la meta es de otro trimestre favor detallarlo.</t>
        </r>
      </text>
    </comment>
    <comment ref="Y21" authorId="0" shapeId="0" xr:uid="{0B0CF7C6-6375-45AA-A1FB-E9CC4F567F45}">
      <text>
        <r>
          <rPr>
            <b/>
            <sz val="9"/>
            <color indexed="81"/>
            <rFont val="Tahoma"/>
            <family val="2"/>
          </rPr>
          <t>Jorge Canales:</t>
        </r>
        <r>
          <rPr>
            <sz val="9"/>
            <color indexed="81"/>
            <rFont val="Tahoma"/>
            <family val="2"/>
          </rPr>
          <t xml:space="preserve">
Si la meta es de otro trimestre favor detallarlo.</t>
        </r>
      </text>
    </comment>
    <comment ref="Z21" authorId="0" shapeId="0" xr:uid="{32AC50D6-6A58-48C6-9FF2-A333AD8A60D9}">
      <text>
        <r>
          <rPr>
            <b/>
            <sz val="9"/>
            <color indexed="81"/>
            <rFont val="Tahoma"/>
            <family val="2"/>
          </rPr>
          <t>Jorge Canales:</t>
        </r>
        <r>
          <rPr>
            <sz val="9"/>
            <color indexed="81"/>
            <rFont val="Tahoma"/>
            <family val="2"/>
          </rPr>
          <t xml:space="preserve">
Si la meta es de otro trimestre favor detallarlo.</t>
        </r>
      </text>
    </comment>
    <comment ref="V22" authorId="0" shapeId="0" xr:uid="{D1B1209E-B1FE-41E0-AE19-0A7AB12B10D5}">
      <text>
        <r>
          <rPr>
            <b/>
            <sz val="9"/>
            <color indexed="81"/>
            <rFont val="Tahoma"/>
            <family val="2"/>
          </rPr>
          <t>Jorge Canales:</t>
        </r>
        <r>
          <rPr>
            <sz val="9"/>
            <color indexed="81"/>
            <rFont val="Tahoma"/>
            <family val="2"/>
          </rPr>
          <t xml:space="preserve">
Si la meta es de otro trimestre favor detallarlo.</t>
        </r>
      </text>
    </comment>
    <comment ref="W22" authorId="0" shapeId="0" xr:uid="{E45D12E5-2C3E-4663-AF50-BD2B40A59FDA}">
      <text>
        <r>
          <rPr>
            <b/>
            <sz val="9"/>
            <color indexed="81"/>
            <rFont val="Tahoma"/>
            <family val="2"/>
          </rPr>
          <t>Jorge Canales:</t>
        </r>
        <r>
          <rPr>
            <sz val="9"/>
            <color indexed="81"/>
            <rFont val="Tahoma"/>
            <family val="2"/>
          </rPr>
          <t xml:space="preserve">
Si la meta es de otro trimestre favor detallarlo.</t>
        </r>
      </text>
    </comment>
    <comment ref="X22" authorId="0" shapeId="0" xr:uid="{C53F74C7-83E6-46C6-9014-AFBF07A2A5E0}">
      <text>
        <r>
          <rPr>
            <b/>
            <sz val="9"/>
            <color indexed="81"/>
            <rFont val="Tahoma"/>
            <family val="2"/>
          </rPr>
          <t>Jorge Canales:</t>
        </r>
        <r>
          <rPr>
            <sz val="9"/>
            <color indexed="81"/>
            <rFont val="Tahoma"/>
            <family val="2"/>
          </rPr>
          <t xml:space="preserve">
Si la meta es de otro trimestre favor detallarlo.</t>
        </r>
      </text>
    </comment>
    <comment ref="Y22" authorId="0" shapeId="0" xr:uid="{7F39715B-2880-4E4F-B478-AF52AB87F5A3}">
      <text>
        <r>
          <rPr>
            <b/>
            <sz val="9"/>
            <color indexed="81"/>
            <rFont val="Tahoma"/>
            <family val="2"/>
          </rPr>
          <t>Jorge Canales:</t>
        </r>
        <r>
          <rPr>
            <sz val="9"/>
            <color indexed="81"/>
            <rFont val="Tahoma"/>
            <family val="2"/>
          </rPr>
          <t xml:space="preserve">
Si la meta es de otro trimestre favor detallarlo.</t>
        </r>
      </text>
    </comment>
    <comment ref="Z22" authorId="0" shapeId="0" xr:uid="{E0CA9500-BDD6-4C68-A9B4-5A48B764D249}">
      <text>
        <r>
          <rPr>
            <b/>
            <sz val="9"/>
            <color indexed="81"/>
            <rFont val="Tahoma"/>
            <family val="2"/>
          </rPr>
          <t>Jorge Canales:</t>
        </r>
        <r>
          <rPr>
            <sz val="9"/>
            <color indexed="81"/>
            <rFont val="Tahoma"/>
            <family val="2"/>
          </rPr>
          <t xml:space="preserve">
Si la meta es de otro trimestre favor detallarlo.</t>
        </r>
      </text>
    </comment>
    <comment ref="V24" authorId="0" shapeId="0" xr:uid="{7DC43F89-EA08-44E7-86D5-2EFEB0AF8719}">
      <text>
        <r>
          <rPr>
            <b/>
            <sz val="9"/>
            <color indexed="81"/>
            <rFont val="Tahoma"/>
            <family val="2"/>
          </rPr>
          <t>Jorge Canales:</t>
        </r>
        <r>
          <rPr>
            <sz val="9"/>
            <color indexed="81"/>
            <rFont val="Tahoma"/>
            <family val="2"/>
          </rPr>
          <t xml:space="preserve">
Si la meta es de otro trimestre favor detallarlo.</t>
        </r>
      </text>
    </comment>
    <comment ref="W24" authorId="0" shapeId="0" xr:uid="{424F8C7A-A20B-4528-B05E-9E38ED17B526}">
      <text>
        <r>
          <rPr>
            <b/>
            <sz val="9"/>
            <color indexed="81"/>
            <rFont val="Tahoma"/>
            <family val="2"/>
          </rPr>
          <t>Jorge Canales:</t>
        </r>
        <r>
          <rPr>
            <sz val="9"/>
            <color indexed="81"/>
            <rFont val="Tahoma"/>
            <family val="2"/>
          </rPr>
          <t xml:space="preserve">
Si la meta es de otro trimestre favor detallarlo.</t>
        </r>
      </text>
    </comment>
    <comment ref="X24" authorId="0" shapeId="0" xr:uid="{BA08F467-C710-450B-838A-701FCFC3E414}">
      <text>
        <r>
          <rPr>
            <b/>
            <sz val="9"/>
            <color indexed="81"/>
            <rFont val="Tahoma"/>
            <family val="2"/>
          </rPr>
          <t>Jorge Canales:</t>
        </r>
        <r>
          <rPr>
            <sz val="9"/>
            <color indexed="81"/>
            <rFont val="Tahoma"/>
            <family val="2"/>
          </rPr>
          <t xml:space="preserve">
Si la meta es de otro trimestre favor detallarlo.</t>
        </r>
      </text>
    </comment>
    <comment ref="Y24" authorId="0" shapeId="0" xr:uid="{993BDCF3-380C-4168-838F-E4F6EE32AAF6}">
      <text>
        <r>
          <rPr>
            <b/>
            <sz val="9"/>
            <color indexed="81"/>
            <rFont val="Tahoma"/>
            <family val="2"/>
          </rPr>
          <t>Jorge Canales:</t>
        </r>
        <r>
          <rPr>
            <sz val="9"/>
            <color indexed="81"/>
            <rFont val="Tahoma"/>
            <family val="2"/>
          </rPr>
          <t xml:space="preserve">
Si la meta es de otro trimestre favor detallarlo.</t>
        </r>
      </text>
    </comment>
    <comment ref="Z24" authorId="0" shapeId="0" xr:uid="{5312B9C1-083C-41B5-A23A-2878FA3DFD76}">
      <text>
        <r>
          <rPr>
            <b/>
            <sz val="9"/>
            <color indexed="81"/>
            <rFont val="Tahoma"/>
            <family val="2"/>
          </rPr>
          <t>Jorge Canales:</t>
        </r>
        <r>
          <rPr>
            <sz val="9"/>
            <color indexed="81"/>
            <rFont val="Tahoma"/>
            <family val="2"/>
          </rPr>
          <t xml:space="preserve">
Si la meta es de otro trimestre favor detallarlo.</t>
        </r>
      </text>
    </comment>
    <comment ref="V25" authorId="0" shapeId="0" xr:uid="{4ABE3836-FBBB-401D-AEDE-B66C6DF17FCD}">
      <text>
        <r>
          <rPr>
            <b/>
            <sz val="9"/>
            <color indexed="81"/>
            <rFont val="Tahoma"/>
            <family val="2"/>
          </rPr>
          <t>Jorge Canales:</t>
        </r>
        <r>
          <rPr>
            <sz val="9"/>
            <color indexed="81"/>
            <rFont val="Tahoma"/>
            <family val="2"/>
          </rPr>
          <t xml:space="preserve">
Si la meta es de otro trimestre favor detallarlo.</t>
        </r>
      </text>
    </comment>
    <comment ref="W25" authorId="0" shapeId="0" xr:uid="{A354A8D1-A3B5-4CA5-BD4E-0A1CF4AA4F4E}">
      <text>
        <r>
          <rPr>
            <b/>
            <sz val="9"/>
            <color indexed="81"/>
            <rFont val="Tahoma"/>
            <family val="2"/>
          </rPr>
          <t>Jorge Canales:</t>
        </r>
        <r>
          <rPr>
            <sz val="9"/>
            <color indexed="81"/>
            <rFont val="Tahoma"/>
            <family val="2"/>
          </rPr>
          <t xml:space="preserve">
Si la meta es de otro trimestre favor detallarlo.</t>
        </r>
      </text>
    </comment>
    <comment ref="X25" authorId="0" shapeId="0" xr:uid="{D29E2BF8-E5C3-4C38-BC5C-26B7DE595146}">
      <text>
        <r>
          <rPr>
            <b/>
            <sz val="9"/>
            <color indexed="81"/>
            <rFont val="Tahoma"/>
            <family val="2"/>
          </rPr>
          <t>Jorge Canales:</t>
        </r>
        <r>
          <rPr>
            <sz val="9"/>
            <color indexed="81"/>
            <rFont val="Tahoma"/>
            <family val="2"/>
          </rPr>
          <t xml:space="preserve">
Si la meta es de otro trimestre favor detallarlo.</t>
        </r>
      </text>
    </comment>
    <comment ref="Y25" authorId="0" shapeId="0" xr:uid="{0FAE0BDC-0B11-411B-B859-037B70461759}">
      <text>
        <r>
          <rPr>
            <b/>
            <sz val="9"/>
            <color indexed="81"/>
            <rFont val="Tahoma"/>
            <family val="2"/>
          </rPr>
          <t>Jorge Canales:</t>
        </r>
        <r>
          <rPr>
            <sz val="9"/>
            <color indexed="81"/>
            <rFont val="Tahoma"/>
            <family val="2"/>
          </rPr>
          <t xml:space="preserve">
Si la meta es de otro trimestre favor detallarlo.</t>
        </r>
      </text>
    </comment>
    <comment ref="Z25" authorId="0" shapeId="0" xr:uid="{3BBD3749-1620-454D-909E-1B153BB83467}">
      <text>
        <r>
          <rPr>
            <b/>
            <sz val="9"/>
            <color indexed="81"/>
            <rFont val="Tahoma"/>
            <family val="2"/>
          </rPr>
          <t>Jorge Canales:</t>
        </r>
        <r>
          <rPr>
            <sz val="9"/>
            <color indexed="81"/>
            <rFont val="Tahoma"/>
            <family val="2"/>
          </rPr>
          <t xml:space="preserve">
Si la meta es de otro trimestre favor detallarlo.</t>
        </r>
      </text>
    </comment>
    <comment ref="V26" authorId="0" shapeId="0" xr:uid="{AE6B1169-6441-468B-A614-CD45EEF5E23B}">
      <text>
        <r>
          <rPr>
            <b/>
            <sz val="9"/>
            <color indexed="81"/>
            <rFont val="Tahoma"/>
            <family val="2"/>
          </rPr>
          <t>Jorge Canales:</t>
        </r>
        <r>
          <rPr>
            <sz val="9"/>
            <color indexed="81"/>
            <rFont val="Tahoma"/>
            <family val="2"/>
          </rPr>
          <t xml:space="preserve">
Si la meta es de otro trimestre favor detallarlo.</t>
        </r>
      </text>
    </comment>
    <comment ref="W26" authorId="0" shapeId="0" xr:uid="{73A7903E-09F8-4DBF-9C48-A88D1BC3311D}">
      <text>
        <r>
          <rPr>
            <b/>
            <sz val="9"/>
            <color indexed="81"/>
            <rFont val="Tahoma"/>
            <family val="2"/>
          </rPr>
          <t>Jorge Canales:</t>
        </r>
        <r>
          <rPr>
            <sz val="9"/>
            <color indexed="81"/>
            <rFont val="Tahoma"/>
            <family val="2"/>
          </rPr>
          <t xml:space="preserve">
Si la meta es de otro trimestre favor detallarlo.</t>
        </r>
      </text>
    </comment>
    <comment ref="X26" authorId="0" shapeId="0" xr:uid="{4A334672-ED87-4CB2-9DDB-9FE741DDA463}">
      <text>
        <r>
          <rPr>
            <b/>
            <sz val="9"/>
            <color indexed="81"/>
            <rFont val="Tahoma"/>
            <family val="2"/>
          </rPr>
          <t>Jorge Canales:</t>
        </r>
        <r>
          <rPr>
            <sz val="9"/>
            <color indexed="81"/>
            <rFont val="Tahoma"/>
            <family val="2"/>
          </rPr>
          <t xml:space="preserve">
Si la meta es de otro trimestre favor detallarlo.</t>
        </r>
      </text>
    </comment>
    <comment ref="Y26" authorId="0" shapeId="0" xr:uid="{2A26F2B6-2A32-4835-8707-9B9189FFE8B3}">
      <text>
        <r>
          <rPr>
            <b/>
            <sz val="9"/>
            <color indexed="81"/>
            <rFont val="Tahoma"/>
            <family val="2"/>
          </rPr>
          <t>Jorge Canales:</t>
        </r>
        <r>
          <rPr>
            <sz val="9"/>
            <color indexed="81"/>
            <rFont val="Tahoma"/>
            <family val="2"/>
          </rPr>
          <t xml:space="preserve">
Si la meta es de otro trimestre favor detallarlo.</t>
        </r>
      </text>
    </comment>
    <comment ref="Z26" authorId="0" shapeId="0" xr:uid="{08748E5D-6284-4264-A2BD-07E9DE2A5F8C}">
      <text>
        <r>
          <rPr>
            <b/>
            <sz val="9"/>
            <color indexed="81"/>
            <rFont val="Tahoma"/>
            <family val="2"/>
          </rPr>
          <t>Jorge Canales:</t>
        </r>
        <r>
          <rPr>
            <sz val="9"/>
            <color indexed="81"/>
            <rFont val="Tahoma"/>
            <family val="2"/>
          </rPr>
          <t xml:space="preserve">
Si la meta es de otro trimestre favor detallarlo.</t>
        </r>
      </text>
    </comment>
    <comment ref="V27" authorId="0" shapeId="0" xr:uid="{DF8D6C60-BC90-45FD-8BD6-D2E4026AD43A}">
      <text>
        <r>
          <rPr>
            <b/>
            <sz val="9"/>
            <color indexed="81"/>
            <rFont val="Tahoma"/>
            <family val="2"/>
          </rPr>
          <t>Jorge Canales:</t>
        </r>
        <r>
          <rPr>
            <sz val="9"/>
            <color indexed="81"/>
            <rFont val="Tahoma"/>
            <family val="2"/>
          </rPr>
          <t xml:space="preserve">
Si la meta es de otro trimestre favor detallarlo.</t>
        </r>
      </text>
    </comment>
    <comment ref="W27" authorId="0" shapeId="0" xr:uid="{444EB8AA-6911-41C9-B7BA-E2D9D5B9DB18}">
      <text>
        <r>
          <rPr>
            <b/>
            <sz val="9"/>
            <color indexed="81"/>
            <rFont val="Tahoma"/>
            <family val="2"/>
          </rPr>
          <t>Jorge Canales:</t>
        </r>
        <r>
          <rPr>
            <sz val="9"/>
            <color indexed="81"/>
            <rFont val="Tahoma"/>
            <family val="2"/>
          </rPr>
          <t xml:space="preserve">
Si la meta es de otro trimestre favor detallarlo.</t>
        </r>
      </text>
    </comment>
    <comment ref="X27" authorId="0" shapeId="0" xr:uid="{37090049-A1F6-4FAF-8FAF-29BA6D79F92B}">
      <text>
        <r>
          <rPr>
            <b/>
            <sz val="9"/>
            <color indexed="81"/>
            <rFont val="Tahoma"/>
            <family val="2"/>
          </rPr>
          <t>Jorge Canales:</t>
        </r>
        <r>
          <rPr>
            <sz val="9"/>
            <color indexed="81"/>
            <rFont val="Tahoma"/>
            <family val="2"/>
          </rPr>
          <t xml:space="preserve">
Si la meta es de otro trimestre favor detallarlo.</t>
        </r>
      </text>
    </comment>
    <comment ref="Y27" authorId="0" shapeId="0" xr:uid="{8373D28A-E5CB-4D4D-A326-1288EABBA8FB}">
      <text>
        <r>
          <rPr>
            <b/>
            <sz val="9"/>
            <color indexed="81"/>
            <rFont val="Tahoma"/>
            <family val="2"/>
          </rPr>
          <t>Jorge Canales:</t>
        </r>
        <r>
          <rPr>
            <sz val="9"/>
            <color indexed="81"/>
            <rFont val="Tahoma"/>
            <family val="2"/>
          </rPr>
          <t xml:space="preserve">
Si la meta es de otro trimestre favor detallarlo.</t>
        </r>
      </text>
    </comment>
    <comment ref="Z27" authorId="0" shapeId="0" xr:uid="{34A0A377-3ABE-42CE-A7E6-2A2C2EABB322}">
      <text>
        <r>
          <rPr>
            <b/>
            <sz val="9"/>
            <color indexed="81"/>
            <rFont val="Tahoma"/>
            <family val="2"/>
          </rPr>
          <t>Jorge Canales:</t>
        </r>
        <r>
          <rPr>
            <sz val="9"/>
            <color indexed="81"/>
            <rFont val="Tahoma"/>
            <family val="2"/>
          </rPr>
          <t xml:space="preserve">
Si la meta es de otro trimestre favor detallarlo.</t>
        </r>
      </text>
    </comment>
    <comment ref="V28" authorId="0" shapeId="0" xr:uid="{86DE3977-3A84-4ABD-949F-447330A993CC}">
      <text>
        <r>
          <rPr>
            <b/>
            <sz val="9"/>
            <color indexed="81"/>
            <rFont val="Tahoma"/>
            <family val="2"/>
          </rPr>
          <t>Jorge Canales:</t>
        </r>
        <r>
          <rPr>
            <sz val="9"/>
            <color indexed="81"/>
            <rFont val="Tahoma"/>
            <family val="2"/>
          </rPr>
          <t xml:space="preserve">
Si la meta es de otro trimestre favor detallarlo.</t>
        </r>
      </text>
    </comment>
    <comment ref="W28" authorId="0" shapeId="0" xr:uid="{15E3930B-CDA6-41A5-97F4-CFD53F5C2978}">
      <text>
        <r>
          <rPr>
            <b/>
            <sz val="9"/>
            <color indexed="81"/>
            <rFont val="Tahoma"/>
            <family val="2"/>
          </rPr>
          <t>Jorge Canales:</t>
        </r>
        <r>
          <rPr>
            <sz val="9"/>
            <color indexed="81"/>
            <rFont val="Tahoma"/>
            <family val="2"/>
          </rPr>
          <t xml:space="preserve">
Si la meta es de otro trimestre favor detallarlo.</t>
        </r>
      </text>
    </comment>
    <comment ref="X28" authorId="0" shapeId="0" xr:uid="{CFFF9324-0CD8-4C84-9FDE-7CD1D913FBDC}">
      <text>
        <r>
          <rPr>
            <b/>
            <sz val="9"/>
            <color indexed="81"/>
            <rFont val="Tahoma"/>
            <family val="2"/>
          </rPr>
          <t>Jorge Canales:</t>
        </r>
        <r>
          <rPr>
            <sz val="9"/>
            <color indexed="81"/>
            <rFont val="Tahoma"/>
            <family val="2"/>
          </rPr>
          <t xml:space="preserve">
Si la meta es de otro trimestre favor detallarlo.</t>
        </r>
      </text>
    </comment>
    <comment ref="Y28" authorId="0" shapeId="0" xr:uid="{322AB939-8B31-4D18-9C9A-1E419A9B1BE5}">
      <text>
        <r>
          <rPr>
            <b/>
            <sz val="9"/>
            <color indexed="81"/>
            <rFont val="Tahoma"/>
            <family val="2"/>
          </rPr>
          <t>Jorge Canales:</t>
        </r>
        <r>
          <rPr>
            <sz val="9"/>
            <color indexed="81"/>
            <rFont val="Tahoma"/>
            <family val="2"/>
          </rPr>
          <t xml:space="preserve">
Si la meta es de otro trimestre favor detallarlo.</t>
        </r>
      </text>
    </comment>
    <comment ref="Z28" authorId="0" shapeId="0" xr:uid="{7DF1C313-E2EB-4535-AB97-F307B072A4B1}">
      <text>
        <r>
          <rPr>
            <b/>
            <sz val="9"/>
            <color indexed="81"/>
            <rFont val="Tahoma"/>
            <family val="2"/>
          </rPr>
          <t>Jorge Canales:</t>
        </r>
        <r>
          <rPr>
            <sz val="9"/>
            <color indexed="81"/>
            <rFont val="Tahoma"/>
            <family val="2"/>
          </rPr>
          <t xml:space="preserve">
Si la meta es de otro trimestre favor detallarlo.</t>
        </r>
      </text>
    </comment>
    <comment ref="V30" authorId="0" shapeId="0" xr:uid="{FF0F6757-3ED9-4429-ADE5-6A36E2144035}">
      <text>
        <r>
          <rPr>
            <b/>
            <sz val="9"/>
            <color indexed="81"/>
            <rFont val="Tahoma"/>
            <family val="2"/>
          </rPr>
          <t>Jorge Canales:</t>
        </r>
        <r>
          <rPr>
            <sz val="9"/>
            <color indexed="81"/>
            <rFont val="Tahoma"/>
            <family val="2"/>
          </rPr>
          <t xml:space="preserve">
Si la meta es de otro trimestre favor detallarlo.</t>
        </r>
      </text>
    </comment>
    <comment ref="W30" authorId="0" shapeId="0" xr:uid="{9021BB63-5C0C-4AB7-8CA1-CA1E40CF392E}">
      <text>
        <r>
          <rPr>
            <b/>
            <sz val="9"/>
            <color indexed="81"/>
            <rFont val="Tahoma"/>
            <family val="2"/>
          </rPr>
          <t>Jorge Canales:</t>
        </r>
        <r>
          <rPr>
            <sz val="9"/>
            <color indexed="81"/>
            <rFont val="Tahoma"/>
            <family val="2"/>
          </rPr>
          <t xml:space="preserve">
Si la meta es de otro trimestre favor detallarlo.</t>
        </r>
      </text>
    </comment>
    <comment ref="X30" authorId="0" shapeId="0" xr:uid="{CEC1D590-5CA5-4F24-B997-EA5A4176DB95}">
      <text>
        <r>
          <rPr>
            <b/>
            <sz val="9"/>
            <color indexed="81"/>
            <rFont val="Tahoma"/>
            <family val="2"/>
          </rPr>
          <t>Jorge Canales:</t>
        </r>
        <r>
          <rPr>
            <sz val="9"/>
            <color indexed="81"/>
            <rFont val="Tahoma"/>
            <family val="2"/>
          </rPr>
          <t xml:space="preserve">
Si la meta es de otro trimestre favor detallarlo.</t>
        </r>
      </text>
    </comment>
    <comment ref="Y30" authorId="0" shapeId="0" xr:uid="{A5E7C229-4FCF-48D0-806F-6EF491683076}">
      <text>
        <r>
          <rPr>
            <b/>
            <sz val="9"/>
            <color indexed="81"/>
            <rFont val="Tahoma"/>
            <family val="2"/>
          </rPr>
          <t>Jorge Canales:</t>
        </r>
        <r>
          <rPr>
            <sz val="9"/>
            <color indexed="81"/>
            <rFont val="Tahoma"/>
            <family val="2"/>
          </rPr>
          <t xml:space="preserve">
Si la meta es de otro trimestre favor detallarlo.</t>
        </r>
      </text>
    </comment>
    <comment ref="Z30" authorId="0" shapeId="0" xr:uid="{2507E834-E05A-4D43-9AF8-CD2F5C2933BC}">
      <text>
        <r>
          <rPr>
            <b/>
            <sz val="9"/>
            <color indexed="81"/>
            <rFont val="Tahoma"/>
            <family val="2"/>
          </rPr>
          <t>Jorge Canales:</t>
        </r>
        <r>
          <rPr>
            <sz val="9"/>
            <color indexed="81"/>
            <rFont val="Tahoma"/>
            <family val="2"/>
          </rPr>
          <t xml:space="preserve">
Si la meta es de otro trimestre favor detallarlo.</t>
        </r>
      </text>
    </comment>
    <comment ref="V31" authorId="0" shapeId="0" xr:uid="{2F1E970D-1C21-4447-800E-6C2021591E36}">
      <text>
        <r>
          <rPr>
            <b/>
            <sz val="9"/>
            <color indexed="81"/>
            <rFont val="Tahoma"/>
            <family val="2"/>
          </rPr>
          <t>Jorge Canales:</t>
        </r>
        <r>
          <rPr>
            <sz val="9"/>
            <color indexed="81"/>
            <rFont val="Tahoma"/>
            <family val="2"/>
          </rPr>
          <t xml:space="preserve">
Si la meta es de otro trimestre favor detallarlo.</t>
        </r>
      </text>
    </comment>
    <comment ref="W31" authorId="0" shapeId="0" xr:uid="{9BF57764-1D5A-4C8A-8FDF-287B6F000BCF}">
      <text>
        <r>
          <rPr>
            <b/>
            <sz val="9"/>
            <color indexed="81"/>
            <rFont val="Tahoma"/>
            <family val="2"/>
          </rPr>
          <t>Jorge Canales:</t>
        </r>
        <r>
          <rPr>
            <sz val="9"/>
            <color indexed="81"/>
            <rFont val="Tahoma"/>
            <family val="2"/>
          </rPr>
          <t xml:space="preserve">
Si la meta es de otro trimestre favor detallarlo.</t>
        </r>
      </text>
    </comment>
    <comment ref="X31" authorId="0" shapeId="0" xr:uid="{B5028CE4-FB16-44FC-B335-9B109785650F}">
      <text>
        <r>
          <rPr>
            <b/>
            <sz val="9"/>
            <color indexed="81"/>
            <rFont val="Tahoma"/>
            <family val="2"/>
          </rPr>
          <t>Jorge Canales:</t>
        </r>
        <r>
          <rPr>
            <sz val="9"/>
            <color indexed="81"/>
            <rFont val="Tahoma"/>
            <family val="2"/>
          </rPr>
          <t xml:space="preserve">
Si la meta es de otro trimestre favor detallarlo.</t>
        </r>
      </text>
    </comment>
    <comment ref="Y31" authorId="0" shapeId="0" xr:uid="{266B3CA1-4500-4BC0-A4F1-F274CBE723F6}">
      <text>
        <r>
          <rPr>
            <b/>
            <sz val="9"/>
            <color indexed="81"/>
            <rFont val="Tahoma"/>
            <family val="2"/>
          </rPr>
          <t>Jorge Canales:</t>
        </r>
        <r>
          <rPr>
            <sz val="9"/>
            <color indexed="81"/>
            <rFont val="Tahoma"/>
            <family val="2"/>
          </rPr>
          <t xml:space="preserve">
Si la meta es de otro trimestre favor detallarlo.</t>
        </r>
      </text>
    </comment>
    <comment ref="Z31" authorId="0" shapeId="0" xr:uid="{743EB710-F95B-4910-9584-9A0DD369DC62}">
      <text>
        <r>
          <rPr>
            <b/>
            <sz val="9"/>
            <color indexed="81"/>
            <rFont val="Tahoma"/>
            <family val="2"/>
          </rPr>
          <t>Jorge Canales:</t>
        </r>
        <r>
          <rPr>
            <sz val="9"/>
            <color indexed="81"/>
            <rFont val="Tahoma"/>
            <family val="2"/>
          </rPr>
          <t xml:space="preserve">
Si la meta es de otro trimestre favor detallarlo.</t>
        </r>
      </text>
    </comment>
    <comment ref="V32" authorId="0" shapeId="0" xr:uid="{D9CEAF9A-B144-496A-9D05-95C5E27A1E65}">
      <text>
        <r>
          <rPr>
            <b/>
            <sz val="9"/>
            <color indexed="81"/>
            <rFont val="Tahoma"/>
            <family val="2"/>
          </rPr>
          <t>Jorge Canales:</t>
        </r>
        <r>
          <rPr>
            <sz val="9"/>
            <color indexed="81"/>
            <rFont val="Tahoma"/>
            <family val="2"/>
          </rPr>
          <t xml:space="preserve">
Si la meta es de otro trimestre favor detallarlo.</t>
        </r>
      </text>
    </comment>
    <comment ref="W32" authorId="0" shapeId="0" xr:uid="{0B1F7B5B-63F0-46CB-A107-9BBA97C7B9CE}">
      <text>
        <r>
          <rPr>
            <b/>
            <sz val="9"/>
            <color indexed="81"/>
            <rFont val="Tahoma"/>
            <family val="2"/>
          </rPr>
          <t>Jorge Canales:</t>
        </r>
        <r>
          <rPr>
            <sz val="9"/>
            <color indexed="81"/>
            <rFont val="Tahoma"/>
            <family val="2"/>
          </rPr>
          <t xml:space="preserve">
Si la meta es de otro trimestre favor detallarlo.</t>
        </r>
      </text>
    </comment>
    <comment ref="X32" authorId="0" shapeId="0" xr:uid="{94F52751-F81B-41D2-BC42-ABF75A3FED4B}">
      <text>
        <r>
          <rPr>
            <b/>
            <sz val="9"/>
            <color indexed="81"/>
            <rFont val="Tahoma"/>
            <family val="2"/>
          </rPr>
          <t>Jorge Canales:</t>
        </r>
        <r>
          <rPr>
            <sz val="9"/>
            <color indexed="81"/>
            <rFont val="Tahoma"/>
            <family val="2"/>
          </rPr>
          <t xml:space="preserve">
Si la meta es de otro trimestre favor detallarlo.</t>
        </r>
      </text>
    </comment>
    <comment ref="Y32" authorId="0" shapeId="0" xr:uid="{370CFAC8-3941-400B-970C-00965804C132}">
      <text>
        <r>
          <rPr>
            <b/>
            <sz val="9"/>
            <color indexed="81"/>
            <rFont val="Tahoma"/>
            <family val="2"/>
          </rPr>
          <t>Jorge Canales:</t>
        </r>
        <r>
          <rPr>
            <sz val="9"/>
            <color indexed="81"/>
            <rFont val="Tahoma"/>
            <family val="2"/>
          </rPr>
          <t xml:space="preserve">
Si la meta es de otro trimestre favor detallarlo.</t>
        </r>
      </text>
    </comment>
    <comment ref="Z32" authorId="0" shapeId="0" xr:uid="{148C1B6F-08BC-407B-ABCD-09627847F58E}">
      <text>
        <r>
          <rPr>
            <b/>
            <sz val="9"/>
            <color indexed="81"/>
            <rFont val="Tahoma"/>
            <family val="2"/>
          </rPr>
          <t>Jorge Canales:</t>
        </r>
        <r>
          <rPr>
            <sz val="9"/>
            <color indexed="81"/>
            <rFont val="Tahoma"/>
            <family val="2"/>
          </rPr>
          <t xml:space="preserve">
Si la meta es de otro trimestre favor detallarlo.</t>
        </r>
      </text>
    </comment>
    <comment ref="V33" authorId="0" shapeId="0" xr:uid="{2EE251FF-8FCA-4475-8103-C3D316643369}">
      <text>
        <r>
          <rPr>
            <b/>
            <sz val="9"/>
            <color indexed="81"/>
            <rFont val="Tahoma"/>
            <family val="2"/>
          </rPr>
          <t>Jorge Canales:</t>
        </r>
        <r>
          <rPr>
            <sz val="9"/>
            <color indexed="81"/>
            <rFont val="Tahoma"/>
            <family val="2"/>
          </rPr>
          <t xml:space="preserve">
Si la meta es de otro trimestre favor detallarlo.</t>
        </r>
      </text>
    </comment>
    <comment ref="W33" authorId="0" shapeId="0" xr:uid="{7ABB2E9C-669D-40C1-B861-31CA607F7E68}">
      <text>
        <r>
          <rPr>
            <b/>
            <sz val="9"/>
            <color indexed="81"/>
            <rFont val="Tahoma"/>
            <family val="2"/>
          </rPr>
          <t>Jorge Canales:</t>
        </r>
        <r>
          <rPr>
            <sz val="9"/>
            <color indexed="81"/>
            <rFont val="Tahoma"/>
            <family val="2"/>
          </rPr>
          <t xml:space="preserve">
Si la meta es de otro trimestre favor detallarlo.</t>
        </r>
      </text>
    </comment>
    <comment ref="X33" authorId="0" shapeId="0" xr:uid="{189BD8F4-29BA-4E41-9F09-20E85E3F20CD}">
      <text>
        <r>
          <rPr>
            <b/>
            <sz val="9"/>
            <color indexed="81"/>
            <rFont val="Tahoma"/>
            <family val="2"/>
          </rPr>
          <t>Jorge Canales:</t>
        </r>
        <r>
          <rPr>
            <sz val="9"/>
            <color indexed="81"/>
            <rFont val="Tahoma"/>
            <family val="2"/>
          </rPr>
          <t xml:space="preserve">
Si la meta es de otro trimestre favor detallarlo.</t>
        </r>
      </text>
    </comment>
    <comment ref="Y33" authorId="0" shapeId="0" xr:uid="{E97C825D-F28E-409D-9E30-6D7031E00E81}">
      <text>
        <r>
          <rPr>
            <b/>
            <sz val="9"/>
            <color indexed="81"/>
            <rFont val="Tahoma"/>
            <family val="2"/>
          </rPr>
          <t>Jorge Canales:</t>
        </r>
        <r>
          <rPr>
            <sz val="9"/>
            <color indexed="81"/>
            <rFont val="Tahoma"/>
            <family val="2"/>
          </rPr>
          <t xml:space="preserve">
Si la meta es de otro trimestre favor detallarlo.</t>
        </r>
      </text>
    </comment>
    <comment ref="Z33" authorId="0" shapeId="0" xr:uid="{03C2A0FB-A240-434E-BF01-53C13AB8C7ED}">
      <text>
        <r>
          <rPr>
            <b/>
            <sz val="9"/>
            <color indexed="81"/>
            <rFont val="Tahoma"/>
            <family val="2"/>
          </rPr>
          <t>Jorge Canales:</t>
        </r>
        <r>
          <rPr>
            <sz val="9"/>
            <color indexed="81"/>
            <rFont val="Tahoma"/>
            <family val="2"/>
          </rPr>
          <t xml:space="preserve">
Si la meta es de otro trimestre favor detallarlo.</t>
        </r>
      </text>
    </comment>
    <comment ref="V34" authorId="0" shapeId="0" xr:uid="{9FB2089F-2082-4E9D-A294-DAF5AC742FA5}">
      <text>
        <r>
          <rPr>
            <b/>
            <sz val="9"/>
            <color indexed="81"/>
            <rFont val="Tahoma"/>
            <family val="2"/>
          </rPr>
          <t>Jorge Canales:</t>
        </r>
        <r>
          <rPr>
            <sz val="9"/>
            <color indexed="81"/>
            <rFont val="Tahoma"/>
            <family val="2"/>
          </rPr>
          <t xml:space="preserve">
Si la meta es de otro trimestre favor detallarlo.</t>
        </r>
      </text>
    </comment>
    <comment ref="W34" authorId="0" shapeId="0" xr:uid="{009BEA0B-796F-4379-94A4-F16674BFDA86}">
      <text>
        <r>
          <rPr>
            <b/>
            <sz val="9"/>
            <color indexed="81"/>
            <rFont val="Tahoma"/>
            <family val="2"/>
          </rPr>
          <t>Jorge Canales:</t>
        </r>
        <r>
          <rPr>
            <sz val="9"/>
            <color indexed="81"/>
            <rFont val="Tahoma"/>
            <family val="2"/>
          </rPr>
          <t xml:space="preserve">
Si la meta es de otro trimestre favor detallarlo.</t>
        </r>
      </text>
    </comment>
    <comment ref="X34" authorId="0" shapeId="0" xr:uid="{D0944AB0-4F60-486D-BD1B-3638004B7786}">
      <text>
        <r>
          <rPr>
            <b/>
            <sz val="9"/>
            <color indexed="81"/>
            <rFont val="Tahoma"/>
            <family val="2"/>
          </rPr>
          <t>Jorge Canales:</t>
        </r>
        <r>
          <rPr>
            <sz val="9"/>
            <color indexed="81"/>
            <rFont val="Tahoma"/>
            <family val="2"/>
          </rPr>
          <t xml:space="preserve">
Si la meta es de otro trimestre favor detallarlo.</t>
        </r>
      </text>
    </comment>
    <comment ref="Y34" authorId="0" shapeId="0" xr:uid="{F44CDF0B-920E-4ACB-B8E8-E4F7118A3CF9}">
      <text>
        <r>
          <rPr>
            <b/>
            <sz val="9"/>
            <color indexed="81"/>
            <rFont val="Tahoma"/>
            <family val="2"/>
          </rPr>
          <t>Jorge Canales:</t>
        </r>
        <r>
          <rPr>
            <sz val="9"/>
            <color indexed="81"/>
            <rFont val="Tahoma"/>
            <family val="2"/>
          </rPr>
          <t xml:space="preserve">
Si la meta es de otro trimestre favor detallarlo.</t>
        </r>
      </text>
    </comment>
    <comment ref="Z34" authorId="0" shapeId="0" xr:uid="{0D60BE14-08AB-428F-905D-798C6E182C89}">
      <text>
        <r>
          <rPr>
            <b/>
            <sz val="9"/>
            <color indexed="81"/>
            <rFont val="Tahoma"/>
            <family val="2"/>
          </rPr>
          <t>Jorge Canales:</t>
        </r>
        <r>
          <rPr>
            <sz val="9"/>
            <color indexed="81"/>
            <rFont val="Tahoma"/>
            <family val="2"/>
          </rPr>
          <t xml:space="preserve">
Si la meta es de otro trimestre favor detallarlo.</t>
        </r>
      </text>
    </comment>
    <comment ref="V36" authorId="0" shapeId="0" xr:uid="{AB0582EA-0EF2-44F5-A064-ED8E6D29F6C4}">
      <text>
        <r>
          <rPr>
            <b/>
            <sz val="9"/>
            <color indexed="81"/>
            <rFont val="Tahoma"/>
            <family val="2"/>
          </rPr>
          <t>Jorge Canales:</t>
        </r>
        <r>
          <rPr>
            <sz val="9"/>
            <color indexed="81"/>
            <rFont val="Tahoma"/>
            <family val="2"/>
          </rPr>
          <t xml:space="preserve">
Justifique la meta</t>
        </r>
      </text>
    </comment>
    <comment ref="W36" authorId="0" shapeId="0" xr:uid="{20E2EF94-A0DE-45C9-AF47-7596E5135124}">
      <text>
        <r>
          <rPr>
            <b/>
            <sz val="9"/>
            <color indexed="81"/>
            <rFont val="Tahoma"/>
            <family val="2"/>
          </rPr>
          <t>Jorge Canales:</t>
        </r>
        <r>
          <rPr>
            <sz val="9"/>
            <color indexed="81"/>
            <rFont val="Tahoma"/>
            <family val="2"/>
          </rPr>
          <t xml:space="preserve">
Si la meta es de otro trimestre favor detallarlo.</t>
        </r>
      </text>
    </comment>
    <comment ref="X36" authorId="0" shapeId="0" xr:uid="{6D6F79AE-C148-4AA4-9336-136718C73B46}">
      <text>
        <r>
          <rPr>
            <b/>
            <sz val="9"/>
            <color indexed="81"/>
            <rFont val="Tahoma"/>
            <family val="2"/>
          </rPr>
          <t>Jorge Canales:</t>
        </r>
        <r>
          <rPr>
            <sz val="9"/>
            <color indexed="81"/>
            <rFont val="Tahoma"/>
            <family val="2"/>
          </rPr>
          <t xml:space="preserve">
Si la meta es de otro trimestre favor detallarlo.</t>
        </r>
      </text>
    </comment>
    <comment ref="Y36" authorId="0" shapeId="0" xr:uid="{B7FCC9AA-4297-4F81-9F7C-A3C35BD8C4B1}">
      <text>
        <r>
          <rPr>
            <b/>
            <sz val="9"/>
            <color indexed="81"/>
            <rFont val="Tahoma"/>
            <family val="2"/>
          </rPr>
          <t>Jorge Canales:</t>
        </r>
        <r>
          <rPr>
            <sz val="9"/>
            <color indexed="81"/>
            <rFont val="Tahoma"/>
            <family val="2"/>
          </rPr>
          <t xml:space="preserve">
Si la meta es de otro trimestre favor detallarlo.</t>
        </r>
      </text>
    </comment>
    <comment ref="Z36" authorId="0" shapeId="0" xr:uid="{BF9414A0-01FD-4FC4-B604-845282B04A41}">
      <text>
        <r>
          <rPr>
            <b/>
            <sz val="9"/>
            <color indexed="81"/>
            <rFont val="Tahoma"/>
            <family val="2"/>
          </rPr>
          <t>Jorge Canales:</t>
        </r>
        <r>
          <rPr>
            <sz val="9"/>
            <color indexed="81"/>
            <rFont val="Tahoma"/>
            <family val="2"/>
          </rPr>
          <t xml:space="preserve">
Si la meta es de otro trimestre favor detallarlo.</t>
        </r>
      </text>
    </comment>
    <comment ref="V37" authorId="0" shapeId="0" xr:uid="{9895B5E6-2D1D-4AB9-B1C2-0EEB7BE75DF7}">
      <text>
        <r>
          <rPr>
            <b/>
            <sz val="9"/>
            <color indexed="81"/>
            <rFont val="Tahoma"/>
            <family val="2"/>
          </rPr>
          <t>Jorge Canales:</t>
        </r>
        <r>
          <rPr>
            <sz val="9"/>
            <color indexed="81"/>
            <rFont val="Tahoma"/>
            <family val="2"/>
          </rPr>
          <t xml:space="preserve">
Justifique la meta</t>
        </r>
      </text>
    </comment>
    <comment ref="W37" authorId="0" shapeId="0" xr:uid="{7BD93618-ED24-4AFD-9B4D-A47CB47B237D}">
      <text>
        <r>
          <rPr>
            <b/>
            <sz val="9"/>
            <color indexed="81"/>
            <rFont val="Tahoma"/>
            <family val="2"/>
          </rPr>
          <t>Jorge Canales:</t>
        </r>
        <r>
          <rPr>
            <sz val="9"/>
            <color indexed="81"/>
            <rFont val="Tahoma"/>
            <family val="2"/>
          </rPr>
          <t xml:space="preserve">
Si la meta es de otro trimestre favor detallarlo.</t>
        </r>
      </text>
    </comment>
    <comment ref="X37" authorId="0" shapeId="0" xr:uid="{E84AD8CE-8820-4F5F-9565-F69DEBCCBCD9}">
      <text>
        <r>
          <rPr>
            <b/>
            <sz val="9"/>
            <color indexed="81"/>
            <rFont val="Tahoma"/>
            <family val="2"/>
          </rPr>
          <t>Jorge Canales:</t>
        </r>
        <r>
          <rPr>
            <sz val="9"/>
            <color indexed="81"/>
            <rFont val="Tahoma"/>
            <family val="2"/>
          </rPr>
          <t xml:space="preserve">
Si la meta es de otro trimestre favor detallarlo.</t>
        </r>
      </text>
    </comment>
    <comment ref="Y37" authorId="0" shapeId="0" xr:uid="{8C2F571A-056D-44BE-9AB9-BF8DE63D290C}">
      <text>
        <r>
          <rPr>
            <b/>
            <sz val="9"/>
            <color indexed="81"/>
            <rFont val="Tahoma"/>
            <family val="2"/>
          </rPr>
          <t>Jorge Canales:</t>
        </r>
        <r>
          <rPr>
            <sz val="9"/>
            <color indexed="81"/>
            <rFont val="Tahoma"/>
            <family val="2"/>
          </rPr>
          <t xml:space="preserve">
Si la meta es de otro trimestre favor detallarlo.</t>
        </r>
      </text>
    </comment>
    <comment ref="Z37" authorId="0" shapeId="0" xr:uid="{06232113-E1FC-4F96-949C-73D55892A0DE}">
      <text>
        <r>
          <rPr>
            <b/>
            <sz val="9"/>
            <color indexed="81"/>
            <rFont val="Tahoma"/>
            <family val="2"/>
          </rPr>
          <t>Jorge Canales:</t>
        </r>
        <r>
          <rPr>
            <sz val="9"/>
            <color indexed="81"/>
            <rFont val="Tahoma"/>
            <family val="2"/>
          </rPr>
          <t xml:space="preserve">
Si la meta es de otro trimestre favor detallarlo.</t>
        </r>
      </text>
    </comment>
    <comment ref="V38" authorId="0" shapeId="0" xr:uid="{779FA4BB-9C51-412F-87A3-762B23DFC963}">
      <text>
        <r>
          <rPr>
            <b/>
            <sz val="9"/>
            <color indexed="81"/>
            <rFont val="Tahoma"/>
            <family val="2"/>
          </rPr>
          <t>Jorge Canales:</t>
        </r>
        <r>
          <rPr>
            <sz val="9"/>
            <color indexed="81"/>
            <rFont val="Tahoma"/>
            <family val="2"/>
          </rPr>
          <t xml:space="preserve">
Justifique la meta</t>
        </r>
      </text>
    </comment>
    <comment ref="W38" authorId="0" shapeId="0" xr:uid="{A5B8A58D-9ABF-4920-B5BF-425D9B74AF43}">
      <text>
        <r>
          <rPr>
            <b/>
            <sz val="9"/>
            <color indexed="81"/>
            <rFont val="Tahoma"/>
            <family val="2"/>
          </rPr>
          <t>Jorge Canales:</t>
        </r>
        <r>
          <rPr>
            <sz val="9"/>
            <color indexed="81"/>
            <rFont val="Tahoma"/>
            <family val="2"/>
          </rPr>
          <t xml:space="preserve">
Si la meta es de otro trimestre favor detallarlo.</t>
        </r>
      </text>
    </comment>
    <comment ref="X38" authorId="0" shapeId="0" xr:uid="{A605B219-8C8B-410E-867E-C87FE2B0E5B1}">
      <text>
        <r>
          <rPr>
            <b/>
            <sz val="9"/>
            <color indexed="81"/>
            <rFont val="Tahoma"/>
            <family val="2"/>
          </rPr>
          <t>Jorge Canales:</t>
        </r>
        <r>
          <rPr>
            <sz val="9"/>
            <color indexed="81"/>
            <rFont val="Tahoma"/>
            <family val="2"/>
          </rPr>
          <t xml:space="preserve">
Si la meta es de otro trimestre favor detallarlo.</t>
        </r>
      </text>
    </comment>
    <comment ref="Y38" authorId="0" shapeId="0" xr:uid="{9C5AC68A-C0AB-4B78-A2A1-57438F3E7D76}">
      <text>
        <r>
          <rPr>
            <b/>
            <sz val="9"/>
            <color indexed="81"/>
            <rFont val="Tahoma"/>
            <family val="2"/>
          </rPr>
          <t>Jorge Canales:</t>
        </r>
        <r>
          <rPr>
            <sz val="9"/>
            <color indexed="81"/>
            <rFont val="Tahoma"/>
            <family val="2"/>
          </rPr>
          <t xml:space="preserve">
Si la meta es de otro trimestre favor detallarlo.</t>
        </r>
      </text>
    </comment>
    <comment ref="Z38" authorId="0" shapeId="0" xr:uid="{CB86EA53-F99C-499F-AF1E-6A6E9DD309B5}">
      <text>
        <r>
          <rPr>
            <b/>
            <sz val="9"/>
            <color indexed="81"/>
            <rFont val="Tahoma"/>
            <family val="2"/>
          </rPr>
          <t>Jorge Canales:</t>
        </r>
        <r>
          <rPr>
            <sz val="9"/>
            <color indexed="81"/>
            <rFont val="Tahoma"/>
            <family val="2"/>
          </rPr>
          <t xml:space="preserve">
Si la meta es de otro trimestre favor detallarlo.</t>
        </r>
      </text>
    </comment>
    <comment ref="V39" authorId="0" shapeId="0" xr:uid="{CD39C8C2-BDCB-49B3-95CA-7124CA4D1A38}">
      <text>
        <r>
          <rPr>
            <b/>
            <sz val="9"/>
            <color indexed="81"/>
            <rFont val="Tahoma"/>
            <family val="2"/>
          </rPr>
          <t>Jorge Canales:</t>
        </r>
        <r>
          <rPr>
            <sz val="9"/>
            <color indexed="81"/>
            <rFont val="Tahoma"/>
            <family val="2"/>
          </rPr>
          <t xml:space="preserve">
Justifique la meta</t>
        </r>
      </text>
    </comment>
    <comment ref="W39" authorId="0" shapeId="0" xr:uid="{1B1D058C-225C-4296-857E-CB571813CB69}">
      <text>
        <r>
          <rPr>
            <b/>
            <sz val="9"/>
            <color indexed="81"/>
            <rFont val="Tahoma"/>
            <family val="2"/>
          </rPr>
          <t>Jorge Canales:</t>
        </r>
        <r>
          <rPr>
            <sz val="9"/>
            <color indexed="81"/>
            <rFont val="Tahoma"/>
            <family val="2"/>
          </rPr>
          <t xml:space="preserve">
Si la meta es de otro trimestre favor detallarlo.</t>
        </r>
      </text>
    </comment>
    <comment ref="X39" authorId="0" shapeId="0" xr:uid="{2BE9AB27-237D-4B8D-A419-EF29FB3FEB3F}">
      <text>
        <r>
          <rPr>
            <b/>
            <sz val="9"/>
            <color indexed="81"/>
            <rFont val="Tahoma"/>
            <family val="2"/>
          </rPr>
          <t>Jorge Canales:</t>
        </r>
        <r>
          <rPr>
            <sz val="9"/>
            <color indexed="81"/>
            <rFont val="Tahoma"/>
            <family val="2"/>
          </rPr>
          <t xml:space="preserve">
Si la meta es de otro trimestre favor detallarlo.</t>
        </r>
      </text>
    </comment>
    <comment ref="Y39" authorId="0" shapeId="0" xr:uid="{89E13B15-E79F-434B-8125-D451C3E24F8E}">
      <text>
        <r>
          <rPr>
            <b/>
            <sz val="9"/>
            <color indexed="81"/>
            <rFont val="Tahoma"/>
            <family val="2"/>
          </rPr>
          <t>Jorge Canales:</t>
        </r>
        <r>
          <rPr>
            <sz val="9"/>
            <color indexed="81"/>
            <rFont val="Tahoma"/>
            <family val="2"/>
          </rPr>
          <t xml:space="preserve">
Si la meta es de otro trimestre favor detallarlo.</t>
        </r>
      </text>
    </comment>
    <comment ref="Z39" authorId="0" shapeId="0" xr:uid="{254A1097-F7D4-4DF4-800A-FA4AB2B9CF30}">
      <text>
        <r>
          <rPr>
            <b/>
            <sz val="9"/>
            <color indexed="81"/>
            <rFont val="Tahoma"/>
            <family val="2"/>
          </rPr>
          <t>Jorge Canales:</t>
        </r>
        <r>
          <rPr>
            <sz val="9"/>
            <color indexed="81"/>
            <rFont val="Tahoma"/>
            <family val="2"/>
          </rPr>
          <t xml:space="preserve">
Si la meta es de otro trimestre favor detallarlo.</t>
        </r>
      </text>
    </comment>
    <comment ref="V40" authorId="0" shapeId="0" xr:uid="{519BC803-7EBD-4537-9276-0BC109723EE4}">
      <text>
        <r>
          <rPr>
            <b/>
            <sz val="9"/>
            <color indexed="81"/>
            <rFont val="Tahoma"/>
            <family val="2"/>
          </rPr>
          <t>Jorge Canales:</t>
        </r>
        <r>
          <rPr>
            <sz val="9"/>
            <color indexed="81"/>
            <rFont val="Tahoma"/>
            <family val="2"/>
          </rPr>
          <t xml:space="preserve">
Justifique la meta</t>
        </r>
      </text>
    </comment>
    <comment ref="W40" authorId="0" shapeId="0" xr:uid="{C749F11E-AB3C-472B-A3E0-E0D7BBD0A5AD}">
      <text>
        <r>
          <rPr>
            <b/>
            <sz val="9"/>
            <color indexed="81"/>
            <rFont val="Tahoma"/>
            <family val="2"/>
          </rPr>
          <t>Jorge Canales:</t>
        </r>
        <r>
          <rPr>
            <sz val="9"/>
            <color indexed="81"/>
            <rFont val="Tahoma"/>
            <family val="2"/>
          </rPr>
          <t xml:space="preserve">
Si la meta es de otro trimestre favor detallarlo.</t>
        </r>
      </text>
    </comment>
    <comment ref="X40" authorId="0" shapeId="0" xr:uid="{907BA076-930C-442A-B93E-7519C4CA426D}">
      <text>
        <r>
          <rPr>
            <b/>
            <sz val="9"/>
            <color indexed="81"/>
            <rFont val="Tahoma"/>
            <family val="2"/>
          </rPr>
          <t>Jorge Canales:</t>
        </r>
        <r>
          <rPr>
            <sz val="9"/>
            <color indexed="81"/>
            <rFont val="Tahoma"/>
            <family val="2"/>
          </rPr>
          <t xml:space="preserve">
Si la meta es de otro trimestre favor detallarlo.</t>
        </r>
      </text>
    </comment>
    <comment ref="Y40" authorId="0" shapeId="0" xr:uid="{039603A1-2126-4BD5-8E65-B8F6188DD5E2}">
      <text>
        <r>
          <rPr>
            <b/>
            <sz val="9"/>
            <color indexed="81"/>
            <rFont val="Tahoma"/>
            <family val="2"/>
          </rPr>
          <t>Jorge Canales:</t>
        </r>
        <r>
          <rPr>
            <sz val="9"/>
            <color indexed="81"/>
            <rFont val="Tahoma"/>
            <family val="2"/>
          </rPr>
          <t xml:space="preserve">
Si la meta es de otro trimestre favor detallarlo.</t>
        </r>
      </text>
    </comment>
    <comment ref="Z40" authorId="0" shapeId="0" xr:uid="{8E091653-EF34-4B6E-98CC-558BCA028831}">
      <text>
        <r>
          <rPr>
            <b/>
            <sz val="9"/>
            <color indexed="81"/>
            <rFont val="Tahoma"/>
            <family val="2"/>
          </rPr>
          <t>Jorge Canales:</t>
        </r>
        <r>
          <rPr>
            <sz val="9"/>
            <color indexed="81"/>
            <rFont val="Tahoma"/>
            <family val="2"/>
          </rPr>
          <t xml:space="preserve">
Si la meta es de otro trimestre favor detallarlo.</t>
        </r>
      </text>
    </comment>
    <comment ref="V41" authorId="0" shapeId="0" xr:uid="{0FF9F2F8-07EC-49A5-83AD-F997FC53628B}">
      <text>
        <r>
          <rPr>
            <b/>
            <sz val="9"/>
            <color indexed="81"/>
            <rFont val="Tahoma"/>
            <family val="2"/>
          </rPr>
          <t>Jorge Canales:</t>
        </r>
        <r>
          <rPr>
            <sz val="9"/>
            <color indexed="81"/>
            <rFont val="Tahoma"/>
            <family val="2"/>
          </rPr>
          <t xml:space="preserve">
Justifique la meta</t>
        </r>
      </text>
    </comment>
    <comment ref="W41" authorId="0" shapeId="0" xr:uid="{ABC506D7-07BF-408B-8A54-26543777F54F}">
      <text>
        <r>
          <rPr>
            <b/>
            <sz val="9"/>
            <color indexed="81"/>
            <rFont val="Tahoma"/>
            <family val="2"/>
          </rPr>
          <t>Jorge Canales:</t>
        </r>
        <r>
          <rPr>
            <sz val="9"/>
            <color indexed="81"/>
            <rFont val="Tahoma"/>
            <family val="2"/>
          </rPr>
          <t xml:space="preserve">
Si la meta es de otro trimestre favor detallarlo.</t>
        </r>
      </text>
    </comment>
    <comment ref="X41" authorId="0" shapeId="0" xr:uid="{6CC64183-5698-4678-9B2E-0BDEEBA07BA3}">
      <text>
        <r>
          <rPr>
            <b/>
            <sz val="9"/>
            <color indexed="81"/>
            <rFont val="Tahoma"/>
            <family val="2"/>
          </rPr>
          <t>Jorge Canales:</t>
        </r>
        <r>
          <rPr>
            <sz val="9"/>
            <color indexed="81"/>
            <rFont val="Tahoma"/>
            <family val="2"/>
          </rPr>
          <t xml:space="preserve">
Si la meta es de otro trimestre favor detallarlo.</t>
        </r>
      </text>
    </comment>
    <comment ref="Y41" authorId="0" shapeId="0" xr:uid="{28392345-C7EC-4DAA-9A06-840DB563A2B9}">
      <text>
        <r>
          <rPr>
            <b/>
            <sz val="9"/>
            <color indexed="81"/>
            <rFont val="Tahoma"/>
            <family val="2"/>
          </rPr>
          <t>Jorge Canales:</t>
        </r>
        <r>
          <rPr>
            <sz val="9"/>
            <color indexed="81"/>
            <rFont val="Tahoma"/>
            <family val="2"/>
          </rPr>
          <t xml:space="preserve">
Si la meta es de otro trimestre favor detallarlo.</t>
        </r>
      </text>
    </comment>
    <comment ref="Z41" authorId="0" shapeId="0" xr:uid="{76D92325-1737-472F-B6F5-8A95D6B4270B}">
      <text>
        <r>
          <rPr>
            <b/>
            <sz val="9"/>
            <color indexed="81"/>
            <rFont val="Tahoma"/>
            <family val="2"/>
          </rPr>
          <t>Jorge Canales:</t>
        </r>
        <r>
          <rPr>
            <sz val="9"/>
            <color indexed="81"/>
            <rFont val="Tahoma"/>
            <family val="2"/>
          </rPr>
          <t xml:space="preserve">
Si la meta es de otro trimestre favor detallarlo.</t>
        </r>
      </text>
    </comment>
    <comment ref="V42" authorId="0" shapeId="0" xr:uid="{0B9A1AF5-2805-40CE-A884-C6D1AFD26AA7}">
      <text>
        <r>
          <rPr>
            <b/>
            <sz val="9"/>
            <color indexed="81"/>
            <rFont val="Tahoma"/>
            <family val="2"/>
          </rPr>
          <t>Jorge Canales:</t>
        </r>
        <r>
          <rPr>
            <sz val="9"/>
            <color indexed="81"/>
            <rFont val="Tahoma"/>
            <family val="2"/>
          </rPr>
          <t xml:space="preserve">
Justifique la meta</t>
        </r>
      </text>
    </comment>
    <comment ref="W42" authorId="0" shapeId="0" xr:uid="{5DBBF835-8183-4B80-B32C-DEE9A2E48F79}">
      <text>
        <r>
          <rPr>
            <b/>
            <sz val="9"/>
            <color indexed="81"/>
            <rFont val="Tahoma"/>
            <family val="2"/>
          </rPr>
          <t>Jorge Canales:</t>
        </r>
        <r>
          <rPr>
            <sz val="9"/>
            <color indexed="81"/>
            <rFont val="Tahoma"/>
            <family val="2"/>
          </rPr>
          <t xml:space="preserve">
Si la meta es de otro trimestre favor detallarlo.</t>
        </r>
      </text>
    </comment>
    <comment ref="X42" authorId="0" shapeId="0" xr:uid="{5A836A8A-1A58-4887-B6F3-F2D12D8C345B}">
      <text>
        <r>
          <rPr>
            <b/>
            <sz val="9"/>
            <color indexed="81"/>
            <rFont val="Tahoma"/>
            <family val="2"/>
          </rPr>
          <t>Jorge Canales:</t>
        </r>
        <r>
          <rPr>
            <sz val="9"/>
            <color indexed="81"/>
            <rFont val="Tahoma"/>
            <family val="2"/>
          </rPr>
          <t xml:space="preserve">
Si la meta es de otro trimestre favor detallarlo.</t>
        </r>
      </text>
    </comment>
    <comment ref="Y42" authorId="0" shapeId="0" xr:uid="{3B9C02DE-0FC9-4784-8966-4966F3F38384}">
      <text>
        <r>
          <rPr>
            <b/>
            <sz val="9"/>
            <color indexed="81"/>
            <rFont val="Tahoma"/>
            <family val="2"/>
          </rPr>
          <t>Jorge Canales:</t>
        </r>
        <r>
          <rPr>
            <sz val="9"/>
            <color indexed="81"/>
            <rFont val="Tahoma"/>
            <family val="2"/>
          </rPr>
          <t xml:space="preserve">
Si la meta es de otro trimestre favor detallarlo.</t>
        </r>
      </text>
    </comment>
    <comment ref="Z42" authorId="0" shapeId="0" xr:uid="{64E26182-0F8D-4D8E-A514-32227D707E1F}">
      <text>
        <r>
          <rPr>
            <b/>
            <sz val="9"/>
            <color indexed="81"/>
            <rFont val="Tahoma"/>
            <family val="2"/>
          </rPr>
          <t>Jorge Canales:</t>
        </r>
        <r>
          <rPr>
            <sz val="9"/>
            <color indexed="81"/>
            <rFont val="Tahoma"/>
            <family val="2"/>
          </rPr>
          <t xml:space="preserve">
Si la meta es de otro trimestre favor detallarlo.</t>
        </r>
      </text>
    </comment>
    <comment ref="V43" authorId="0" shapeId="0" xr:uid="{2394F8F6-7091-419E-87EB-D40E515B6372}">
      <text>
        <r>
          <rPr>
            <b/>
            <sz val="9"/>
            <color indexed="81"/>
            <rFont val="Tahoma"/>
            <family val="2"/>
          </rPr>
          <t>Jorge Canales:</t>
        </r>
        <r>
          <rPr>
            <sz val="9"/>
            <color indexed="81"/>
            <rFont val="Tahoma"/>
            <family val="2"/>
          </rPr>
          <t xml:space="preserve">
Justifique la meta</t>
        </r>
      </text>
    </comment>
    <comment ref="W43" authorId="0" shapeId="0" xr:uid="{D6E0A10A-C919-4CBF-9A71-F54E49F6393D}">
      <text>
        <r>
          <rPr>
            <b/>
            <sz val="9"/>
            <color indexed="81"/>
            <rFont val="Tahoma"/>
            <family val="2"/>
          </rPr>
          <t>Jorge Canales:</t>
        </r>
        <r>
          <rPr>
            <sz val="9"/>
            <color indexed="81"/>
            <rFont val="Tahoma"/>
            <family val="2"/>
          </rPr>
          <t xml:space="preserve">
Si la meta es de otro trimestre favor detallarlo.</t>
        </r>
      </text>
    </comment>
    <comment ref="X43" authorId="0" shapeId="0" xr:uid="{68976A34-E40B-4C76-8727-85987B64BDC5}">
      <text>
        <r>
          <rPr>
            <b/>
            <sz val="9"/>
            <color indexed="81"/>
            <rFont val="Tahoma"/>
            <family val="2"/>
          </rPr>
          <t>Jorge Canales:</t>
        </r>
        <r>
          <rPr>
            <sz val="9"/>
            <color indexed="81"/>
            <rFont val="Tahoma"/>
            <family val="2"/>
          </rPr>
          <t xml:space="preserve">
Si la meta es de otro trimestre favor detallarlo.</t>
        </r>
      </text>
    </comment>
    <comment ref="Y43" authorId="0" shapeId="0" xr:uid="{FC2EC187-045C-49F9-8713-585D0A25B451}">
      <text>
        <r>
          <rPr>
            <b/>
            <sz val="9"/>
            <color indexed="81"/>
            <rFont val="Tahoma"/>
            <family val="2"/>
          </rPr>
          <t>Jorge Canales:</t>
        </r>
        <r>
          <rPr>
            <sz val="9"/>
            <color indexed="81"/>
            <rFont val="Tahoma"/>
            <family val="2"/>
          </rPr>
          <t xml:space="preserve">
Si la meta es de otro trimestre favor detallarlo.</t>
        </r>
      </text>
    </comment>
    <comment ref="Z43" authorId="0" shapeId="0" xr:uid="{2D19AB01-D033-49BD-AF28-583732F1FBC7}">
      <text>
        <r>
          <rPr>
            <b/>
            <sz val="9"/>
            <color indexed="81"/>
            <rFont val="Tahoma"/>
            <family val="2"/>
          </rPr>
          <t>Jorge Canales:</t>
        </r>
        <r>
          <rPr>
            <sz val="9"/>
            <color indexed="81"/>
            <rFont val="Tahoma"/>
            <family val="2"/>
          </rPr>
          <t xml:space="preserve">
Si la meta es de otro trimestre favor detallarlo.</t>
        </r>
      </text>
    </comment>
    <comment ref="V44" authorId="0" shapeId="0" xr:uid="{B5DDDF20-BF06-4ADC-9AAB-FC803693AF8D}">
      <text>
        <r>
          <rPr>
            <b/>
            <sz val="9"/>
            <color indexed="81"/>
            <rFont val="Tahoma"/>
            <family val="2"/>
          </rPr>
          <t>Jorge Canales:</t>
        </r>
        <r>
          <rPr>
            <sz val="9"/>
            <color indexed="81"/>
            <rFont val="Tahoma"/>
            <family val="2"/>
          </rPr>
          <t xml:space="preserve">
Justifique la meta</t>
        </r>
      </text>
    </comment>
    <comment ref="W44" authorId="0" shapeId="0" xr:uid="{F3C21E3F-EC7E-46CB-BB1C-FD0E2328C894}">
      <text>
        <r>
          <rPr>
            <b/>
            <sz val="9"/>
            <color indexed="81"/>
            <rFont val="Tahoma"/>
            <family val="2"/>
          </rPr>
          <t>Jorge Canales:</t>
        </r>
        <r>
          <rPr>
            <sz val="9"/>
            <color indexed="81"/>
            <rFont val="Tahoma"/>
            <family val="2"/>
          </rPr>
          <t xml:space="preserve">
Si la meta es de otro trimestre favor detallarlo.</t>
        </r>
      </text>
    </comment>
    <comment ref="X44" authorId="0" shapeId="0" xr:uid="{8B72CAC9-4C19-47A9-BA83-BB72FA2B4E08}">
      <text>
        <r>
          <rPr>
            <b/>
            <sz val="9"/>
            <color indexed="81"/>
            <rFont val="Tahoma"/>
            <family val="2"/>
          </rPr>
          <t>Jorge Canales:</t>
        </r>
        <r>
          <rPr>
            <sz val="9"/>
            <color indexed="81"/>
            <rFont val="Tahoma"/>
            <family val="2"/>
          </rPr>
          <t xml:space="preserve">
Si la meta es de otro trimestre favor detallarlo.</t>
        </r>
      </text>
    </comment>
    <comment ref="Y44" authorId="0" shapeId="0" xr:uid="{52C481F0-193D-4F38-B940-0968812E21C7}">
      <text>
        <r>
          <rPr>
            <b/>
            <sz val="9"/>
            <color indexed="81"/>
            <rFont val="Tahoma"/>
            <family val="2"/>
          </rPr>
          <t>Jorge Canales:</t>
        </r>
        <r>
          <rPr>
            <sz val="9"/>
            <color indexed="81"/>
            <rFont val="Tahoma"/>
            <family val="2"/>
          </rPr>
          <t xml:space="preserve">
Si la meta es de otro trimestre favor detallarlo.</t>
        </r>
      </text>
    </comment>
    <comment ref="Z44" authorId="0" shapeId="0" xr:uid="{D6B5965E-3878-4C52-97AD-3E25865E0850}">
      <text>
        <r>
          <rPr>
            <b/>
            <sz val="9"/>
            <color indexed="81"/>
            <rFont val="Tahoma"/>
            <family val="2"/>
          </rPr>
          <t>Jorge Canales:</t>
        </r>
        <r>
          <rPr>
            <sz val="9"/>
            <color indexed="81"/>
            <rFont val="Tahoma"/>
            <family val="2"/>
          </rPr>
          <t xml:space="preserve">
Si la meta es de otro trimestre favor detallarlo.</t>
        </r>
      </text>
    </comment>
    <comment ref="V45" authorId="0" shapeId="0" xr:uid="{68F72ABB-F386-455A-B397-68A71C5E8AF3}">
      <text>
        <r>
          <rPr>
            <b/>
            <sz val="9"/>
            <color indexed="81"/>
            <rFont val="Tahoma"/>
            <family val="2"/>
          </rPr>
          <t>Jorge Canales:</t>
        </r>
        <r>
          <rPr>
            <sz val="9"/>
            <color indexed="81"/>
            <rFont val="Tahoma"/>
            <family val="2"/>
          </rPr>
          <t xml:space="preserve">
Justifique la meta</t>
        </r>
      </text>
    </comment>
    <comment ref="W45" authorId="0" shapeId="0" xr:uid="{C4CF5A2E-791F-457B-B89B-68A5DFF79065}">
      <text>
        <r>
          <rPr>
            <b/>
            <sz val="9"/>
            <color indexed="81"/>
            <rFont val="Tahoma"/>
            <family val="2"/>
          </rPr>
          <t>Jorge Canales:</t>
        </r>
        <r>
          <rPr>
            <sz val="9"/>
            <color indexed="81"/>
            <rFont val="Tahoma"/>
            <family val="2"/>
          </rPr>
          <t xml:space="preserve">
Si la meta es de otro trimestre favor detallarlo.</t>
        </r>
      </text>
    </comment>
    <comment ref="X45" authorId="0" shapeId="0" xr:uid="{0A338F34-7F22-4DDB-9893-26255210FF36}">
      <text>
        <r>
          <rPr>
            <b/>
            <sz val="9"/>
            <color indexed="81"/>
            <rFont val="Tahoma"/>
            <family val="2"/>
          </rPr>
          <t>Jorge Canales:</t>
        </r>
        <r>
          <rPr>
            <sz val="9"/>
            <color indexed="81"/>
            <rFont val="Tahoma"/>
            <family val="2"/>
          </rPr>
          <t xml:space="preserve">
Si la meta es de otro trimestre favor detallarlo.</t>
        </r>
      </text>
    </comment>
    <comment ref="Y45" authorId="0" shapeId="0" xr:uid="{8FE19E8A-29F0-4C03-B833-5CFFCDC81371}">
      <text>
        <r>
          <rPr>
            <b/>
            <sz val="9"/>
            <color indexed="81"/>
            <rFont val="Tahoma"/>
            <family val="2"/>
          </rPr>
          <t>Jorge Canales:</t>
        </r>
        <r>
          <rPr>
            <sz val="9"/>
            <color indexed="81"/>
            <rFont val="Tahoma"/>
            <family val="2"/>
          </rPr>
          <t xml:space="preserve">
Si la meta es de otro trimestre favor detallarlo.</t>
        </r>
      </text>
    </comment>
    <comment ref="Z45" authorId="0" shapeId="0" xr:uid="{C61F3FC6-19FB-4E83-AACB-FEBB25305A28}">
      <text>
        <r>
          <rPr>
            <b/>
            <sz val="9"/>
            <color indexed="81"/>
            <rFont val="Tahoma"/>
            <family val="2"/>
          </rPr>
          <t>Jorge Canales:</t>
        </r>
        <r>
          <rPr>
            <sz val="9"/>
            <color indexed="81"/>
            <rFont val="Tahoma"/>
            <family val="2"/>
          </rPr>
          <t xml:space="preserve">
Si la meta es de otro trimestre favor detallarlo.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F00-000001000000}">
      <text>
        <r>
          <rPr>
            <b/>
            <sz val="9"/>
            <color indexed="81"/>
            <rFont val="Tahoma"/>
            <family val="2"/>
          </rPr>
          <t>Jorge Canales:</t>
        </r>
        <r>
          <rPr>
            <sz val="9"/>
            <color indexed="81"/>
            <rFont val="Tahoma"/>
            <family val="2"/>
          </rPr>
          <t xml:space="preserve">
OBJETIVO ESTRATÉGICO</t>
        </r>
      </text>
    </comment>
    <comment ref="C3" authorId="0" shapeId="0" xr:uid="{655205C6-32BC-488E-85A3-0DF052179C75}">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B0DE4FD7-273B-49F1-8DFE-FF05E1EBC223}">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9D6B30A-C6DC-4FA5-8B26-F4C41A94522D}">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159C6A3B-B585-4FA4-A36C-65DB69CC91CC}">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6E50D9C5-96DD-4920-837B-4DF66EB7458C}">
      <text>
        <r>
          <rPr>
            <b/>
            <sz val="10"/>
            <color indexed="81"/>
            <rFont val="Tahoma"/>
            <family val="2"/>
          </rPr>
          <t xml:space="preserve">Jorge Canales:
</t>
        </r>
        <r>
          <rPr>
            <sz val="10"/>
            <color indexed="81"/>
            <rFont val="Tahoma"/>
            <family val="2"/>
          </rPr>
          <t>Instrumento donde se puede comprobar los datos reales.</t>
        </r>
      </text>
    </comment>
    <comment ref="I3" authorId="0" shapeId="0" xr:uid="{84445274-C8ED-41E5-BC39-02C6C3BDAC1F}">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E7C8C79C-F999-489C-BCDA-5BB8E40CA61F}">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7AE18928-1072-4536-84EA-1DBF5AA28DCB}">
      <text>
        <r>
          <rPr>
            <b/>
            <sz val="9"/>
            <color indexed="81"/>
            <rFont val="Tahoma"/>
            <family val="2"/>
          </rPr>
          <t>Jorge Canales:</t>
        </r>
        <r>
          <rPr>
            <sz val="9"/>
            <color indexed="81"/>
            <rFont val="Tahoma"/>
            <family val="2"/>
          </rPr>
          <t xml:space="preserve">
Si la meta es de otro trimestre favor detallarlo.</t>
        </r>
      </text>
    </comment>
    <comment ref="W6" authorId="0" shapeId="0" xr:uid="{581D7852-29D7-4392-B3C5-8D1DB6F5D981}">
      <text>
        <r>
          <rPr>
            <b/>
            <sz val="9"/>
            <color indexed="81"/>
            <rFont val="Tahoma"/>
            <family val="2"/>
          </rPr>
          <t>Jorge Canales:</t>
        </r>
        <r>
          <rPr>
            <sz val="9"/>
            <color indexed="81"/>
            <rFont val="Tahoma"/>
            <family val="2"/>
          </rPr>
          <t xml:space="preserve">
Si la meta es de otro trimestre favor detallarlo.</t>
        </r>
      </text>
    </comment>
    <comment ref="X6" authorId="0" shapeId="0" xr:uid="{4EC6E47C-16EC-4B84-89F6-3648AC5C15F8}">
      <text>
        <r>
          <rPr>
            <b/>
            <sz val="9"/>
            <color indexed="81"/>
            <rFont val="Tahoma"/>
            <family val="2"/>
          </rPr>
          <t>Jorge Canales:</t>
        </r>
        <r>
          <rPr>
            <sz val="9"/>
            <color indexed="81"/>
            <rFont val="Tahoma"/>
            <family val="2"/>
          </rPr>
          <t xml:space="preserve">
Si la meta es de otro trimestre favor detallarlo.</t>
        </r>
      </text>
    </comment>
    <comment ref="Y6" authorId="0" shapeId="0" xr:uid="{DAC8E481-BB93-4522-A0CA-2E39B2D99B1E}">
      <text>
        <r>
          <rPr>
            <b/>
            <sz val="9"/>
            <color indexed="81"/>
            <rFont val="Tahoma"/>
            <family val="2"/>
          </rPr>
          <t>Jorge Canales:</t>
        </r>
        <r>
          <rPr>
            <sz val="9"/>
            <color indexed="81"/>
            <rFont val="Tahoma"/>
            <family val="2"/>
          </rPr>
          <t xml:space="preserve">
Si la meta es de otro trimestre favor detallarlo.</t>
        </r>
      </text>
    </comment>
    <comment ref="Z6" authorId="0" shapeId="0" xr:uid="{623CE020-35AB-4F8C-9453-717FC20A55B7}">
      <text>
        <r>
          <rPr>
            <b/>
            <sz val="9"/>
            <color indexed="81"/>
            <rFont val="Tahoma"/>
            <family val="2"/>
          </rPr>
          <t>Jorge Canales:</t>
        </r>
        <r>
          <rPr>
            <sz val="9"/>
            <color indexed="81"/>
            <rFont val="Tahoma"/>
            <family val="2"/>
          </rPr>
          <t xml:space="preserve">
Si la meta es de otro trimestre favor detallarlo.</t>
        </r>
      </text>
    </comment>
    <comment ref="V7" authorId="0" shapeId="0" xr:uid="{6907A69E-3F8B-4EF4-9EF4-B7482DE4523E}">
      <text>
        <r>
          <rPr>
            <b/>
            <sz val="9"/>
            <color indexed="81"/>
            <rFont val="Tahoma"/>
            <family val="2"/>
          </rPr>
          <t>Jorge Canales:</t>
        </r>
        <r>
          <rPr>
            <sz val="9"/>
            <color indexed="81"/>
            <rFont val="Tahoma"/>
            <family val="2"/>
          </rPr>
          <t xml:space="preserve">
Si la meta es de otro trimestre favor detallarlo.</t>
        </r>
      </text>
    </comment>
    <comment ref="W7" authorId="0" shapeId="0" xr:uid="{A5FA9C67-692E-4520-ACBD-B3522E7D4089}">
      <text>
        <r>
          <rPr>
            <b/>
            <sz val="9"/>
            <color indexed="81"/>
            <rFont val="Tahoma"/>
            <family val="2"/>
          </rPr>
          <t>Jorge Canales:</t>
        </r>
        <r>
          <rPr>
            <sz val="9"/>
            <color indexed="81"/>
            <rFont val="Tahoma"/>
            <family val="2"/>
          </rPr>
          <t xml:space="preserve">
Si la meta es de otro trimestre favor detallarlo.</t>
        </r>
      </text>
    </comment>
    <comment ref="X7" authorId="0" shapeId="0" xr:uid="{CC271F51-5420-41DD-8B81-1F6056A0F933}">
      <text>
        <r>
          <rPr>
            <b/>
            <sz val="9"/>
            <color indexed="81"/>
            <rFont val="Tahoma"/>
            <family val="2"/>
          </rPr>
          <t>Jorge Canales:</t>
        </r>
        <r>
          <rPr>
            <sz val="9"/>
            <color indexed="81"/>
            <rFont val="Tahoma"/>
            <family val="2"/>
          </rPr>
          <t xml:space="preserve">
Si la meta es de otro trimestre favor detallarlo.</t>
        </r>
      </text>
    </comment>
    <comment ref="Y7" authorId="0" shapeId="0" xr:uid="{506997CA-A72E-4CF7-BE21-C244CFF0F6F0}">
      <text>
        <r>
          <rPr>
            <b/>
            <sz val="9"/>
            <color indexed="81"/>
            <rFont val="Tahoma"/>
            <family val="2"/>
          </rPr>
          <t>Jorge Canales:</t>
        </r>
        <r>
          <rPr>
            <sz val="9"/>
            <color indexed="81"/>
            <rFont val="Tahoma"/>
            <family val="2"/>
          </rPr>
          <t xml:space="preserve">
Si la meta es de otro trimestre favor detallarlo.</t>
        </r>
      </text>
    </comment>
    <comment ref="Z7" authorId="0" shapeId="0" xr:uid="{C3F8B7B4-25D1-4728-8D81-77B612061DF7}">
      <text>
        <r>
          <rPr>
            <b/>
            <sz val="9"/>
            <color indexed="81"/>
            <rFont val="Tahoma"/>
            <family val="2"/>
          </rPr>
          <t>Jorge Canales:</t>
        </r>
        <r>
          <rPr>
            <sz val="9"/>
            <color indexed="81"/>
            <rFont val="Tahoma"/>
            <family val="2"/>
          </rPr>
          <t xml:space="preserve">
Si la meta es de otro trimestre favor detallarlo.</t>
        </r>
      </text>
    </comment>
    <comment ref="V8" authorId="0" shapeId="0" xr:uid="{5BC6E8F9-AB8B-443E-8E5C-89391929E076}">
      <text>
        <r>
          <rPr>
            <b/>
            <sz val="9"/>
            <color indexed="81"/>
            <rFont val="Tahoma"/>
            <family val="2"/>
          </rPr>
          <t>Jorge Canales:</t>
        </r>
        <r>
          <rPr>
            <sz val="9"/>
            <color indexed="81"/>
            <rFont val="Tahoma"/>
            <family val="2"/>
          </rPr>
          <t xml:space="preserve">
Si la meta es de otro trimestre favor detallarlo.</t>
        </r>
      </text>
    </comment>
    <comment ref="W8" authorId="0" shapeId="0" xr:uid="{6211853B-DDA3-4E4F-A913-7D6A19E766D9}">
      <text>
        <r>
          <rPr>
            <b/>
            <sz val="9"/>
            <color indexed="81"/>
            <rFont val="Tahoma"/>
            <family val="2"/>
          </rPr>
          <t>Jorge Canales:</t>
        </r>
        <r>
          <rPr>
            <sz val="9"/>
            <color indexed="81"/>
            <rFont val="Tahoma"/>
            <family val="2"/>
          </rPr>
          <t xml:space="preserve">
Si la meta es de otro trimestre favor detallarlo.</t>
        </r>
      </text>
    </comment>
    <comment ref="X8" authorId="0" shapeId="0" xr:uid="{90DE1452-8E6C-458D-9E89-034C24AD1D19}">
      <text>
        <r>
          <rPr>
            <b/>
            <sz val="9"/>
            <color indexed="81"/>
            <rFont val="Tahoma"/>
            <family val="2"/>
          </rPr>
          <t>Jorge Canales:</t>
        </r>
        <r>
          <rPr>
            <sz val="9"/>
            <color indexed="81"/>
            <rFont val="Tahoma"/>
            <family val="2"/>
          </rPr>
          <t xml:space="preserve">
Si la meta es de otro trimestre favor detallarlo.</t>
        </r>
      </text>
    </comment>
    <comment ref="Y8" authorId="0" shapeId="0" xr:uid="{63530ACB-936F-4FFA-B373-A5DA399129CE}">
      <text>
        <r>
          <rPr>
            <b/>
            <sz val="9"/>
            <color indexed="81"/>
            <rFont val="Tahoma"/>
            <family val="2"/>
          </rPr>
          <t>Jorge Canales:</t>
        </r>
        <r>
          <rPr>
            <sz val="9"/>
            <color indexed="81"/>
            <rFont val="Tahoma"/>
            <family val="2"/>
          </rPr>
          <t xml:space="preserve">
Si la meta es de otro trimestre favor detallarlo.</t>
        </r>
      </text>
    </comment>
    <comment ref="Z8" authorId="0" shapeId="0" xr:uid="{FCA86538-0470-4CDB-8D84-CAB75DE0E5A5}">
      <text>
        <r>
          <rPr>
            <b/>
            <sz val="9"/>
            <color indexed="81"/>
            <rFont val="Tahoma"/>
            <family val="2"/>
          </rPr>
          <t>Jorge Canales:</t>
        </r>
        <r>
          <rPr>
            <sz val="9"/>
            <color indexed="81"/>
            <rFont val="Tahoma"/>
            <family val="2"/>
          </rPr>
          <t xml:space="preserve">
Si la meta es de otro trimestre favor detallarlo.</t>
        </r>
      </text>
    </comment>
    <comment ref="V9" authorId="0" shapeId="0" xr:uid="{A367385F-0118-4018-B3ED-1AEAC1726127}">
      <text>
        <r>
          <rPr>
            <b/>
            <sz val="9"/>
            <color indexed="81"/>
            <rFont val="Tahoma"/>
            <family val="2"/>
          </rPr>
          <t>Jorge Canales:</t>
        </r>
        <r>
          <rPr>
            <sz val="9"/>
            <color indexed="81"/>
            <rFont val="Tahoma"/>
            <family val="2"/>
          </rPr>
          <t xml:space="preserve">
Si la meta es de otro trimestre favor detallarlo.</t>
        </r>
      </text>
    </comment>
    <comment ref="W9" authorId="0" shapeId="0" xr:uid="{0BB385DD-365A-431A-AAC9-F377A1F8D742}">
      <text>
        <r>
          <rPr>
            <b/>
            <sz val="9"/>
            <color indexed="81"/>
            <rFont val="Tahoma"/>
            <family val="2"/>
          </rPr>
          <t>Jorge Canales:</t>
        </r>
        <r>
          <rPr>
            <sz val="9"/>
            <color indexed="81"/>
            <rFont val="Tahoma"/>
            <family val="2"/>
          </rPr>
          <t xml:space="preserve">
Si la meta es de otro trimestre favor detallarlo.</t>
        </r>
      </text>
    </comment>
    <comment ref="X9" authorId="0" shapeId="0" xr:uid="{A4CEFB1C-00B7-4185-A15A-DB8B8F9369F7}">
      <text>
        <r>
          <rPr>
            <b/>
            <sz val="9"/>
            <color indexed="81"/>
            <rFont val="Tahoma"/>
            <family val="2"/>
          </rPr>
          <t>Jorge Canales:</t>
        </r>
        <r>
          <rPr>
            <sz val="9"/>
            <color indexed="81"/>
            <rFont val="Tahoma"/>
            <family val="2"/>
          </rPr>
          <t xml:space="preserve">
Si la meta es de otro trimestre favor detallarlo.</t>
        </r>
      </text>
    </comment>
    <comment ref="Y9" authorId="0" shapeId="0" xr:uid="{9DF164E1-2A27-47D0-919D-CA4E2C68249D}">
      <text>
        <r>
          <rPr>
            <b/>
            <sz val="9"/>
            <color indexed="81"/>
            <rFont val="Tahoma"/>
            <family val="2"/>
          </rPr>
          <t>Jorge Canales:</t>
        </r>
        <r>
          <rPr>
            <sz val="9"/>
            <color indexed="81"/>
            <rFont val="Tahoma"/>
            <family val="2"/>
          </rPr>
          <t xml:space="preserve">
Si la meta es de otro trimestre favor detallarlo.</t>
        </r>
      </text>
    </comment>
    <comment ref="Z9" authorId="0" shapeId="0" xr:uid="{AE2612B2-030A-498A-A5D3-7F83F9E70125}">
      <text>
        <r>
          <rPr>
            <b/>
            <sz val="9"/>
            <color indexed="81"/>
            <rFont val="Tahoma"/>
            <family val="2"/>
          </rPr>
          <t>Jorge Canales:</t>
        </r>
        <r>
          <rPr>
            <sz val="9"/>
            <color indexed="81"/>
            <rFont val="Tahoma"/>
            <family val="2"/>
          </rPr>
          <t xml:space="preserve">
Si la meta es de otro trimestre favor detallarlo.</t>
        </r>
      </text>
    </comment>
    <comment ref="V10" authorId="0" shapeId="0" xr:uid="{0D35280A-1121-47A9-8B98-A74B7DC2AAA7}">
      <text>
        <r>
          <rPr>
            <b/>
            <sz val="9"/>
            <color indexed="81"/>
            <rFont val="Tahoma"/>
            <family val="2"/>
          </rPr>
          <t>Jorge Canales:</t>
        </r>
        <r>
          <rPr>
            <sz val="9"/>
            <color indexed="81"/>
            <rFont val="Tahoma"/>
            <family val="2"/>
          </rPr>
          <t xml:space="preserve">
Si la meta es de otro trimestre favor detallarlo.</t>
        </r>
      </text>
    </comment>
    <comment ref="W10" authorId="0" shapeId="0" xr:uid="{12C2B366-35C9-43C3-A217-6CD9F1A0A8B2}">
      <text>
        <r>
          <rPr>
            <b/>
            <sz val="9"/>
            <color indexed="81"/>
            <rFont val="Tahoma"/>
            <family val="2"/>
          </rPr>
          <t>Jorge Canales:</t>
        </r>
        <r>
          <rPr>
            <sz val="9"/>
            <color indexed="81"/>
            <rFont val="Tahoma"/>
            <family val="2"/>
          </rPr>
          <t xml:space="preserve">
Si la meta es de otro trimestre favor detallarlo.</t>
        </r>
      </text>
    </comment>
    <comment ref="X10" authorId="0" shapeId="0" xr:uid="{79174917-739D-4EC3-8D61-7D7E2504425C}">
      <text>
        <r>
          <rPr>
            <b/>
            <sz val="9"/>
            <color indexed="81"/>
            <rFont val="Tahoma"/>
            <family val="2"/>
          </rPr>
          <t>Jorge Canales:</t>
        </r>
        <r>
          <rPr>
            <sz val="9"/>
            <color indexed="81"/>
            <rFont val="Tahoma"/>
            <family val="2"/>
          </rPr>
          <t xml:space="preserve">
Si la meta es de otro trimestre favor detallarlo.</t>
        </r>
      </text>
    </comment>
    <comment ref="Y10" authorId="0" shapeId="0" xr:uid="{8B4D3E64-68C5-4922-8A17-A1CD2E6AF0C9}">
      <text>
        <r>
          <rPr>
            <b/>
            <sz val="9"/>
            <color indexed="81"/>
            <rFont val="Tahoma"/>
            <family val="2"/>
          </rPr>
          <t>Jorge Canales:</t>
        </r>
        <r>
          <rPr>
            <sz val="9"/>
            <color indexed="81"/>
            <rFont val="Tahoma"/>
            <family val="2"/>
          </rPr>
          <t xml:space="preserve">
Si la meta es de otro trimestre favor detallarlo.</t>
        </r>
      </text>
    </comment>
    <comment ref="Z10" authorId="0" shapeId="0" xr:uid="{367F55B7-4FA0-4CDE-AD8E-BC29A5CEE664}">
      <text>
        <r>
          <rPr>
            <b/>
            <sz val="9"/>
            <color indexed="81"/>
            <rFont val="Tahoma"/>
            <family val="2"/>
          </rPr>
          <t>Jorge Canales:</t>
        </r>
        <r>
          <rPr>
            <sz val="9"/>
            <color indexed="81"/>
            <rFont val="Tahoma"/>
            <family val="2"/>
          </rPr>
          <t xml:space="preserve">
Si la meta es de otro trimestre favor detallarlo.</t>
        </r>
      </text>
    </comment>
    <comment ref="V12" authorId="0" shapeId="0" xr:uid="{689E55B0-F3B6-45E7-8270-A5B40AB900DC}">
      <text>
        <r>
          <rPr>
            <b/>
            <sz val="9"/>
            <color indexed="81"/>
            <rFont val="Tahoma"/>
            <family val="2"/>
          </rPr>
          <t>Jorge Canales:</t>
        </r>
        <r>
          <rPr>
            <sz val="9"/>
            <color indexed="81"/>
            <rFont val="Tahoma"/>
            <family val="2"/>
          </rPr>
          <t xml:space="preserve">
Si la meta es de otro trimestre favor detallarlo.</t>
        </r>
      </text>
    </comment>
    <comment ref="W12" authorId="0" shapeId="0" xr:uid="{2E963AE7-1A6A-4AEC-AD68-6B8713CB7E0B}">
      <text>
        <r>
          <rPr>
            <b/>
            <sz val="9"/>
            <color indexed="81"/>
            <rFont val="Tahoma"/>
            <family val="2"/>
          </rPr>
          <t>Jorge Canales:</t>
        </r>
        <r>
          <rPr>
            <sz val="9"/>
            <color indexed="81"/>
            <rFont val="Tahoma"/>
            <family val="2"/>
          </rPr>
          <t xml:space="preserve">
Si la meta es de otro trimestre favor detallarlo.</t>
        </r>
      </text>
    </comment>
    <comment ref="X12" authorId="0" shapeId="0" xr:uid="{DEF93717-BC92-45E1-AFEF-D8FBCD082B79}">
      <text>
        <r>
          <rPr>
            <b/>
            <sz val="9"/>
            <color indexed="81"/>
            <rFont val="Tahoma"/>
            <family val="2"/>
          </rPr>
          <t>Jorge Canales:</t>
        </r>
        <r>
          <rPr>
            <sz val="9"/>
            <color indexed="81"/>
            <rFont val="Tahoma"/>
            <family val="2"/>
          </rPr>
          <t xml:space="preserve">
Si la meta es de otro trimestre favor detallarlo.</t>
        </r>
      </text>
    </comment>
    <comment ref="Y12" authorId="0" shapeId="0" xr:uid="{8D5A9E2E-C8F5-4987-A6ED-9DB34399D19C}">
      <text>
        <r>
          <rPr>
            <b/>
            <sz val="9"/>
            <color indexed="81"/>
            <rFont val="Tahoma"/>
            <family val="2"/>
          </rPr>
          <t>Jorge Canales:</t>
        </r>
        <r>
          <rPr>
            <sz val="9"/>
            <color indexed="81"/>
            <rFont val="Tahoma"/>
            <family val="2"/>
          </rPr>
          <t xml:space="preserve">
Si la meta es de otro trimestre favor detallarlo.</t>
        </r>
      </text>
    </comment>
    <comment ref="Z12" authorId="0" shapeId="0" xr:uid="{90F0E5D8-554B-45DB-9FBA-A6328790953A}">
      <text>
        <r>
          <rPr>
            <b/>
            <sz val="9"/>
            <color indexed="81"/>
            <rFont val="Tahoma"/>
            <family val="2"/>
          </rPr>
          <t>Jorge Canales:</t>
        </r>
        <r>
          <rPr>
            <sz val="9"/>
            <color indexed="81"/>
            <rFont val="Tahoma"/>
            <family val="2"/>
          </rPr>
          <t xml:space="preserve">
Si la meta es de otro trimestre favor detallarlo.</t>
        </r>
      </text>
    </comment>
    <comment ref="V13" authorId="0" shapeId="0" xr:uid="{60D26AFD-4AE7-44CF-AB6C-CB1CAC472F22}">
      <text>
        <r>
          <rPr>
            <b/>
            <sz val="9"/>
            <color indexed="81"/>
            <rFont val="Tahoma"/>
            <family val="2"/>
          </rPr>
          <t>Jorge Canales:</t>
        </r>
        <r>
          <rPr>
            <sz val="9"/>
            <color indexed="81"/>
            <rFont val="Tahoma"/>
            <family val="2"/>
          </rPr>
          <t xml:space="preserve">
Si la meta es de otro trimestre favor detallarlo.</t>
        </r>
      </text>
    </comment>
    <comment ref="W13" authorId="0" shapeId="0" xr:uid="{48AD315B-1D05-464D-AAD0-39D90937B6BF}">
      <text>
        <r>
          <rPr>
            <b/>
            <sz val="9"/>
            <color indexed="81"/>
            <rFont val="Tahoma"/>
            <family val="2"/>
          </rPr>
          <t>Jorge Canales:</t>
        </r>
        <r>
          <rPr>
            <sz val="9"/>
            <color indexed="81"/>
            <rFont val="Tahoma"/>
            <family val="2"/>
          </rPr>
          <t xml:space="preserve">
Si la meta es de otro trimestre favor detallarlo.</t>
        </r>
      </text>
    </comment>
    <comment ref="X13" authorId="0" shapeId="0" xr:uid="{F4AF232A-83EB-4737-9704-86A1E494BCCF}">
      <text>
        <r>
          <rPr>
            <b/>
            <sz val="9"/>
            <color indexed="81"/>
            <rFont val="Tahoma"/>
            <family val="2"/>
          </rPr>
          <t>Jorge Canales:</t>
        </r>
        <r>
          <rPr>
            <sz val="9"/>
            <color indexed="81"/>
            <rFont val="Tahoma"/>
            <family val="2"/>
          </rPr>
          <t xml:space="preserve">
Si la meta es de otro trimestre favor detallarlo.</t>
        </r>
      </text>
    </comment>
    <comment ref="Y13" authorId="0" shapeId="0" xr:uid="{87F9D552-1DD5-4A94-9129-B6A36E27130E}">
      <text>
        <r>
          <rPr>
            <b/>
            <sz val="9"/>
            <color indexed="81"/>
            <rFont val="Tahoma"/>
            <family val="2"/>
          </rPr>
          <t>Jorge Canales:</t>
        </r>
        <r>
          <rPr>
            <sz val="9"/>
            <color indexed="81"/>
            <rFont val="Tahoma"/>
            <family val="2"/>
          </rPr>
          <t xml:space="preserve">
Si la meta es de otro trimestre favor detallarlo.</t>
        </r>
      </text>
    </comment>
    <comment ref="Z13" authorId="0" shapeId="0" xr:uid="{4BFEDED5-1C86-4D31-93A5-B059D529AB89}">
      <text>
        <r>
          <rPr>
            <b/>
            <sz val="9"/>
            <color indexed="81"/>
            <rFont val="Tahoma"/>
            <family val="2"/>
          </rPr>
          <t>Jorge Canales:</t>
        </r>
        <r>
          <rPr>
            <sz val="9"/>
            <color indexed="81"/>
            <rFont val="Tahoma"/>
            <family val="2"/>
          </rPr>
          <t xml:space="preserve">
Si la meta es de otro trimestre favor detallarlo.</t>
        </r>
      </text>
    </comment>
    <comment ref="V14" authorId="0" shapeId="0" xr:uid="{3083F5B9-0689-43A1-83DA-85FF8B2315A1}">
      <text>
        <r>
          <rPr>
            <b/>
            <sz val="9"/>
            <color indexed="81"/>
            <rFont val="Tahoma"/>
            <family val="2"/>
          </rPr>
          <t>Jorge Canales:</t>
        </r>
        <r>
          <rPr>
            <sz val="9"/>
            <color indexed="81"/>
            <rFont val="Tahoma"/>
            <family val="2"/>
          </rPr>
          <t xml:space="preserve">
Si la meta es de otro trimestre favor detallarlo.</t>
        </r>
      </text>
    </comment>
    <comment ref="W14" authorId="0" shapeId="0" xr:uid="{657B7F29-81E5-4C0D-A28C-0AC5D2461622}">
      <text>
        <r>
          <rPr>
            <b/>
            <sz val="9"/>
            <color indexed="81"/>
            <rFont val="Tahoma"/>
            <family val="2"/>
          </rPr>
          <t>Jorge Canales:</t>
        </r>
        <r>
          <rPr>
            <sz val="9"/>
            <color indexed="81"/>
            <rFont val="Tahoma"/>
            <family val="2"/>
          </rPr>
          <t xml:space="preserve">
Si la meta es de otro trimestre favor detallarlo.</t>
        </r>
      </text>
    </comment>
    <comment ref="X14" authorId="0" shapeId="0" xr:uid="{E1A5F894-8437-4104-BBA9-77BF343FFD5D}">
      <text>
        <r>
          <rPr>
            <b/>
            <sz val="9"/>
            <color indexed="81"/>
            <rFont val="Tahoma"/>
            <family val="2"/>
          </rPr>
          <t>Jorge Canales:</t>
        </r>
        <r>
          <rPr>
            <sz val="9"/>
            <color indexed="81"/>
            <rFont val="Tahoma"/>
            <family val="2"/>
          </rPr>
          <t xml:space="preserve">
Si la meta es de otro trimestre favor detallarlo.</t>
        </r>
      </text>
    </comment>
    <comment ref="Y14" authorId="0" shapeId="0" xr:uid="{A1327792-6CA7-497E-A361-26854994CF52}">
      <text>
        <r>
          <rPr>
            <b/>
            <sz val="9"/>
            <color indexed="81"/>
            <rFont val="Tahoma"/>
            <family val="2"/>
          </rPr>
          <t>Jorge Canales:</t>
        </r>
        <r>
          <rPr>
            <sz val="9"/>
            <color indexed="81"/>
            <rFont val="Tahoma"/>
            <family val="2"/>
          </rPr>
          <t xml:space="preserve">
Si la meta es de otro trimestre favor detallarlo.</t>
        </r>
      </text>
    </comment>
    <comment ref="Z14" authorId="0" shapeId="0" xr:uid="{2CA8EDA3-34FB-47A9-B388-22602B3E2E2F}">
      <text>
        <r>
          <rPr>
            <b/>
            <sz val="9"/>
            <color indexed="81"/>
            <rFont val="Tahoma"/>
            <family val="2"/>
          </rPr>
          <t>Jorge Canales:</t>
        </r>
        <r>
          <rPr>
            <sz val="9"/>
            <color indexed="81"/>
            <rFont val="Tahoma"/>
            <family val="2"/>
          </rPr>
          <t xml:space="preserve">
Si la meta es de otro trimestre favor detallarlo.</t>
        </r>
      </text>
    </comment>
    <comment ref="V15" authorId="0" shapeId="0" xr:uid="{027D8950-E021-4797-9102-08EA2EF3D544}">
      <text>
        <r>
          <rPr>
            <b/>
            <sz val="9"/>
            <color indexed="81"/>
            <rFont val="Tahoma"/>
            <family val="2"/>
          </rPr>
          <t>Jorge Canales:</t>
        </r>
        <r>
          <rPr>
            <sz val="9"/>
            <color indexed="81"/>
            <rFont val="Tahoma"/>
            <family val="2"/>
          </rPr>
          <t xml:space="preserve">
Si la meta es de otro trimestre favor detallarlo.</t>
        </r>
      </text>
    </comment>
    <comment ref="W15" authorId="0" shapeId="0" xr:uid="{72310A1D-B121-4AB9-BD2E-CFB80A9AB827}">
      <text>
        <r>
          <rPr>
            <b/>
            <sz val="9"/>
            <color indexed="81"/>
            <rFont val="Tahoma"/>
            <family val="2"/>
          </rPr>
          <t>Jorge Canales:</t>
        </r>
        <r>
          <rPr>
            <sz val="9"/>
            <color indexed="81"/>
            <rFont val="Tahoma"/>
            <family val="2"/>
          </rPr>
          <t xml:space="preserve">
Si la meta es de otro trimestre favor detallarlo.</t>
        </r>
      </text>
    </comment>
    <comment ref="X15" authorId="0" shapeId="0" xr:uid="{11AC0833-C6B2-4F76-ABA1-0629E260D2B3}">
      <text>
        <r>
          <rPr>
            <b/>
            <sz val="9"/>
            <color indexed="81"/>
            <rFont val="Tahoma"/>
            <family val="2"/>
          </rPr>
          <t>Jorge Canales:</t>
        </r>
        <r>
          <rPr>
            <sz val="9"/>
            <color indexed="81"/>
            <rFont val="Tahoma"/>
            <family val="2"/>
          </rPr>
          <t xml:space="preserve">
Si la meta es de otro trimestre favor detallarlo.</t>
        </r>
      </text>
    </comment>
    <comment ref="Y15" authorId="0" shapeId="0" xr:uid="{430FEDF4-5CF9-460E-813E-C359D5878C1D}">
      <text>
        <r>
          <rPr>
            <b/>
            <sz val="9"/>
            <color indexed="81"/>
            <rFont val="Tahoma"/>
            <family val="2"/>
          </rPr>
          <t>Jorge Canales:</t>
        </r>
        <r>
          <rPr>
            <sz val="9"/>
            <color indexed="81"/>
            <rFont val="Tahoma"/>
            <family val="2"/>
          </rPr>
          <t xml:space="preserve">
Si la meta es de otro trimestre favor detallarlo.</t>
        </r>
      </text>
    </comment>
    <comment ref="Z15" authorId="0" shapeId="0" xr:uid="{79661E72-99A1-4492-AF43-15EA19505B78}">
      <text>
        <r>
          <rPr>
            <b/>
            <sz val="9"/>
            <color indexed="81"/>
            <rFont val="Tahoma"/>
            <family val="2"/>
          </rPr>
          <t>Jorge Canales:</t>
        </r>
        <r>
          <rPr>
            <sz val="9"/>
            <color indexed="81"/>
            <rFont val="Tahoma"/>
            <family val="2"/>
          </rPr>
          <t xml:space="preserve">
Si la meta es de otro trimestre favor detallarlo.</t>
        </r>
      </text>
    </comment>
    <comment ref="V16" authorId="0" shapeId="0" xr:uid="{2E5773AA-062B-499B-AEC9-F6E1500B139A}">
      <text>
        <r>
          <rPr>
            <b/>
            <sz val="9"/>
            <color indexed="81"/>
            <rFont val="Tahoma"/>
            <family val="2"/>
          </rPr>
          <t>Jorge Canales:</t>
        </r>
        <r>
          <rPr>
            <sz val="9"/>
            <color indexed="81"/>
            <rFont val="Tahoma"/>
            <family val="2"/>
          </rPr>
          <t xml:space="preserve">
Si la meta es de otro trimestre favor detallarlo.</t>
        </r>
      </text>
    </comment>
    <comment ref="W16" authorId="0" shapeId="0" xr:uid="{86744FED-7D5E-4663-B407-674CDCA1E128}">
      <text>
        <r>
          <rPr>
            <b/>
            <sz val="9"/>
            <color indexed="81"/>
            <rFont val="Tahoma"/>
            <family val="2"/>
          </rPr>
          <t>Jorge Canales:</t>
        </r>
        <r>
          <rPr>
            <sz val="9"/>
            <color indexed="81"/>
            <rFont val="Tahoma"/>
            <family val="2"/>
          </rPr>
          <t xml:space="preserve">
Si la meta es de otro trimestre favor detallarlo.</t>
        </r>
      </text>
    </comment>
    <comment ref="X16" authorId="0" shapeId="0" xr:uid="{3A4F8D10-DB61-4324-9210-CEC8318DCB72}">
      <text>
        <r>
          <rPr>
            <b/>
            <sz val="9"/>
            <color indexed="81"/>
            <rFont val="Tahoma"/>
            <family val="2"/>
          </rPr>
          <t>Jorge Canales:</t>
        </r>
        <r>
          <rPr>
            <sz val="9"/>
            <color indexed="81"/>
            <rFont val="Tahoma"/>
            <family val="2"/>
          </rPr>
          <t xml:space="preserve">
Si la meta es de otro trimestre favor detallarlo.</t>
        </r>
      </text>
    </comment>
    <comment ref="Y16" authorId="0" shapeId="0" xr:uid="{D68206AF-FBDF-4848-8CF4-B6C0ECC8D766}">
      <text>
        <r>
          <rPr>
            <b/>
            <sz val="9"/>
            <color indexed="81"/>
            <rFont val="Tahoma"/>
            <family val="2"/>
          </rPr>
          <t>Jorge Canales:</t>
        </r>
        <r>
          <rPr>
            <sz val="9"/>
            <color indexed="81"/>
            <rFont val="Tahoma"/>
            <family val="2"/>
          </rPr>
          <t xml:space="preserve">
Si la meta es de otro trimestre favor detallarlo.</t>
        </r>
      </text>
    </comment>
    <comment ref="Z16" authorId="0" shapeId="0" xr:uid="{B91A857A-8CDC-48BC-B0C9-D411001CECAF}">
      <text>
        <r>
          <rPr>
            <b/>
            <sz val="9"/>
            <color indexed="81"/>
            <rFont val="Tahoma"/>
            <family val="2"/>
          </rPr>
          <t>Jorge Canales:</t>
        </r>
        <r>
          <rPr>
            <sz val="9"/>
            <color indexed="81"/>
            <rFont val="Tahoma"/>
            <family val="2"/>
          </rPr>
          <t xml:space="preserve">
Si la meta es de otro trimestre favor detallarlo.</t>
        </r>
      </text>
    </comment>
    <comment ref="V18" authorId="0" shapeId="0" xr:uid="{B6618D16-3B02-4B47-A714-47B81AB7A759}">
      <text>
        <r>
          <rPr>
            <b/>
            <sz val="9"/>
            <color indexed="81"/>
            <rFont val="Tahoma"/>
            <family val="2"/>
          </rPr>
          <t>Jorge Canales:</t>
        </r>
        <r>
          <rPr>
            <sz val="9"/>
            <color indexed="81"/>
            <rFont val="Tahoma"/>
            <family val="2"/>
          </rPr>
          <t xml:space="preserve">
Si la meta es de otro trimestre favor detallarlo.</t>
        </r>
      </text>
    </comment>
    <comment ref="W18" authorId="0" shapeId="0" xr:uid="{83E93E3B-5B05-4E42-BFCC-F5E9D64DAE4E}">
      <text>
        <r>
          <rPr>
            <b/>
            <sz val="9"/>
            <color indexed="81"/>
            <rFont val="Tahoma"/>
            <family val="2"/>
          </rPr>
          <t>Jorge Canales:</t>
        </r>
        <r>
          <rPr>
            <sz val="9"/>
            <color indexed="81"/>
            <rFont val="Tahoma"/>
            <family val="2"/>
          </rPr>
          <t xml:space="preserve">
Si la meta es de otro trimestre favor detallarlo.</t>
        </r>
      </text>
    </comment>
    <comment ref="X18" authorId="0" shapeId="0" xr:uid="{CB812173-9CEF-426A-9E00-E4A91F627DCB}">
      <text>
        <r>
          <rPr>
            <b/>
            <sz val="9"/>
            <color indexed="81"/>
            <rFont val="Tahoma"/>
            <family val="2"/>
          </rPr>
          <t>Jorge Canales:</t>
        </r>
        <r>
          <rPr>
            <sz val="9"/>
            <color indexed="81"/>
            <rFont val="Tahoma"/>
            <family val="2"/>
          </rPr>
          <t xml:space="preserve">
Si la meta es de otro trimestre favor detallarlo.</t>
        </r>
      </text>
    </comment>
    <comment ref="Y18" authorId="0" shapeId="0" xr:uid="{63BDB0DE-EB50-4BD1-A403-A0A0247209E0}">
      <text>
        <r>
          <rPr>
            <b/>
            <sz val="9"/>
            <color indexed="81"/>
            <rFont val="Tahoma"/>
            <family val="2"/>
          </rPr>
          <t>Jorge Canales:</t>
        </r>
        <r>
          <rPr>
            <sz val="9"/>
            <color indexed="81"/>
            <rFont val="Tahoma"/>
            <family val="2"/>
          </rPr>
          <t xml:space="preserve">
Si la meta es de otro trimestre favor detallarlo.</t>
        </r>
      </text>
    </comment>
    <comment ref="Z18" authorId="0" shapeId="0" xr:uid="{219A2783-5431-4FEE-93BE-7831C629ED95}">
      <text>
        <r>
          <rPr>
            <b/>
            <sz val="9"/>
            <color indexed="81"/>
            <rFont val="Tahoma"/>
            <family val="2"/>
          </rPr>
          <t>Jorge Canales:</t>
        </r>
        <r>
          <rPr>
            <sz val="9"/>
            <color indexed="81"/>
            <rFont val="Tahoma"/>
            <family val="2"/>
          </rPr>
          <t xml:space="preserve">
Si la meta es de otro trimestre favor detallarlo.</t>
        </r>
      </text>
    </comment>
    <comment ref="V19" authorId="0" shapeId="0" xr:uid="{C39CB729-8A5E-4947-843F-D8D28801B49D}">
      <text>
        <r>
          <rPr>
            <b/>
            <sz val="9"/>
            <color indexed="81"/>
            <rFont val="Tahoma"/>
            <family val="2"/>
          </rPr>
          <t>Jorge Canales:</t>
        </r>
        <r>
          <rPr>
            <sz val="9"/>
            <color indexed="81"/>
            <rFont val="Tahoma"/>
            <family val="2"/>
          </rPr>
          <t xml:space="preserve">
Si la meta es de otro trimestre favor detallarlo.</t>
        </r>
      </text>
    </comment>
    <comment ref="W19" authorId="0" shapeId="0" xr:uid="{E1350B7C-50D3-434A-8D79-EB1709F7E84D}">
      <text>
        <r>
          <rPr>
            <b/>
            <sz val="9"/>
            <color indexed="81"/>
            <rFont val="Tahoma"/>
            <family val="2"/>
          </rPr>
          <t>Jorge Canales:</t>
        </r>
        <r>
          <rPr>
            <sz val="9"/>
            <color indexed="81"/>
            <rFont val="Tahoma"/>
            <family val="2"/>
          </rPr>
          <t xml:space="preserve">
Si la meta es de otro trimestre favor detallarlo.</t>
        </r>
      </text>
    </comment>
    <comment ref="X19" authorId="0" shapeId="0" xr:uid="{678ED7BA-025A-4851-AE9E-988F01EA0FD1}">
      <text>
        <r>
          <rPr>
            <b/>
            <sz val="9"/>
            <color indexed="81"/>
            <rFont val="Tahoma"/>
            <family val="2"/>
          </rPr>
          <t>Jorge Canales:</t>
        </r>
        <r>
          <rPr>
            <sz val="9"/>
            <color indexed="81"/>
            <rFont val="Tahoma"/>
            <family val="2"/>
          </rPr>
          <t xml:space="preserve">
Si la meta es de otro trimestre favor detallarlo.</t>
        </r>
      </text>
    </comment>
    <comment ref="Y19" authorId="0" shapeId="0" xr:uid="{EB6859FD-4EC1-4B9D-9FBF-AECA7E111459}">
      <text>
        <r>
          <rPr>
            <b/>
            <sz val="9"/>
            <color indexed="81"/>
            <rFont val="Tahoma"/>
            <family val="2"/>
          </rPr>
          <t>Jorge Canales:</t>
        </r>
        <r>
          <rPr>
            <sz val="9"/>
            <color indexed="81"/>
            <rFont val="Tahoma"/>
            <family val="2"/>
          </rPr>
          <t xml:space="preserve">
Si la meta es de otro trimestre favor detallarlo.</t>
        </r>
      </text>
    </comment>
    <comment ref="Z19" authorId="0" shapeId="0" xr:uid="{4D35A1E6-5EC7-4EB7-9D8A-0F59ED298F05}">
      <text>
        <r>
          <rPr>
            <b/>
            <sz val="9"/>
            <color indexed="81"/>
            <rFont val="Tahoma"/>
            <family val="2"/>
          </rPr>
          <t>Jorge Canales:</t>
        </r>
        <r>
          <rPr>
            <sz val="9"/>
            <color indexed="81"/>
            <rFont val="Tahoma"/>
            <family val="2"/>
          </rPr>
          <t xml:space="preserve">
Si la meta es de otro trimestre favor detallarlo.</t>
        </r>
      </text>
    </comment>
    <comment ref="V20" authorId="0" shapeId="0" xr:uid="{A2B23071-8EB3-46F0-9ECA-89BA32E5E3C5}">
      <text>
        <r>
          <rPr>
            <b/>
            <sz val="9"/>
            <color indexed="81"/>
            <rFont val="Tahoma"/>
            <family val="2"/>
          </rPr>
          <t>Jorge Canales:</t>
        </r>
        <r>
          <rPr>
            <sz val="9"/>
            <color indexed="81"/>
            <rFont val="Tahoma"/>
            <family val="2"/>
          </rPr>
          <t xml:space="preserve">
Si la meta es de otro trimestre favor detallarlo.</t>
        </r>
      </text>
    </comment>
    <comment ref="W20" authorId="0" shapeId="0" xr:uid="{0FDDB386-B0BA-401F-9D2F-8AD9DD91F3DC}">
      <text>
        <r>
          <rPr>
            <b/>
            <sz val="9"/>
            <color indexed="81"/>
            <rFont val="Tahoma"/>
            <family val="2"/>
          </rPr>
          <t>Jorge Canales:</t>
        </r>
        <r>
          <rPr>
            <sz val="9"/>
            <color indexed="81"/>
            <rFont val="Tahoma"/>
            <family val="2"/>
          </rPr>
          <t xml:space="preserve">
Si la meta es de otro trimestre favor detallarlo.</t>
        </r>
      </text>
    </comment>
    <comment ref="X20" authorId="0" shapeId="0" xr:uid="{5EE10543-1AAE-4D49-B5A1-2131675EE819}">
      <text>
        <r>
          <rPr>
            <b/>
            <sz val="9"/>
            <color indexed="81"/>
            <rFont val="Tahoma"/>
            <family val="2"/>
          </rPr>
          <t>Jorge Canales:</t>
        </r>
        <r>
          <rPr>
            <sz val="9"/>
            <color indexed="81"/>
            <rFont val="Tahoma"/>
            <family val="2"/>
          </rPr>
          <t xml:space="preserve">
Si la meta es de otro trimestre favor detallarlo.</t>
        </r>
      </text>
    </comment>
    <comment ref="Y20" authorId="0" shapeId="0" xr:uid="{2F81BE58-FDB9-4523-8674-BEBC66A7A181}">
      <text>
        <r>
          <rPr>
            <b/>
            <sz val="9"/>
            <color indexed="81"/>
            <rFont val="Tahoma"/>
            <family val="2"/>
          </rPr>
          <t>Jorge Canales:</t>
        </r>
        <r>
          <rPr>
            <sz val="9"/>
            <color indexed="81"/>
            <rFont val="Tahoma"/>
            <family val="2"/>
          </rPr>
          <t xml:space="preserve">
Si la meta es de otro trimestre favor detallarlo.</t>
        </r>
      </text>
    </comment>
    <comment ref="Z20" authorId="0" shapeId="0" xr:uid="{1D0D1EE3-687D-453B-9435-BA064A43FF21}">
      <text>
        <r>
          <rPr>
            <b/>
            <sz val="9"/>
            <color indexed="81"/>
            <rFont val="Tahoma"/>
            <family val="2"/>
          </rPr>
          <t>Jorge Canales:</t>
        </r>
        <r>
          <rPr>
            <sz val="9"/>
            <color indexed="81"/>
            <rFont val="Tahoma"/>
            <family val="2"/>
          </rPr>
          <t xml:space="preserve">
Si la meta es de otro trimestre favor detallarlo.</t>
        </r>
      </text>
    </comment>
    <comment ref="V21" authorId="0" shapeId="0" xr:uid="{BD706FD1-35DC-4C68-8CB1-AF9F34E3C162}">
      <text>
        <r>
          <rPr>
            <b/>
            <sz val="9"/>
            <color indexed="81"/>
            <rFont val="Tahoma"/>
            <family val="2"/>
          </rPr>
          <t>Jorge Canales:</t>
        </r>
        <r>
          <rPr>
            <sz val="9"/>
            <color indexed="81"/>
            <rFont val="Tahoma"/>
            <family val="2"/>
          </rPr>
          <t xml:space="preserve">
Si la meta es de otro trimestre favor detallarlo.</t>
        </r>
      </text>
    </comment>
    <comment ref="W21" authorId="0" shapeId="0" xr:uid="{C7C701DF-0F8A-4873-98EF-AA4D56D63DD6}">
      <text>
        <r>
          <rPr>
            <b/>
            <sz val="9"/>
            <color indexed="81"/>
            <rFont val="Tahoma"/>
            <family val="2"/>
          </rPr>
          <t>Jorge Canales:</t>
        </r>
        <r>
          <rPr>
            <sz val="9"/>
            <color indexed="81"/>
            <rFont val="Tahoma"/>
            <family val="2"/>
          </rPr>
          <t xml:space="preserve">
Si la meta es de otro trimestre favor detallarlo.</t>
        </r>
      </text>
    </comment>
    <comment ref="X21" authorId="0" shapeId="0" xr:uid="{05B20077-53AE-4E55-AB20-64065738DDC5}">
      <text>
        <r>
          <rPr>
            <b/>
            <sz val="9"/>
            <color indexed="81"/>
            <rFont val="Tahoma"/>
            <family val="2"/>
          </rPr>
          <t>Jorge Canales:</t>
        </r>
        <r>
          <rPr>
            <sz val="9"/>
            <color indexed="81"/>
            <rFont val="Tahoma"/>
            <family val="2"/>
          </rPr>
          <t xml:space="preserve">
Si la meta es de otro trimestre favor detallarlo.</t>
        </r>
      </text>
    </comment>
    <comment ref="Y21" authorId="0" shapeId="0" xr:uid="{A2EE0EF6-2907-4F25-8B39-FB7D51E672CB}">
      <text>
        <r>
          <rPr>
            <b/>
            <sz val="9"/>
            <color indexed="81"/>
            <rFont val="Tahoma"/>
            <family val="2"/>
          </rPr>
          <t>Jorge Canales:</t>
        </r>
        <r>
          <rPr>
            <sz val="9"/>
            <color indexed="81"/>
            <rFont val="Tahoma"/>
            <family val="2"/>
          </rPr>
          <t xml:space="preserve">
Si la meta es de otro trimestre favor detallarlo.</t>
        </r>
      </text>
    </comment>
    <comment ref="Z21" authorId="0" shapeId="0" xr:uid="{04C672EE-7FC0-4460-918F-F1E434F7A806}">
      <text>
        <r>
          <rPr>
            <b/>
            <sz val="9"/>
            <color indexed="81"/>
            <rFont val="Tahoma"/>
            <family val="2"/>
          </rPr>
          <t>Jorge Canales:</t>
        </r>
        <r>
          <rPr>
            <sz val="9"/>
            <color indexed="81"/>
            <rFont val="Tahoma"/>
            <family val="2"/>
          </rPr>
          <t xml:space="preserve">
Si la meta es de otro trimestre favor detallarlo.</t>
        </r>
      </text>
    </comment>
    <comment ref="V22" authorId="0" shapeId="0" xr:uid="{8EB76D3B-37CB-4127-9232-5F9160ABEB23}">
      <text>
        <r>
          <rPr>
            <b/>
            <sz val="9"/>
            <color indexed="81"/>
            <rFont val="Tahoma"/>
            <family val="2"/>
          </rPr>
          <t>Jorge Canales:</t>
        </r>
        <r>
          <rPr>
            <sz val="9"/>
            <color indexed="81"/>
            <rFont val="Tahoma"/>
            <family val="2"/>
          </rPr>
          <t xml:space="preserve">
Si la meta es de otro trimestre favor detallarlo.</t>
        </r>
      </text>
    </comment>
    <comment ref="W22" authorId="0" shapeId="0" xr:uid="{55C1CA19-C0E5-4905-8176-33272A51A210}">
      <text>
        <r>
          <rPr>
            <b/>
            <sz val="9"/>
            <color indexed="81"/>
            <rFont val="Tahoma"/>
            <family val="2"/>
          </rPr>
          <t>Jorge Canales:</t>
        </r>
        <r>
          <rPr>
            <sz val="9"/>
            <color indexed="81"/>
            <rFont val="Tahoma"/>
            <family val="2"/>
          </rPr>
          <t xml:space="preserve">
Si la meta es de otro trimestre favor detallarlo.</t>
        </r>
      </text>
    </comment>
    <comment ref="X22" authorId="0" shapeId="0" xr:uid="{017CC48F-26E8-434D-87DE-1F59B412EDE5}">
      <text>
        <r>
          <rPr>
            <b/>
            <sz val="9"/>
            <color indexed="81"/>
            <rFont val="Tahoma"/>
            <family val="2"/>
          </rPr>
          <t>Jorge Canales:</t>
        </r>
        <r>
          <rPr>
            <sz val="9"/>
            <color indexed="81"/>
            <rFont val="Tahoma"/>
            <family val="2"/>
          </rPr>
          <t xml:space="preserve">
Si la meta es de otro trimestre favor detallarlo.</t>
        </r>
      </text>
    </comment>
    <comment ref="Y22" authorId="0" shapeId="0" xr:uid="{22072C86-B857-4ABC-8FA8-88AEAF1CB795}">
      <text>
        <r>
          <rPr>
            <b/>
            <sz val="9"/>
            <color indexed="81"/>
            <rFont val="Tahoma"/>
            <family val="2"/>
          </rPr>
          <t>Jorge Canales:</t>
        </r>
        <r>
          <rPr>
            <sz val="9"/>
            <color indexed="81"/>
            <rFont val="Tahoma"/>
            <family val="2"/>
          </rPr>
          <t xml:space="preserve">
Si la meta es de otro trimestre favor detallarlo.</t>
        </r>
      </text>
    </comment>
    <comment ref="Z22" authorId="0" shapeId="0" xr:uid="{A41940A6-268B-4D03-B92C-101C27CF2025}">
      <text>
        <r>
          <rPr>
            <b/>
            <sz val="9"/>
            <color indexed="81"/>
            <rFont val="Tahoma"/>
            <family val="2"/>
          </rPr>
          <t>Jorge Canales:</t>
        </r>
        <r>
          <rPr>
            <sz val="9"/>
            <color indexed="81"/>
            <rFont val="Tahoma"/>
            <family val="2"/>
          </rPr>
          <t xml:space="preserve">
Si la meta es de otro trimestre favor detallarlo.</t>
        </r>
      </text>
    </comment>
    <comment ref="V24" authorId="0" shapeId="0" xr:uid="{A65BF3D3-91B8-4FDD-BC32-1DBE1E9EDA2F}">
      <text>
        <r>
          <rPr>
            <b/>
            <sz val="9"/>
            <color indexed="81"/>
            <rFont val="Tahoma"/>
            <family val="2"/>
          </rPr>
          <t>Jorge Canales:</t>
        </r>
        <r>
          <rPr>
            <sz val="9"/>
            <color indexed="81"/>
            <rFont val="Tahoma"/>
            <family val="2"/>
          </rPr>
          <t xml:space="preserve">
Si la meta es de otro trimestre favor detallarlo.</t>
        </r>
      </text>
    </comment>
    <comment ref="W24" authorId="0" shapeId="0" xr:uid="{265F16D7-4933-45B0-ABCB-BCC1DF4CE12B}">
      <text>
        <r>
          <rPr>
            <b/>
            <sz val="9"/>
            <color indexed="81"/>
            <rFont val="Tahoma"/>
            <family val="2"/>
          </rPr>
          <t>Jorge Canales:</t>
        </r>
        <r>
          <rPr>
            <sz val="9"/>
            <color indexed="81"/>
            <rFont val="Tahoma"/>
            <family val="2"/>
          </rPr>
          <t xml:space="preserve">
Si la meta es de otro trimestre favor detallarlo.</t>
        </r>
      </text>
    </comment>
    <comment ref="X24" authorId="0" shapeId="0" xr:uid="{F83A6C6D-D231-43DE-B666-41DC01BBF783}">
      <text>
        <r>
          <rPr>
            <b/>
            <sz val="9"/>
            <color indexed="81"/>
            <rFont val="Tahoma"/>
            <family val="2"/>
          </rPr>
          <t>Jorge Canales:</t>
        </r>
        <r>
          <rPr>
            <sz val="9"/>
            <color indexed="81"/>
            <rFont val="Tahoma"/>
            <family val="2"/>
          </rPr>
          <t xml:space="preserve">
Si la meta es de otro trimestre favor detallarlo.</t>
        </r>
      </text>
    </comment>
    <comment ref="Y24" authorId="0" shapeId="0" xr:uid="{7BB0EC9B-4EAD-4EE3-AB23-713FFC4982D6}">
      <text>
        <r>
          <rPr>
            <b/>
            <sz val="9"/>
            <color indexed="81"/>
            <rFont val="Tahoma"/>
            <family val="2"/>
          </rPr>
          <t>Jorge Canales:</t>
        </r>
        <r>
          <rPr>
            <sz val="9"/>
            <color indexed="81"/>
            <rFont val="Tahoma"/>
            <family val="2"/>
          </rPr>
          <t xml:space="preserve">
Si la meta es de otro trimestre favor detallarlo.</t>
        </r>
      </text>
    </comment>
    <comment ref="Z24" authorId="0" shapeId="0" xr:uid="{E4D763A9-AEE7-40BB-B7EC-86D391E5F2C7}">
      <text>
        <r>
          <rPr>
            <b/>
            <sz val="9"/>
            <color indexed="81"/>
            <rFont val="Tahoma"/>
            <family val="2"/>
          </rPr>
          <t>Jorge Canales:</t>
        </r>
        <r>
          <rPr>
            <sz val="9"/>
            <color indexed="81"/>
            <rFont val="Tahoma"/>
            <family val="2"/>
          </rPr>
          <t xml:space="preserve">
Si la meta es de otro trimestre favor detallarlo.</t>
        </r>
      </text>
    </comment>
    <comment ref="V25" authorId="0" shapeId="0" xr:uid="{2777A8D7-16CD-40D1-9A4A-BDA6A0AD715B}">
      <text>
        <r>
          <rPr>
            <b/>
            <sz val="9"/>
            <color indexed="81"/>
            <rFont val="Tahoma"/>
            <family val="2"/>
          </rPr>
          <t>Jorge Canales:</t>
        </r>
        <r>
          <rPr>
            <sz val="9"/>
            <color indexed="81"/>
            <rFont val="Tahoma"/>
            <family val="2"/>
          </rPr>
          <t xml:space="preserve">
Si la meta es de otro trimestre favor detallarlo.</t>
        </r>
      </text>
    </comment>
    <comment ref="W25" authorId="0" shapeId="0" xr:uid="{4D63256C-FFC1-40EF-9B91-699F1DCC1622}">
      <text>
        <r>
          <rPr>
            <b/>
            <sz val="9"/>
            <color indexed="81"/>
            <rFont val="Tahoma"/>
            <family val="2"/>
          </rPr>
          <t>Jorge Canales:</t>
        </r>
        <r>
          <rPr>
            <sz val="9"/>
            <color indexed="81"/>
            <rFont val="Tahoma"/>
            <family val="2"/>
          </rPr>
          <t xml:space="preserve">
Si la meta es de otro trimestre favor detallarlo.</t>
        </r>
      </text>
    </comment>
    <comment ref="X25" authorId="0" shapeId="0" xr:uid="{EE6EFA34-DC63-49DC-B07C-62EB22D2864C}">
      <text>
        <r>
          <rPr>
            <b/>
            <sz val="9"/>
            <color indexed="81"/>
            <rFont val="Tahoma"/>
            <family val="2"/>
          </rPr>
          <t>Jorge Canales:</t>
        </r>
        <r>
          <rPr>
            <sz val="9"/>
            <color indexed="81"/>
            <rFont val="Tahoma"/>
            <family val="2"/>
          </rPr>
          <t xml:space="preserve">
Si la meta es de otro trimestre favor detallarlo.</t>
        </r>
      </text>
    </comment>
    <comment ref="Y25" authorId="0" shapeId="0" xr:uid="{618517A1-3455-4E2A-B3CD-861B73BB9456}">
      <text>
        <r>
          <rPr>
            <b/>
            <sz val="9"/>
            <color indexed="81"/>
            <rFont val="Tahoma"/>
            <family val="2"/>
          </rPr>
          <t>Jorge Canales:</t>
        </r>
        <r>
          <rPr>
            <sz val="9"/>
            <color indexed="81"/>
            <rFont val="Tahoma"/>
            <family val="2"/>
          </rPr>
          <t xml:space="preserve">
Si la meta es de otro trimestre favor detallarlo.</t>
        </r>
      </text>
    </comment>
    <comment ref="Z25" authorId="0" shapeId="0" xr:uid="{3F402C14-51AE-453E-A9DD-E70500A16048}">
      <text>
        <r>
          <rPr>
            <b/>
            <sz val="9"/>
            <color indexed="81"/>
            <rFont val="Tahoma"/>
            <family val="2"/>
          </rPr>
          <t>Jorge Canales:</t>
        </r>
        <r>
          <rPr>
            <sz val="9"/>
            <color indexed="81"/>
            <rFont val="Tahoma"/>
            <family val="2"/>
          </rPr>
          <t xml:space="preserve">
Si la meta es de otro trimestre favor detallarlo.</t>
        </r>
      </text>
    </comment>
    <comment ref="V26" authorId="0" shapeId="0" xr:uid="{FBDEBD9C-3D9F-4CA9-A7C8-745E1DE38E80}">
      <text>
        <r>
          <rPr>
            <b/>
            <sz val="9"/>
            <color indexed="81"/>
            <rFont val="Tahoma"/>
            <family val="2"/>
          </rPr>
          <t>Jorge Canales:</t>
        </r>
        <r>
          <rPr>
            <sz val="9"/>
            <color indexed="81"/>
            <rFont val="Tahoma"/>
            <family val="2"/>
          </rPr>
          <t xml:space="preserve">
Si la meta es de otro trimestre favor detallarlo.</t>
        </r>
      </text>
    </comment>
    <comment ref="W26" authorId="0" shapeId="0" xr:uid="{69DE3254-BB09-4228-84BC-BCDB274A1B98}">
      <text>
        <r>
          <rPr>
            <b/>
            <sz val="9"/>
            <color indexed="81"/>
            <rFont val="Tahoma"/>
            <family val="2"/>
          </rPr>
          <t>Jorge Canales:</t>
        </r>
        <r>
          <rPr>
            <sz val="9"/>
            <color indexed="81"/>
            <rFont val="Tahoma"/>
            <family val="2"/>
          </rPr>
          <t xml:space="preserve">
Si la meta es de otro trimestre favor detallarlo.</t>
        </r>
      </text>
    </comment>
    <comment ref="X26" authorId="0" shapeId="0" xr:uid="{E9704951-C3AE-421C-B5B0-554411A943C9}">
      <text>
        <r>
          <rPr>
            <b/>
            <sz val="9"/>
            <color indexed="81"/>
            <rFont val="Tahoma"/>
            <family val="2"/>
          </rPr>
          <t>Jorge Canales:</t>
        </r>
        <r>
          <rPr>
            <sz val="9"/>
            <color indexed="81"/>
            <rFont val="Tahoma"/>
            <family val="2"/>
          </rPr>
          <t xml:space="preserve">
Si la meta es de otro trimestre favor detallarlo.</t>
        </r>
      </text>
    </comment>
    <comment ref="Y26" authorId="0" shapeId="0" xr:uid="{61727FF4-41B2-45FE-8ACF-706116CF7C96}">
      <text>
        <r>
          <rPr>
            <b/>
            <sz val="9"/>
            <color indexed="81"/>
            <rFont val="Tahoma"/>
            <family val="2"/>
          </rPr>
          <t>Jorge Canales:</t>
        </r>
        <r>
          <rPr>
            <sz val="9"/>
            <color indexed="81"/>
            <rFont val="Tahoma"/>
            <family val="2"/>
          </rPr>
          <t xml:space="preserve">
Si la meta es de otro trimestre favor detallarlo.</t>
        </r>
      </text>
    </comment>
    <comment ref="Z26" authorId="0" shapeId="0" xr:uid="{F0D57AE5-B4AE-4E7D-8369-80E0E6EE916B}">
      <text>
        <r>
          <rPr>
            <b/>
            <sz val="9"/>
            <color indexed="81"/>
            <rFont val="Tahoma"/>
            <family val="2"/>
          </rPr>
          <t>Jorge Canales:</t>
        </r>
        <r>
          <rPr>
            <sz val="9"/>
            <color indexed="81"/>
            <rFont val="Tahoma"/>
            <family val="2"/>
          </rPr>
          <t xml:space="preserve">
Si la meta es de otro trimestre favor detallarlo.</t>
        </r>
      </text>
    </comment>
    <comment ref="V27" authorId="0" shapeId="0" xr:uid="{68BB942D-14E2-41F1-8D0F-A74DE6054DC0}">
      <text>
        <r>
          <rPr>
            <b/>
            <sz val="9"/>
            <color indexed="81"/>
            <rFont val="Tahoma"/>
            <family val="2"/>
          </rPr>
          <t>Jorge Canales:</t>
        </r>
        <r>
          <rPr>
            <sz val="9"/>
            <color indexed="81"/>
            <rFont val="Tahoma"/>
            <family val="2"/>
          </rPr>
          <t xml:space="preserve">
Si la meta es de otro trimestre favor detallarlo.</t>
        </r>
      </text>
    </comment>
    <comment ref="W27" authorId="0" shapeId="0" xr:uid="{58A5476F-DDF2-4D29-8F1C-6D9847079068}">
      <text>
        <r>
          <rPr>
            <b/>
            <sz val="9"/>
            <color indexed="81"/>
            <rFont val="Tahoma"/>
            <family val="2"/>
          </rPr>
          <t>Jorge Canales:</t>
        </r>
        <r>
          <rPr>
            <sz val="9"/>
            <color indexed="81"/>
            <rFont val="Tahoma"/>
            <family val="2"/>
          </rPr>
          <t xml:space="preserve">
Si la meta es de otro trimestre favor detallarlo.</t>
        </r>
      </text>
    </comment>
    <comment ref="X27" authorId="0" shapeId="0" xr:uid="{4F0FC5BC-A206-42FC-A716-08865618AA26}">
      <text>
        <r>
          <rPr>
            <b/>
            <sz val="9"/>
            <color indexed="81"/>
            <rFont val="Tahoma"/>
            <family val="2"/>
          </rPr>
          <t>Jorge Canales:</t>
        </r>
        <r>
          <rPr>
            <sz val="9"/>
            <color indexed="81"/>
            <rFont val="Tahoma"/>
            <family val="2"/>
          </rPr>
          <t xml:space="preserve">
Si la meta es de otro trimestre favor detallarlo.</t>
        </r>
      </text>
    </comment>
    <comment ref="Y27" authorId="0" shapeId="0" xr:uid="{AF2C630E-E1B1-474B-93B8-5324F3119CF8}">
      <text>
        <r>
          <rPr>
            <b/>
            <sz val="9"/>
            <color indexed="81"/>
            <rFont val="Tahoma"/>
            <family val="2"/>
          </rPr>
          <t>Jorge Canales:</t>
        </r>
        <r>
          <rPr>
            <sz val="9"/>
            <color indexed="81"/>
            <rFont val="Tahoma"/>
            <family val="2"/>
          </rPr>
          <t xml:space="preserve">
Si la meta es de otro trimestre favor detallarlo.</t>
        </r>
      </text>
    </comment>
    <comment ref="Z27" authorId="0" shapeId="0" xr:uid="{7A747782-E9A9-4A5E-81BD-547C2AE94A35}">
      <text>
        <r>
          <rPr>
            <b/>
            <sz val="9"/>
            <color indexed="81"/>
            <rFont val="Tahoma"/>
            <family val="2"/>
          </rPr>
          <t>Jorge Canales:</t>
        </r>
        <r>
          <rPr>
            <sz val="9"/>
            <color indexed="81"/>
            <rFont val="Tahoma"/>
            <family val="2"/>
          </rPr>
          <t xml:space="preserve">
Si la meta es de otro trimestre favor detallarlo.</t>
        </r>
      </text>
    </comment>
    <comment ref="V28" authorId="0" shapeId="0" xr:uid="{55C83AE3-22A9-4883-8B07-0F3CA3BA70FE}">
      <text>
        <r>
          <rPr>
            <b/>
            <sz val="9"/>
            <color indexed="81"/>
            <rFont val="Tahoma"/>
            <family val="2"/>
          </rPr>
          <t>Jorge Canales:</t>
        </r>
        <r>
          <rPr>
            <sz val="9"/>
            <color indexed="81"/>
            <rFont val="Tahoma"/>
            <family val="2"/>
          </rPr>
          <t xml:space="preserve">
Si la meta es de otro trimestre favor detallarlo.</t>
        </r>
      </text>
    </comment>
    <comment ref="W28" authorId="0" shapeId="0" xr:uid="{4E8947CF-8D5C-4112-9D07-892B0FCA02F6}">
      <text>
        <r>
          <rPr>
            <b/>
            <sz val="9"/>
            <color indexed="81"/>
            <rFont val="Tahoma"/>
            <family val="2"/>
          </rPr>
          <t>Jorge Canales:</t>
        </r>
        <r>
          <rPr>
            <sz val="9"/>
            <color indexed="81"/>
            <rFont val="Tahoma"/>
            <family val="2"/>
          </rPr>
          <t xml:space="preserve">
Si la meta es de otro trimestre favor detallarlo.</t>
        </r>
      </text>
    </comment>
    <comment ref="X28" authorId="0" shapeId="0" xr:uid="{947B3299-08C0-41FC-8490-903C7FB68EE2}">
      <text>
        <r>
          <rPr>
            <b/>
            <sz val="9"/>
            <color indexed="81"/>
            <rFont val="Tahoma"/>
            <family val="2"/>
          </rPr>
          <t>Jorge Canales:</t>
        </r>
        <r>
          <rPr>
            <sz val="9"/>
            <color indexed="81"/>
            <rFont val="Tahoma"/>
            <family val="2"/>
          </rPr>
          <t xml:space="preserve">
Si la meta es de otro trimestre favor detallarlo.</t>
        </r>
      </text>
    </comment>
    <comment ref="Y28" authorId="0" shapeId="0" xr:uid="{3C66638F-A264-4F3E-ADC8-9E5C8E560D3F}">
      <text>
        <r>
          <rPr>
            <b/>
            <sz val="9"/>
            <color indexed="81"/>
            <rFont val="Tahoma"/>
            <family val="2"/>
          </rPr>
          <t>Jorge Canales:</t>
        </r>
        <r>
          <rPr>
            <sz val="9"/>
            <color indexed="81"/>
            <rFont val="Tahoma"/>
            <family val="2"/>
          </rPr>
          <t xml:space="preserve">
Si la meta es de otro trimestre favor detallarlo.</t>
        </r>
      </text>
    </comment>
    <comment ref="Z28" authorId="0" shapeId="0" xr:uid="{6CA0C6BA-B942-4818-931E-CA392CE40886}">
      <text>
        <r>
          <rPr>
            <b/>
            <sz val="9"/>
            <color indexed="81"/>
            <rFont val="Tahoma"/>
            <family val="2"/>
          </rPr>
          <t>Jorge Canales:</t>
        </r>
        <r>
          <rPr>
            <sz val="9"/>
            <color indexed="81"/>
            <rFont val="Tahoma"/>
            <family val="2"/>
          </rPr>
          <t xml:space="preserve">
Si la meta es de otro trimestre favor detallarlo.</t>
        </r>
      </text>
    </comment>
    <comment ref="V30" authorId="0" shapeId="0" xr:uid="{F0C469A3-1B66-4810-B3BE-4BAE9329021A}">
      <text>
        <r>
          <rPr>
            <b/>
            <sz val="9"/>
            <color indexed="81"/>
            <rFont val="Tahoma"/>
            <family val="2"/>
          </rPr>
          <t>Jorge Canales:</t>
        </r>
        <r>
          <rPr>
            <sz val="9"/>
            <color indexed="81"/>
            <rFont val="Tahoma"/>
            <family val="2"/>
          </rPr>
          <t xml:space="preserve">
Si la meta es de otro trimestre favor detallarlo.</t>
        </r>
      </text>
    </comment>
    <comment ref="W30" authorId="0" shapeId="0" xr:uid="{5F32B364-DBCB-45CB-A2C9-BC89DDE062B5}">
      <text>
        <r>
          <rPr>
            <b/>
            <sz val="9"/>
            <color indexed="81"/>
            <rFont val="Tahoma"/>
            <family val="2"/>
          </rPr>
          <t>Jorge Canales:</t>
        </r>
        <r>
          <rPr>
            <sz val="9"/>
            <color indexed="81"/>
            <rFont val="Tahoma"/>
            <family val="2"/>
          </rPr>
          <t xml:space="preserve">
Si la meta es de otro trimestre favor detallarlo.</t>
        </r>
      </text>
    </comment>
    <comment ref="X30" authorId="0" shapeId="0" xr:uid="{ADE14437-8F91-49AD-B099-7A3506B10FB9}">
      <text>
        <r>
          <rPr>
            <b/>
            <sz val="9"/>
            <color indexed="81"/>
            <rFont val="Tahoma"/>
            <family val="2"/>
          </rPr>
          <t>Jorge Canales:</t>
        </r>
        <r>
          <rPr>
            <sz val="9"/>
            <color indexed="81"/>
            <rFont val="Tahoma"/>
            <family val="2"/>
          </rPr>
          <t xml:space="preserve">
Si la meta es de otro trimestre favor detallarlo.</t>
        </r>
      </text>
    </comment>
    <comment ref="Y30" authorId="0" shapeId="0" xr:uid="{2BE2E87D-7EDD-48C7-9BCE-FC8899A86EBB}">
      <text>
        <r>
          <rPr>
            <b/>
            <sz val="9"/>
            <color indexed="81"/>
            <rFont val="Tahoma"/>
            <family val="2"/>
          </rPr>
          <t>Jorge Canales:</t>
        </r>
        <r>
          <rPr>
            <sz val="9"/>
            <color indexed="81"/>
            <rFont val="Tahoma"/>
            <family val="2"/>
          </rPr>
          <t xml:space="preserve">
Si la meta es de otro trimestre favor detallarlo.</t>
        </r>
      </text>
    </comment>
    <comment ref="Z30" authorId="0" shapeId="0" xr:uid="{5A773F2E-F353-4ADC-A1D2-EE0D705C6ECE}">
      <text>
        <r>
          <rPr>
            <b/>
            <sz val="9"/>
            <color indexed="81"/>
            <rFont val="Tahoma"/>
            <family val="2"/>
          </rPr>
          <t>Jorge Canales:</t>
        </r>
        <r>
          <rPr>
            <sz val="9"/>
            <color indexed="81"/>
            <rFont val="Tahoma"/>
            <family val="2"/>
          </rPr>
          <t xml:space="preserve">
Si la meta es de otro trimestre favor detallarlo.</t>
        </r>
      </text>
    </comment>
    <comment ref="V31" authorId="0" shapeId="0" xr:uid="{C3D2F56F-27BF-4352-94B7-3851DBF3FF0E}">
      <text>
        <r>
          <rPr>
            <b/>
            <sz val="9"/>
            <color indexed="81"/>
            <rFont val="Tahoma"/>
            <family val="2"/>
          </rPr>
          <t>Jorge Canales:</t>
        </r>
        <r>
          <rPr>
            <sz val="9"/>
            <color indexed="81"/>
            <rFont val="Tahoma"/>
            <family val="2"/>
          </rPr>
          <t xml:space="preserve">
Si la meta es de otro trimestre favor detallarlo.</t>
        </r>
      </text>
    </comment>
    <comment ref="W31" authorId="0" shapeId="0" xr:uid="{DDC7B70E-3AEF-4319-8670-EE707C6B3B23}">
      <text>
        <r>
          <rPr>
            <b/>
            <sz val="9"/>
            <color indexed="81"/>
            <rFont val="Tahoma"/>
            <family val="2"/>
          </rPr>
          <t>Jorge Canales:</t>
        </r>
        <r>
          <rPr>
            <sz val="9"/>
            <color indexed="81"/>
            <rFont val="Tahoma"/>
            <family val="2"/>
          </rPr>
          <t xml:space="preserve">
Si la meta es de otro trimestre favor detallarlo.</t>
        </r>
      </text>
    </comment>
    <comment ref="X31" authorId="0" shapeId="0" xr:uid="{1EF69D3B-28C5-4D15-B9E3-BACB8944D5EF}">
      <text>
        <r>
          <rPr>
            <b/>
            <sz val="9"/>
            <color indexed="81"/>
            <rFont val="Tahoma"/>
            <family val="2"/>
          </rPr>
          <t>Jorge Canales:</t>
        </r>
        <r>
          <rPr>
            <sz val="9"/>
            <color indexed="81"/>
            <rFont val="Tahoma"/>
            <family val="2"/>
          </rPr>
          <t xml:space="preserve">
Si la meta es de otro trimestre favor detallarlo.</t>
        </r>
      </text>
    </comment>
    <comment ref="Y31" authorId="0" shapeId="0" xr:uid="{C97EF82F-4C5D-46C4-B2F5-6081CCBC9D7E}">
      <text>
        <r>
          <rPr>
            <b/>
            <sz val="9"/>
            <color indexed="81"/>
            <rFont val="Tahoma"/>
            <family val="2"/>
          </rPr>
          <t>Jorge Canales:</t>
        </r>
        <r>
          <rPr>
            <sz val="9"/>
            <color indexed="81"/>
            <rFont val="Tahoma"/>
            <family val="2"/>
          </rPr>
          <t xml:space="preserve">
Si la meta es de otro trimestre favor detallarlo.</t>
        </r>
      </text>
    </comment>
    <comment ref="Z31" authorId="0" shapeId="0" xr:uid="{B897264D-4C2B-40CE-9901-198C1F21064B}">
      <text>
        <r>
          <rPr>
            <b/>
            <sz val="9"/>
            <color indexed="81"/>
            <rFont val="Tahoma"/>
            <family val="2"/>
          </rPr>
          <t>Jorge Canales:</t>
        </r>
        <r>
          <rPr>
            <sz val="9"/>
            <color indexed="81"/>
            <rFont val="Tahoma"/>
            <family val="2"/>
          </rPr>
          <t xml:space="preserve">
Si la meta es de otro trimestre favor detallarlo.</t>
        </r>
      </text>
    </comment>
    <comment ref="V32" authorId="0" shapeId="0" xr:uid="{88CFB7E6-4BD7-49A1-9C58-DF6A28533F3A}">
      <text>
        <r>
          <rPr>
            <b/>
            <sz val="9"/>
            <color indexed="81"/>
            <rFont val="Tahoma"/>
            <family val="2"/>
          </rPr>
          <t>Jorge Canales:</t>
        </r>
        <r>
          <rPr>
            <sz val="9"/>
            <color indexed="81"/>
            <rFont val="Tahoma"/>
            <family val="2"/>
          </rPr>
          <t xml:space="preserve">
Si la meta es de otro trimestre favor detallarlo.</t>
        </r>
      </text>
    </comment>
    <comment ref="W32" authorId="0" shapeId="0" xr:uid="{67D36DDD-C4FF-4EF4-9434-D9757B435387}">
      <text>
        <r>
          <rPr>
            <b/>
            <sz val="9"/>
            <color indexed="81"/>
            <rFont val="Tahoma"/>
            <family val="2"/>
          </rPr>
          <t>Jorge Canales:</t>
        </r>
        <r>
          <rPr>
            <sz val="9"/>
            <color indexed="81"/>
            <rFont val="Tahoma"/>
            <family val="2"/>
          </rPr>
          <t xml:space="preserve">
Si la meta es de otro trimestre favor detallarlo.</t>
        </r>
      </text>
    </comment>
    <comment ref="X32" authorId="0" shapeId="0" xr:uid="{22DA1BA9-65EE-408F-9F9E-6D0CC4954DC8}">
      <text>
        <r>
          <rPr>
            <b/>
            <sz val="9"/>
            <color indexed="81"/>
            <rFont val="Tahoma"/>
            <family val="2"/>
          </rPr>
          <t>Jorge Canales:</t>
        </r>
        <r>
          <rPr>
            <sz val="9"/>
            <color indexed="81"/>
            <rFont val="Tahoma"/>
            <family val="2"/>
          </rPr>
          <t xml:space="preserve">
Si la meta es de otro trimestre favor detallarlo.</t>
        </r>
      </text>
    </comment>
    <comment ref="Y32" authorId="0" shapeId="0" xr:uid="{3B9F8D0A-9012-49F0-8CFF-0D73B564DBA0}">
      <text>
        <r>
          <rPr>
            <b/>
            <sz val="9"/>
            <color indexed="81"/>
            <rFont val="Tahoma"/>
            <family val="2"/>
          </rPr>
          <t>Jorge Canales:</t>
        </r>
        <r>
          <rPr>
            <sz val="9"/>
            <color indexed="81"/>
            <rFont val="Tahoma"/>
            <family val="2"/>
          </rPr>
          <t xml:space="preserve">
Si la meta es de otro trimestre favor detallarlo.</t>
        </r>
      </text>
    </comment>
    <comment ref="Z32" authorId="0" shapeId="0" xr:uid="{8961C8B6-48EB-4962-BAE4-10FB66E29308}">
      <text>
        <r>
          <rPr>
            <b/>
            <sz val="9"/>
            <color indexed="81"/>
            <rFont val="Tahoma"/>
            <family val="2"/>
          </rPr>
          <t>Jorge Canales:</t>
        </r>
        <r>
          <rPr>
            <sz val="9"/>
            <color indexed="81"/>
            <rFont val="Tahoma"/>
            <family val="2"/>
          </rPr>
          <t xml:space="preserve">
Si la meta es de otro trimestre favor detallarlo.</t>
        </r>
      </text>
    </comment>
    <comment ref="V33" authorId="0" shapeId="0" xr:uid="{CE8850EF-BCF9-43D7-ACA7-9F56245731EE}">
      <text>
        <r>
          <rPr>
            <b/>
            <sz val="9"/>
            <color indexed="81"/>
            <rFont val="Tahoma"/>
            <family val="2"/>
          </rPr>
          <t>Jorge Canales:</t>
        </r>
        <r>
          <rPr>
            <sz val="9"/>
            <color indexed="81"/>
            <rFont val="Tahoma"/>
            <family val="2"/>
          </rPr>
          <t xml:space="preserve">
Si la meta es de otro trimestre favor detallarlo.</t>
        </r>
      </text>
    </comment>
    <comment ref="W33" authorId="0" shapeId="0" xr:uid="{BD150DF6-DA49-4E4C-AE03-FB93964A21C3}">
      <text>
        <r>
          <rPr>
            <b/>
            <sz val="9"/>
            <color indexed="81"/>
            <rFont val="Tahoma"/>
            <family val="2"/>
          </rPr>
          <t>Jorge Canales:</t>
        </r>
        <r>
          <rPr>
            <sz val="9"/>
            <color indexed="81"/>
            <rFont val="Tahoma"/>
            <family val="2"/>
          </rPr>
          <t xml:space="preserve">
Si la meta es de otro trimestre favor detallarlo.</t>
        </r>
      </text>
    </comment>
    <comment ref="X33" authorId="0" shapeId="0" xr:uid="{C422620A-B777-4B7C-A4E8-4535DC5255B5}">
      <text>
        <r>
          <rPr>
            <b/>
            <sz val="9"/>
            <color indexed="81"/>
            <rFont val="Tahoma"/>
            <family val="2"/>
          </rPr>
          <t>Jorge Canales:</t>
        </r>
        <r>
          <rPr>
            <sz val="9"/>
            <color indexed="81"/>
            <rFont val="Tahoma"/>
            <family val="2"/>
          </rPr>
          <t xml:space="preserve">
Si la meta es de otro trimestre favor detallarlo.</t>
        </r>
      </text>
    </comment>
    <comment ref="Y33" authorId="0" shapeId="0" xr:uid="{1B8FB326-5ABC-4760-B2F6-5B1945F134D1}">
      <text>
        <r>
          <rPr>
            <b/>
            <sz val="9"/>
            <color indexed="81"/>
            <rFont val="Tahoma"/>
            <family val="2"/>
          </rPr>
          <t>Jorge Canales:</t>
        </r>
        <r>
          <rPr>
            <sz val="9"/>
            <color indexed="81"/>
            <rFont val="Tahoma"/>
            <family val="2"/>
          </rPr>
          <t xml:space="preserve">
Si la meta es de otro trimestre favor detallarlo.</t>
        </r>
      </text>
    </comment>
    <comment ref="Z33" authorId="0" shapeId="0" xr:uid="{2CE9645C-1A3C-49C1-9806-61A703460A20}">
      <text>
        <r>
          <rPr>
            <b/>
            <sz val="9"/>
            <color indexed="81"/>
            <rFont val="Tahoma"/>
            <family val="2"/>
          </rPr>
          <t>Jorge Canales:</t>
        </r>
        <r>
          <rPr>
            <sz val="9"/>
            <color indexed="81"/>
            <rFont val="Tahoma"/>
            <family val="2"/>
          </rPr>
          <t xml:space="preserve">
Si la meta es de otro trimestre favor detallarlo.</t>
        </r>
      </text>
    </comment>
    <comment ref="V34" authorId="0" shapeId="0" xr:uid="{A6BCBCDE-26E7-4FB0-BDEA-06DD1207E227}">
      <text>
        <r>
          <rPr>
            <b/>
            <sz val="9"/>
            <color indexed="81"/>
            <rFont val="Tahoma"/>
            <family val="2"/>
          </rPr>
          <t>Jorge Canales:</t>
        </r>
        <r>
          <rPr>
            <sz val="9"/>
            <color indexed="81"/>
            <rFont val="Tahoma"/>
            <family val="2"/>
          </rPr>
          <t xml:space="preserve">
Si la meta es de otro trimestre favor detallarlo.</t>
        </r>
      </text>
    </comment>
    <comment ref="W34" authorId="0" shapeId="0" xr:uid="{38C5FC1E-ECA4-4A3F-981F-474565C9A9D8}">
      <text>
        <r>
          <rPr>
            <b/>
            <sz val="9"/>
            <color indexed="81"/>
            <rFont val="Tahoma"/>
            <family val="2"/>
          </rPr>
          <t>Jorge Canales:</t>
        </r>
        <r>
          <rPr>
            <sz val="9"/>
            <color indexed="81"/>
            <rFont val="Tahoma"/>
            <family val="2"/>
          </rPr>
          <t xml:space="preserve">
Si la meta es de otro trimestre favor detallarlo.</t>
        </r>
      </text>
    </comment>
    <comment ref="X34" authorId="0" shapeId="0" xr:uid="{82A9546A-78F6-4801-B3AD-959450F65C64}">
      <text>
        <r>
          <rPr>
            <b/>
            <sz val="9"/>
            <color indexed="81"/>
            <rFont val="Tahoma"/>
            <family val="2"/>
          </rPr>
          <t>Jorge Canales:</t>
        </r>
        <r>
          <rPr>
            <sz val="9"/>
            <color indexed="81"/>
            <rFont val="Tahoma"/>
            <family val="2"/>
          </rPr>
          <t xml:space="preserve">
Si la meta es de otro trimestre favor detallarlo.</t>
        </r>
      </text>
    </comment>
    <comment ref="Y34" authorId="0" shapeId="0" xr:uid="{98EBE4E0-2A8E-4857-8836-68F49B70D28C}">
      <text>
        <r>
          <rPr>
            <b/>
            <sz val="9"/>
            <color indexed="81"/>
            <rFont val="Tahoma"/>
            <family val="2"/>
          </rPr>
          <t>Jorge Canales:</t>
        </r>
        <r>
          <rPr>
            <sz val="9"/>
            <color indexed="81"/>
            <rFont val="Tahoma"/>
            <family val="2"/>
          </rPr>
          <t xml:space="preserve">
Si la meta es de otro trimestre favor detallarlo.</t>
        </r>
      </text>
    </comment>
    <comment ref="Z34" authorId="0" shapeId="0" xr:uid="{3B195624-962F-4AF5-BC0D-37CF4626EC3C}">
      <text>
        <r>
          <rPr>
            <b/>
            <sz val="9"/>
            <color indexed="81"/>
            <rFont val="Tahoma"/>
            <family val="2"/>
          </rPr>
          <t>Jorge Canales:</t>
        </r>
        <r>
          <rPr>
            <sz val="9"/>
            <color indexed="81"/>
            <rFont val="Tahoma"/>
            <family val="2"/>
          </rPr>
          <t xml:space="preserve">
Si la meta es de otro trimestre favor detallarlo.</t>
        </r>
      </text>
    </comment>
    <comment ref="V36" authorId="0" shapeId="0" xr:uid="{6B155C08-F9DF-45A9-91A4-19B7A2D703EF}">
      <text>
        <r>
          <rPr>
            <b/>
            <sz val="9"/>
            <color indexed="81"/>
            <rFont val="Tahoma"/>
            <family val="2"/>
          </rPr>
          <t>Jorge Canales:</t>
        </r>
        <r>
          <rPr>
            <sz val="9"/>
            <color indexed="81"/>
            <rFont val="Tahoma"/>
            <family val="2"/>
          </rPr>
          <t xml:space="preserve">
Justifique la meta</t>
        </r>
      </text>
    </comment>
    <comment ref="W36" authorId="0" shapeId="0" xr:uid="{F737BE6F-B038-4B7D-93EB-8CE5E1D308A3}">
      <text>
        <r>
          <rPr>
            <b/>
            <sz val="9"/>
            <color indexed="81"/>
            <rFont val="Tahoma"/>
            <family val="2"/>
          </rPr>
          <t>Jorge Canales:</t>
        </r>
        <r>
          <rPr>
            <sz val="9"/>
            <color indexed="81"/>
            <rFont val="Tahoma"/>
            <family val="2"/>
          </rPr>
          <t xml:space="preserve">
Si la meta es de otro trimestre favor detallarlo.</t>
        </r>
      </text>
    </comment>
    <comment ref="X36" authorId="0" shapeId="0" xr:uid="{5440B314-6945-40F4-932D-942E5B1BE738}">
      <text>
        <r>
          <rPr>
            <b/>
            <sz val="9"/>
            <color indexed="81"/>
            <rFont val="Tahoma"/>
            <family val="2"/>
          </rPr>
          <t>Jorge Canales:</t>
        </r>
        <r>
          <rPr>
            <sz val="9"/>
            <color indexed="81"/>
            <rFont val="Tahoma"/>
            <family val="2"/>
          </rPr>
          <t xml:space="preserve">
Si la meta es de otro trimestre favor detallarlo.</t>
        </r>
      </text>
    </comment>
    <comment ref="Y36" authorId="0" shapeId="0" xr:uid="{06E7C2EE-E324-4545-B9C7-4C34BF9B3CD9}">
      <text>
        <r>
          <rPr>
            <b/>
            <sz val="9"/>
            <color indexed="81"/>
            <rFont val="Tahoma"/>
            <family val="2"/>
          </rPr>
          <t>Jorge Canales:</t>
        </r>
        <r>
          <rPr>
            <sz val="9"/>
            <color indexed="81"/>
            <rFont val="Tahoma"/>
            <family val="2"/>
          </rPr>
          <t xml:space="preserve">
Si la meta es de otro trimestre favor detallarlo.</t>
        </r>
      </text>
    </comment>
    <comment ref="Z36" authorId="0" shapeId="0" xr:uid="{512F03E3-DCFC-4B0F-ADAE-64865C33FAFE}">
      <text>
        <r>
          <rPr>
            <b/>
            <sz val="9"/>
            <color indexed="81"/>
            <rFont val="Tahoma"/>
            <family val="2"/>
          </rPr>
          <t>Jorge Canales:</t>
        </r>
        <r>
          <rPr>
            <sz val="9"/>
            <color indexed="81"/>
            <rFont val="Tahoma"/>
            <family val="2"/>
          </rPr>
          <t xml:space="preserve">
Si la meta es de otro trimestre favor detallarlo.</t>
        </r>
      </text>
    </comment>
    <comment ref="V37" authorId="0" shapeId="0" xr:uid="{AC0B8820-5E07-436F-896B-4B32F507CA6E}">
      <text>
        <r>
          <rPr>
            <b/>
            <sz val="9"/>
            <color indexed="81"/>
            <rFont val="Tahoma"/>
            <family val="2"/>
          </rPr>
          <t>Jorge Canales:</t>
        </r>
        <r>
          <rPr>
            <sz val="9"/>
            <color indexed="81"/>
            <rFont val="Tahoma"/>
            <family val="2"/>
          </rPr>
          <t xml:space="preserve">
Justifique la meta</t>
        </r>
      </text>
    </comment>
    <comment ref="W37" authorId="0" shapeId="0" xr:uid="{166AD663-FA05-4E6E-8F1D-D9B535B288BA}">
      <text>
        <r>
          <rPr>
            <b/>
            <sz val="9"/>
            <color indexed="81"/>
            <rFont val="Tahoma"/>
            <family val="2"/>
          </rPr>
          <t>Jorge Canales:</t>
        </r>
        <r>
          <rPr>
            <sz val="9"/>
            <color indexed="81"/>
            <rFont val="Tahoma"/>
            <family val="2"/>
          </rPr>
          <t xml:space="preserve">
Si la meta es de otro trimestre favor detallarlo.</t>
        </r>
      </text>
    </comment>
    <comment ref="X37" authorId="0" shapeId="0" xr:uid="{B38C6F0F-FB3E-47A6-9350-3FF3E686B5BA}">
      <text>
        <r>
          <rPr>
            <b/>
            <sz val="9"/>
            <color indexed="81"/>
            <rFont val="Tahoma"/>
            <family val="2"/>
          </rPr>
          <t>Jorge Canales:</t>
        </r>
        <r>
          <rPr>
            <sz val="9"/>
            <color indexed="81"/>
            <rFont val="Tahoma"/>
            <family val="2"/>
          </rPr>
          <t xml:space="preserve">
Si la meta es de otro trimestre favor detallarlo.</t>
        </r>
      </text>
    </comment>
    <comment ref="Y37" authorId="0" shapeId="0" xr:uid="{2168A3F8-3E39-44B3-B528-532805FCB6CD}">
      <text>
        <r>
          <rPr>
            <b/>
            <sz val="9"/>
            <color indexed="81"/>
            <rFont val="Tahoma"/>
            <family val="2"/>
          </rPr>
          <t>Jorge Canales:</t>
        </r>
        <r>
          <rPr>
            <sz val="9"/>
            <color indexed="81"/>
            <rFont val="Tahoma"/>
            <family val="2"/>
          </rPr>
          <t xml:space="preserve">
Si la meta es de otro trimestre favor detallarlo.</t>
        </r>
      </text>
    </comment>
    <comment ref="Z37" authorId="0" shapeId="0" xr:uid="{069F5BDF-B9A0-40B1-8816-D62A71B2D631}">
      <text>
        <r>
          <rPr>
            <b/>
            <sz val="9"/>
            <color indexed="81"/>
            <rFont val="Tahoma"/>
            <family val="2"/>
          </rPr>
          <t>Jorge Canales:</t>
        </r>
        <r>
          <rPr>
            <sz val="9"/>
            <color indexed="81"/>
            <rFont val="Tahoma"/>
            <family val="2"/>
          </rPr>
          <t xml:space="preserve">
Si la meta es de otro trimestre favor detallarlo.</t>
        </r>
      </text>
    </comment>
    <comment ref="V38" authorId="0" shapeId="0" xr:uid="{BF7A991C-91F2-4127-91AB-3DB4CE5BE8A5}">
      <text>
        <r>
          <rPr>
            <b/>
            <sz val="9"/>
            <color indexed="81"/>
            <rFont val="Tahoma"/>
            <family val="2"/>
          </rPr>
          <t>Jorge Canales:</t>
        </r>
        <r>
          <rPr>
            <sz val="9"/>
            <color indexed="81"/>
            <rFont val="Tahoma"/>
            <family val="2"/>
          </rPr>
          <t xml:space="preserve">
Justifique la meta</t>
        </r>
      </text>
    </comment>
    <comment ref="W38" authorId="0" shapeId="0" xr:uid="{075381AE-EF5A-43EB-8D61-3B0AC3D659A8}">
      <text>
        <r>
          <rPr>
            <b/>
            <sz val="9"/>
            <color indexed="81"/>
            <rFont val="Tahoma"/>
            <family val="2"/>
          </rPr>
          <t>Jorge Canales:</t>
        </r>
        <r>
          <rPr>
            <sz val="9"/>
            <color indexed="81"/>
            <rFont val="Tahoma"/>
            <family val="2"/>
          </rPr>
          <t xml:space="preserve">
Si la meta es de otro trimestre favor detallarlo.</t>
        </r>
      </text>
    </comment>
    <comment ref="X38" authorId="0" shapeId="0" xr:uid="{4ADF4823-FDBD-4154-9ABA-C7DE95D09FEE}">
      <text>
        <r>
          <rPr>
            <b/>
            <sz val="9"/>
            <color indexed="81"/>
            <rFont val="Tahoma"/>
            <family val="2"/>
          </rPr>
          <t>Jorge Canales:</t>
        </r>
        <r>
          <rPr>
            <sz val="9"/>
            <color indexed="81"/>
            <rFont val="Tahoma"/>
            <family val="2"/>
          </rPr>
          <t xml:space="preserve">
Si la meta es de otro trimestre favor detallarlo.</t>
        </r>
      </text>
    </comment>
    <comment ref="Y38" authorId="0" shapeId="0" xr:uid="{7B80ABD8-8EAE-448C-A153-02846489800A}">
      <text>
        <r>
          <rPr>
            <b/>
            <sz val="9"/>
            <color indexed="81"/>
            <rFont val="Tahoma"/>
            <family val="2"/>
          </rPr>
          <t>Jorge Canales:</t>
        </r>
        <r>
          <rPr>
            <sz val="9"/>
            <color indexed="81"/>
            <rFont val="Tahoma"/>
            <family val="2"/>
          </rPr>
          <t xml:space="preserve">
Si la meta es de otro trimestre favor detallarlo.</t>
        </r>
      </text>
    </comment>
    <comment ref="Z38" authorId="0" shapeId="0" xr:uid="{7021D35A-1585-4A33-87CE-0968F0ABE2F8}">
      <text>
        <r>
          <rPr>
            <b/>
            <sz val="9"/>
            <color indexed="81"/>
            <rFont val="Tahoma"/>
            <family val="2"/>
          </rPr>
          <t>Jorge Canales:</t>
        </r>
        <r>
          <rPr>
            <sz val="9"/>
            <color indexed="81"/>
            <rFont val="Tahoma"/>
            <family val="2"/>
          </rPr>
          <t xml:space="preserve">
Si la meta es de otro trimestre favor detallarlo.</t>
        </r>
      </text>
    </comment>
    <comment ref="V39" authorId="0" shapeId="0" xr:uid="{BFC8C141-1596-4F57-880B-32C0CA0E4DF4}">
      <text>
        <r>
          <rPr>
            <b/>
            <sz val="9"/>
            <color indexed="81"/>
            <rFont val="Tahoma"/>
            <family val="2"/>
          </rPr>
          <t>Jorge Canales:</t>
        </r>
        <r>
          <rPr>
            <sz val="9"/>
            <color indexed="81"/>
            <rFont val="Tahoma"/>
            <family val="2"/>
          </rPr>
          <t xml:space="preserve">
Justifique la meta</t>
        </r>
      </text>
    </comment>
    <comment ref="W39" authorId="0" shapeId="0" xr:uid="{FD07E2B3-AA55-48CA-A652-A4E000C616C5}">
      <text>
        <r>
          <rPr>
            <b/>
            <sz val="9"/>
            <color indexed="81"/>
            <rFont val="Tahoma"/>
            <family val="2"/>
          </rPr>
          <t>Jorge Canales:</t>
        </r>
        <r>
          <rPr>
            <sz val="9"/>
            <color indexed="81"/>
            <rFont val="Tahoma"/>
            <family val="2"/>
          </rPr>
          <t xml:space="preserve">
Si la meta es de otro trimestre favor detallarlo.</t>
        </r>
      </text>
    </comment>
    <comment ref="X39" authorId="0" shapeId="0" xr:uid="{CB38E372-8856-4497-98D0-8F4C236C79BB}">
      <text>
        <r>
          <rPr>
            <b/>
            <sz val="9"/>
            <color indexed="81"/>
            <rFont val="Tahoma"/>
            <family val="2"/>
          </rPr>
          <t>Jorge Canales:</t>
        </r>
        <r>
          <rPr>
            <sz val="9"/>
            <color indexed="81"/>
            <rFont val="Tahoma"/>
            <family val="2"/>
          </rPr>
          <t xml:space="preserve">
Si la meta es de otro trimestre favor detallarlo.</t>
        </r>
      </text>
    </comment>
    <comment ref="Y39" authorId="0" shapeId="0" xr:uid="{FA2E92E7-406D-4257-9B9F-D4F19A82FE37}">
      <text>
        <r>
          <rPr>
            <b/>
            <sz val="9"/>
            <color indexed="81"/>
            <rFont val="Tahoma"/>
            <family val="2"/>
          </rPr>
          <t>Jorge Canales:</t>
        </r>
        <r>
          <rPr>
            <sz val="9"/>
            <color indexed="81"/>
            <rFont val="Tahoma"/>
            <family val="2"/>
          </rPr>
          <t xml:space="preserve">
Si la meta es de otro trimestre favor detallarlo.</t>
        </r>
      </text>
    </comment>
    <comment ref="Z39" authorId="0" shapeId="0" xr:uid="{80419D77-2935-45F7-8A8B-4094B6C55E21}">
      <text>
        <r>
          <rPr>
            <b/>
            <sz val="9"/>
            <color indexed="81"/>
            <rFont val="Tahoma"/>
            <family val="2"/>
          </rPr>
          <t>Jorge Canales:</t>
        </r>
        <r>
          <rPr>
            <sz val="9"/>
            <color indexed="81"/>
            <rFont val="Tahoma"/>
            <family val="2"/>
          </rPr>
          <t xml:space="preserve">
Si la meta es de otro trimestre favor detallarlo.</t>
        </r>
      </text>
    </comment>
    <comment ref="V40" authorId="0" shapeId="0" xr:uid="{1EC00DA8-BCF2-4E38-B4A0-2FC132D24774}">
      <text>
        <r>
          <rPr>
            <b/>
            <sz val="9"/>
            <color indexed="81"/>
            <rFont val="Tahoma"/>
            <family val="2"/>
          </rPr>
          <t>Jorge Canales:</t>
        </r>
        <r>
          <rPr>
            <sz val="9"/>
            <color indexed="81"/>
            <rFont val="Tahoma"/>
            <family val="2"/>
          </rPr>
          <t xml:space="preserve">
Justifique la meta</t>
        </r>
      </text>
    </comment>
    <comment ref="W40" authorId="0" shapeId="0" xr:uid="{91536A9A-4715-4CCC-AD86-10106FE0E3FB}">
      <text>
        <r>
          <rPr>
            <b/>
            <sz val="9"/>
            <color indexed="81"/>
            <rFont val="Tahoma"/>
            <family val="2"/>
          </rPr>
          <t>Jorge Canales:</t>
        </r>
        <r>
          <rPr>
            <sz val="9"/>
            <color indexed="81"/>
            <rFont val="Tahoma"/>
            <family val="2"/>
          </rPr>
          <t xml:space="preserve">
Si la meta es de otro trimestre favor detallarlo.</t>
        </r>
      </text>
    </comment>
    <comment ref="X40" authorId="0" shapeId="0" xr:uid="{F7025C30-CE1F-416A-B022-8066C45541F7}">
      <text>
        <r>
          <rPr>
            <b/>
            <sz val="9"/>
            <color indexed="81"/>
            <rFont val="Tahoma"/>
            <family val="2"/>
          </rPr>
          <t>Jorge Canales:</t>
        </r>
        <r>
          <rPr>
            <sz val="9"/>
            <color indexed="81"/>
            <rFont val="Tahoma"/>
            <family val="2"/>
          </rPr>
          <t xml:space="preserve">
Si la meta es de otro trimestre favor detallarlo.</t>
        </r>
      </text>
    </comment>
    <comment ref="Y40" authorId="0" shapeId="0" xr:uid="{C8932C8C-9CED-4817-A515-47FF1EE14AB1}">
      <text>
        <r>
          <rPr>
            <b/>
            <sz val="9"/>
            <color indexed="81"/>
            <rFont val="Tahoma"/>
            <family val="2"/>
          </rPr>
          <t>Jorge Canales:</t>
        </r>
        <r>
          <rPr>
            <sz val="9"/>
            <color indexed="81"/>
            <rFont val="Tahoma"/>
            <family val="2"/>
          </rPr>
          <t xml:space="preserve">
Si la meta es de otro trimestre favor detallarlo.</t>
        </r>
      </text>
    </comment>
    <comment ref="Z40" authorId="0" shapeId="0" xr:uid="{CA35BA26-F67D-4601-A029-EFAD51D3D28C}">
      <text>
        <r>
          <rPr>
            <b/>
            <sz val="9"/>
            <color indexed="81"/>
            <rFont val="Tahoma"/>
            <family val="2"/>
          </rPr>
          <t>Jorge Canales:</t>
        </r>
        <r>
          <rPr>
            <sz val="9"/>
            <color indexed="81"/>
            <rFont val="Tahoma"/>
            <family val="2"/>
          </rPr>
          <t xml:space="preserve">
Si la meta es de otro trimestre favor detallarlo.</t>
        </r>
      </text>
    </comment>
    <comment ref="V41" authorId="0" shapeId="0" xr:uid="{A00A51AB-A5AE-4DF2-A87B-D7D43EB7567B}">
      <text>
        <r>
          <rPr>
            <b/>
            <sz val="9"/>
            <color indexed="81"/>
            <rFont val="Tahoma"/>
            <family val="2"/>
          </rPr>
          <t>Jorge Canales:</t>
        </r>
        <r>
          <rPr>
            <sz val="9"/>
            <color indexed="81"/>
            <rFont val="Tahoma"/>
            <family val="2"/>
          </rPr>
          <t xml:space="preserve">
Justifique la meta</t>
        </r>
      </text>
    </comment>
    <comment ref="W41" authorId="0" shapeId="0" xr:uid="{C6E9186F-0815-4C0D-994A-3AD39C1CEB37}">
      <text>
        <r>
          <rPr>
            <b/>
            <sz val="9"/>
            <color indexed="81"/>
            <rFont val="Tahoma"/>
            <family val="2"/>
          </rPr>
          <t>Jorge Canales:</t>
        </r>
        <r>
          <rPr>
            <sz val="9"/>
            <color indexed="81"/>
            <rFont val="Tahoma"/>
            <family val="2"/>
          </rPr>
          <t xml:space="preserve">
Si la meta es de otro trimestre favor detallarlo.</t>
        </r>
      </text>
    </comment>
    <comment ref="X41" authorId="0" shapeId="0" xr:uid="{A1F070A1-7295-4D28-8A18-BBA4F0D9EA3B}">
      <text>
        <r>
          <rPr>
            <b/>
            <sz val="9"/>
            <color indexed="81"/>
            <rFont val="Tahoma"/>
            <family val="2"/>
          </rPr>
          <t>Jorge Canales:</t>
        </r>
        <r>
          <rPr>
            <sz val="9"/>
            <color indexed="81"/>
            <rFont val="Tahoma"/>
            <family val="2"/>
          </rPr>
          <t xml:space="preserve">
Si la meta es de otro trimestre favor detallarlo.</t>
        </r>
      </text>
    </comment>
    <comment ref="Y41" authorId="0" shapeId="0" xr:uid="{F5871CFC-4DAB-4FB1-A00F-1A44526AC707}">
      <text>
        <r>
          <rPr>
            <b/>
            <sz val="9"/>
            <color indexed="81"/>
            <rFont val="Tahoma"/>
            <family val="2"/>
          </rPr>
          <t>Jorge Canales:</t>
        </r>
        <r>
          <rPr>
            <sz val="9"/>
            <color indexed="81"/>
            <rFont val="Tahoma"/>
            <family val="2"/>
          </rPr>
          <t xml:space="preserve">
Si la meta es de otro trimestre favor detallarlo.</t>
        </r>
      </text>
    </comment>
    <comment ref="Z41" authorId="0" shapeId="0" xr:uid="{DC1872C8-45CE-4BB1-9172-7670FC0E0DC7}">
      <text>
        <r>
          <rPr>
            <b/>
            <sz val="9"/>
            <color indexed="81"/>
            <rFont val="Tahoma"/>
            <family val="2"/>
          </rPr>
          <t>Jorge Canales:</t>
        </r>
        <r>
          <rPr>
            <sz val="9"/>
            <color indexed="81"/>
            <rFont val="Tahoma"/>
            <family val="2"/>
          </rPr>
          <t xml:space="preserve">
Si la meta es de otro trimestre favor detallarlo.</t>
        </r>
      </text>
    </comment>
    <comment ref="V42" authorId="0" shapeId="0" xr:uid="{3F983637-C4ED-42A2-B787-C7EF1621A250}">
      <text>
        <r>
          <rPr>
            <b/>
            <sz val="9"/>
            <color indexed="81"/>
            <rFont val="Tahoma"/>
            <family val="2"/>
          </rPr>
          <t>Jorge Canales:</t>
        </r>
        <r>
          <rPr>
            <sz val="9"/>
            <color indexed="81"/>
            <rFont val="Tahoma"/>
            <family val="2"/>
          </rPr>
          <t xml:space="preserve">
Justifique la meta</t>
        </r>
      </text>
    </comment>
    <comment ref="W42" authorId="0" shapeId="0" xr:uid="{484562DD-06FA-44FC-ADDA-8911205D1059}">
      <text>
        <r>
          <rPr>
            <b/>
            <sz val="9"/>
            <color indexed="81"/>
            <rFont val="Tahoma"/>
            <family val="2"/>
          </rPr>
          <t>Jorge Canales:</t>
        </r>
        <r>
          <rPr>
            <sz val="9"/>
            <color indexed="81"/>
            <rFont val="Tahoma"/>
            <family val="2"/>
          </rPr>
          <t xml:space="preserve">
Si la meta es de otro trimestre favor detallarlo.</t>
        </r>
      </text>
    </comment>
    <comment ref="X42" authorId="0" shapeId="0" xr:uid="{3CB48496-B6B5-42CB-B7FD-715877D25553}">
      <text>
        <r>
          <rPr>
            <b/>
            <sz val="9"/>
            <color indexed="81"/>
            <rFont val="Tahoma"/>
            <family val="2"/>
          </rPr>
          <t>Jorge Canales:</t>
        </r>
        <r>
          <rPr>
            <sz val="9"/>
            <color indexed="81"/>
            <rFont val="Tahoma"/>
            <family val="2"/>
          </rPr>
          <t xml:space="preserve">
Si la meta es de otro trimestre favor detallarlo.</t>
        </r>
      </text>
    </comment>
    <comment ref="Y42" authorId="0" shapeId="0" xr:uid="{E5D07412-B250-492F-8B78-983AEE8F32C5}">
      <text>
        <r>
          <rPr>
            <b/>
            <sz val="9"/>
            <color indexed="81"/>
            <rFont val="Tahoma"/>
            <family val="2"/>
          </rPr>
          <t>Jorge Canales:</t>
        </r>
        <r>
          <rPr>
            <sz val="9"/>
            <color indexed="81"/>
            <rFont val="Tahoma"/>
            <family val="2"/>
          </rPr>
          <t xml:space="preserve">
Si la meta es de otro trimestre favor detallarlo.</t>
        </r>
      </text>
    </comment>
    <comment ref="Z42" authorId="0" shapeId="0" xr:uid="{A9111D6B-F17B-4E34-9499-3DC7004560E4}">
      <text>
        <r>
          <rPr>
            <b/>
            <sz val="9"/>
            <color indexed="81"/>
            <rFont val="Tahoma"/>
            <family val="2"/>
          </rPr>
          <t>Jorge Canales:</t>
        </r>
        <r>
          <rPr>
            <sz val="9"/>
            <color indexed="81"/>
            <rFont val="Tahoma"/>
            <family val="2"/>
          </rPr>
          <t xml:space="preserve">
Si la meta es de otro trimestre favor detallarlo.</t>
        </r>
      </text>
    </comment>
    <comment ref="V43" authorId="0" shapeId="0" xr:uid="{E4022687-E5A7-4AF9-B0E0-5D03D4911542}">
      <text>
        <r>
          <rPr>
            <b/>
            <sz val="9"/>
            <color indexed="81"/>
            <rFont val="Tahoma"/>
            <family val="2"/>
          </rPr>
          <t>Jorge Canales:</t>
        </r>
        <r>
          <rPr>
            <sz val="9"/>
            <color indexed="81"/>
            <rFont val="Tahoma"/>
            <family val="2"/>
          </rPr>
          <t xml:space="preserve">
Justifique la meta</t>
        </r>
      </text>
    </comment>
    <comment ref="W43" authorId="0" shapeId="0" xr:uid="{F042FF80-3A88-4D66-92A0-31BA2A394F52}">
      <text>
        <r>
          <rPr>
            <b/>
            <sz val="9"/>
            <color indexed="81"/>
            <rFont val="Tahoma"/>
            <family val="2"/>
          </rPr>
          <t>Jorge Canales:</t>
        </r>
        <r>
          <rPr>
            <sz val="9"/>
            <color indexed="81"/>
            <rFont val="Tahoma"/>
            <family val="2"/>
          </rPr>
          <t xml:space="preserve">
Si la meta es de otro trimestre favor detallarlo.</t>
        </r>
      </text>
    </comment>
    <comment ref="X43" authorId="0" shapeId="0" xr:uid="{62A36131-3DB3-40DE-AC21-3439C1534521}">
      <text>
        <r>
          <rPr>
            <b/>
            <sz val="9"/>
            <color indexed="81"/>
            <rFont val="Tahoma"/>
            <family val="2"/>
          </rPr>
          <t>Jorge Canales:</t>
        </r>
        <r>
          <rPr>
            <sz val="9"/>
            <color indexed="81"/>
            <rFont val="Tahoma"/>
            <family val="2"/>
          </rPr>
          <t xml:space="preserve">
Si la meta es de otro trimestre favor detallarlo.</t>
        </r>
      </text>
    </comment>
    <comment ref="Y43" authorId="0" shapeId="0" xr:uid="{A641494B-C66A-406D-8AA5-703FD66FF166}">
      <text>
        <r>
          <rPr>
            <b/>
            <sz val="9"/>
            <color indexed="81"/>
            <rFont val="Tahoma"/>
            <family val="2"/>
          </rPr>
          <t>Jorge Canales:</t>
        </r>
        <r>
          <rPr>
            <sz val="9"/>
            <color indexed="81"/>
            <rFont val="Tahoma"/>
            <family val="2"/>
          </rPr>
          <t xml:space="preserve">
Si la meta es de otro trimestre favor detallarlo.</t>
        </r>
      </text>
    </comment>
    <comment ref="Z43" authorId="0" shapeId="0" xr:uid="{7A111192-AEF9-4BAC-87EC-8C70A2FAD849}">
      <text>
        <r>
          <rPr>
            <b/>
            <sz val="9"/>
            <color indexed="81"/>
            <rFont val="Tahoma"/>
            <family val="2"/>
          </rPr>
          <t>Jorge Canales:</t>
        </r>
        <r>
          <rPr>
            <sz val="9"/>
            <color indexed="81"/>
            <rFont val="Tahoma"/>
            <family val="2"/>
          </rPr>
          <t xml:space="preserve">
Si la meta es de otro trimestre favor detallarlo.</t>
        </r>
      </text>
    </comment>
    <comment ref="V44" authorId="0" shapeId="0" xr:uid="{FA60B575-801B-4F30-A09C-572F1BC69131}">
      <text>
        <r>
          <rPr>
            <b/>
            <sz val="9"/>
            <color indexed="81"/>
            <rFont val="Tahoma"/>
            <family val="2"/>
          </rPr>
          <t>Jorge Canales:</t>
        </r>
        <r>
          <rPr>
            <sz val="9"/>
            <color indexed="81"/>
            <rFont val="Tahoma"/>
            <family val="2"/>
          </rPr>
          <t xml:space="preserve">
Justifique la meta</t>
        </r>
      </text>
    </comment>
    <comment ref="W44" authorId="0" shapeId="0" xr:uid="{4CAE302E-9FFC-4AD7-8B81-FC828FB2F1D9}">
      <text>
        <r>
          <rPr>
            <b/>
            <sz val="9"/>
            <color indexed="81"/>
            <rFont val="Tahoma"/>
            <family val="2"/>
          </rPr>
          <t>Jorge Canales:</t>
        </r>
        <r>
          <rPr>
            <sz val="9"/>
            <color indexed="81"/>
            <rFont val="Tahoma"/>
            <family val="2"/>
          </rPr>
          <t xml:space="preserve">
Si la meta es de otro trimestre favor detallarlo.</t>
        </r>
      </text>
    </comment>
    <comment ref="X44" authorId="0" shapeId="0" xr:uid="{83A16CE0-8524-4CDF-8BED-BAEBBE454916}">
      <text>
        <r>
          <rPr>
            <b/>
            <sz val="9"/>
            <color indexed="81"/>
            <rFont val="Tahoma"/>
            <family val="2"/>
          </rPr>
          <t>Jorge Canales:</t>
        </r>
        <r>
          <rPr>
            <sz val="9"/>
            <color indexed="81"/>
            <rFont val="Tahoma"/>
            <family val="2"/>
          </rPr>
          <t xml:space="preserve">
Si la meta es de otro trimestre favor detallarlo.</t>
        </r>
      </text>
    </comment>
    <comment ref="Y44" authorId="0" shapeId="0" xr:uid="{077496C8-7401-4A82-A66E-40E7C93F77CA}">
      <text>
        <r>
          <rPr>
            <b/>
            <sz val="9"/>
            <color indexed="81"/>
            <rFont val="Tahoma"/>
            <family val="2"/>
          </rPr>
          <t>Jorge Canales:</t>
        </r>
        <r>
          <rPr>
            <sz val="9"/>
            <color indexed="81"/>
            <rFont val="Tahoma"/>
            <family val="2"/>
          </rPr>
          <t xml:space="preserve">
Si la meta es de otro trimestre favor detallarlo.</t>
        </r>
      </text>
    </comment>
    <comment ref="Z44" authorId="0" shapeId="0" xr:uid="{9552294D-A9FE-474F-B3D2-7EEA7A7DA8DA}">
      <text>
        <r>
          <rPr>
            <b/>
            <sz val="9"/>
            <color indexed="81"/>
            <rFont val="Tahoma"/>
            <family val="2"/>
          </rPr>
          <t>Jorge Canales:</t>
        </r>
        <r>
          <rPr>
            <sz val="9"/>
            <color indexed="81"/>
            <rFont val="Tahoma"/>
            <family val="2"/>
          </rPr>
          <t xml:space="preserve">
Si la meta es de otro trimestre favor detallarlo.</t>
        </r>
      </text>
    </comment>
    <comment ref="V45" authorId="0" shapeId="0" xr:uid="{A653C41F-7028-4B5F-A3A4-76CACD3D36E0}">
      <text>
        <r>
          <rPr>
            <b/>
            <sz val="9"/>
            <color indexed="81"/>
            <rFont val="Tahoma"/>
            <family val="2"/>
          </rPr>
          <t>Jorge Canales:</t>
        </r>
        <r>
          <rPr>
            <sz val="9"/>
            <color indexed="81"/>
            <rFont val="Tahoma"/>
            <family val="2"/>
          </rPr>
          <t xml:space="preserve">
Justifique la meta</t>
        </r>
      </text>
    </comment>
    <comment ref="W45" authorId="0" shapeId="0" xr:uid="{5726CEDA-D936-475F-88EB-2667B6EE2AD0}">
      <text>
        <r>
          <rPr>
            <b/>
            <sz val="9"/>
            <color indexed="81"/>
            <rFont val="Tahoma"/>
            <family val="2"/>
          </rPr>
          <t>Jorge Canales:</t>
        </r>
        <r>
          <rPr>
            <sz val="9"/>
            <color indexed="81"/>
            <rFont val="Tahoma"/>
            <family val="2"/>
          </rPr>
          <t xml:space="preserve">
Si la meta es de otro trimestre favor detallarlo.</t>
        </r>
      </text>
    </comment>
    <comment ref="X45" authorId="0" shapeId="0" xr:uid="{03E7F986-9DE1-4D7F-80DB-C2D38646E9B6}">
      <text>
        <r>
          <rPr>
            <b/>
            <sz val="9"/>
            <color indexed="81"/>
            <rFont val="Tahoma"/>
            <family val="2"/>
          </rPr>
          <t>Jorge Canales:</t>
        </r>
        <r>
          <rPr>
            <sz val="9"/>
            <color indexed="81"/>
            <rFont val="Tahoma"/>
            <family val="2"/>
          </rPr>
          <t xml:space="preserve">
Si la meta es de otro trimestre favor detallarlo.</t>
        </r>
      </text>
    </comment>
    <comment ref="Y45" authorId="0" shapeId="0" xr:uid="{A4BFBD52-0FB1-4EF4-8A89-887DD547825B}">
      <text>
        <r>
          <rPr>
            <b/>
            <sz val="9"/>
            <color indexed="81"/>
            <rFont val="Tahoma"/>
            <family val="2"/>
          </rPr>
          <t>Jorge Canales:</t>
        </r>
        <r>
          <rPr>
            <sz val="9"/>
            <color indexed="81"/>
            <rFont val="Tahoma"/>
            <family val="2"/>
          </rPr>
          <t xml:space="preserve">
Si la meta es de otro trimestre favor detallarlo.</t>
        </r>
      </text>
    </comment>
    <comment ref="Z45" authorId="0" shapeId="0" xr:uid="{351EBE3F-092D-483F-91CD-3BC4E636E270}">
      <text>
        <r>
          <rPr>
            <b/>
            <sz val="9"/>
            <color indexed="81"/>
            <rFont val="Tahoma"/>
            <family val="2"/>
          </rPr>
          <t>Jorge Canales:</t>
        </r>
        <r>
          <rPr>
            <sz val="9"/>
            <color indexed="81"/>
            <rFont val="Tahoma"/>
            <family val="2"/>
          </rPr>
          <t xml:space="preserve">
Si la meta es de otro trimestre favor detallarlo.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A00-000001000000}">
      <text>
        <r>
          <rPr>
            <b/>
            <sz val="9"/>
            <color indexed="81"/>
            <rFont val="Tahoma"/>
            <family val="2"/>
          </rPr>
          <t>Jorge Canales:</t>
        </r>
        <r>
          <rPr>
            <sz val="9"/>
            <color indexed="81"/>
            <rFont val="Tahoma"/>
            <family val="2"/>
          </rPr>
          <t xml:space="preserve">
OBJETIVO ESTRATÉGICO</t>
        </r>
      </text>
    </comment>
    <comment ref="C3" authorId="0" shapeId="0" xr:uid="{A818C8BB-4D24-4B08-BFD9-E372F0C70D9B}">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D6BAB476-0EF6-4220-810D-0D3EE14DA11C}">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6BEA56DC-7EB2-483A-BAFF-BA00C653D425}">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F5822455-704D-46BE-A109-F0252447EAB6}">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9D83DBBE-050A-46F9-B172-FCA6C5C2DE68}">
      <text>
        <r>
          <rPr>
            <b/>
            <sz val="10"/>
            <color indexed="81"/>
            <rFont val="Tahoma"/>
            <family val="2"/>
          </rPr>
          <t xml:space="preserve">Jorge Canales:
</t>
        </r>
        <r>
          <rPr>
            <sz val="10"/>
            <color indexed="81"/>
            <rFont val="Tahoma"/>
            <family val="2"/>
          </rPr>
          <t>Instrumento donde se puede comprobar los datos reales.</t>
        </r>
      </text>
    </comment>
    <comment ref="I3" authorId="0" shapeId="0" xr:uid="{B8DDFD4E-CF18-4EAD-A0B9-D432099B29F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F4038355-DDC3-4060-9D43-8A779CBFEB1F}">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580AC342-0ABA-4F38-8E9A-EA758D336E09}">
      <text>
        <r>
          <rPr>
            <b/>
            <sz val="9"/>
            <color indexed="81"/>
            <rFont val="Tahoma"/>
            <family val="2"/>
          </rPr>
          <t>Jorge Canales:</t>
        </r>
        <r>
          <rPr>
            <sz val="9"/>
            <color indexed="81"/>
            <rFont val="Tahoma"/>
            <family val="2"/>
          </rPr>
          <t xml:space="preserve">
Si la meta es de otro trimestre favor detallarlo.</t>
        </r>
      </text>
    </comment>
    <comment ref="W6" authorId="0" shapeId="0" xr:uid="{3DCA1B46-AC4F-435D-A0D6-27DFD5D3480B}">
      <text>
        <r>
          <rPr>
            <b/>
            <sz val="9"/>
            <color indexed="81"/>
            <rFont val="Tahoma"/>
            <family val="2"/>
          </rPr>
          <t>Jorge Canales:</t>
        </r>
        <r>
          <rPr>
            <sz val="9"/>
            <color indexed="81"/>
            <rFont val="Tahoma"/>
            <family val="2"/>
          </rPr>
          <t xml:space="preserve">
Si la meta es de otro trimestre favor detallarlo.</t>
        </r>
      </text>
    </comment>
    <comment ref="X6" authorId="0" shapeId="0" xr:uid="{C94980D5-40B1-43E8-847E-1055A6BFD177}">
      <text>
        <r>
          <rPr>
            <b/>
            <sz val="9"/>
            <color indexed="81"/>
            <rFont val="Tahoma"/>
            <family val="2"/>
          </rPr>
          <t>Jorge Canales:</t>
        </r>
        <r>
          <rPr>
            <sz val="9"/>
            <color indexed="81"/>
            <rFont val="Tahoma"/>
            <family val="2"/>
          </rPr>
          <t xml:space="preserve">
Si la meta es de otro trimestre favor detallarlo.</t>
        </r>
      </text>
    </comment>
    <comment ref="Y6" authorId="0" shapeId="0" xr:uid="{A414201A-48B6-462C-BEE7-47134F4B05BF}">
      <text>
        <r>
          <rPr>
            <b/>
            <sz val="9"/>
            <color indexed="81"/>
            <rFont val="Tahoma"/>
            <family val="2"/>
          </rPr>
          <t>Jorge Canales:</t>
        </r>
        <r>
          <rPr>
            <sz val="9"/>
            <color indexed="81"/>
            <rFont val="Tahoma"/>
            <family val="2"/>
          </rPr>
          <t xml:space="preserve">
Si la meta es de otro trimestre favor detallarlo.</t>
        </r>
      </text>
    </comment>
    <comment ref="Z6" authorId="0" shapeId="0" xr:uid="{C71EE0AC-8B54-4305-BED0-064461092ECC}">
      <text>
        <r>
          <rPr>
            <b/>
            <sz val="9"/>
            <color indexed="81"/>
            <rFont val="Tahoma"/>
            <family val="2"/>
          </rPr>
          <t>Jorge Canales:</t>
        </r>
        <r>
          <rPr>
            <sz val="9"/>
            <color indexed="81"/>
            <rFont val="Tahoma"/>
            <family val="2"/>
          </rPr>
          <t xml:space="preserve">
Si la meta es de otro trimestre favor detallarlo.</t>
        </r>
      </text>
    </comment>
    <comment ref="V7" authorId="0" shapeId="0" xr:uid="{44DF302F-8DFA-4A2C-9AA2-4365DC46535D}">
      <text>
        <r>
          <rPr>
            <b/>
            <sz val="9"/>
            <color indexed="81"/>
            <rFont val="Tahoma"/>
            <family val="2"/>
          </rPr>
          <t>Jorge Canales:</t>
        </r>
        <r>
          <rPr>
            <sz val="9"/>
            <color indexed="81"/>
            <rFont val="Tahoma"/>
            <family val="2"/>
          </rPr>
          <t xml:space="preserve">
Si la meta es de otro trimestre favor detallarlo.</t>
        </r>
      </text>
    </comment>
    <comment ref="W7" authorId="0" shapeId="0" xr:uid="{3433FB77-ABAE-44CF-907A-F5D81D6A9EB9}">
      <text>
        <r>
          <rPr>
            <b/>
            <sz val="9"/>
            <color indexed="81"/>
            <rFont val="Tahoma"/>
            <family val="2"/>
          </rPr>
          <t>Jorge Canales:</t>
        </r>
        <r>
          <rPr>
            <sz val="9"/>
            <color indexed="81"/>
            <rFont val="Tahoma"/>
            <family val="2"/>
          </rPr>
          <t xml:space="preserve">
Si la meta es de otro trimestre favor detallarlo.</t>
        </r>
      </text>
    </comment>
    <comment ref="X7" authorId="0" shapeId="0" xr:uid="{7BE290A8-3E34-45B8-B8FD-625EE26E1AA9}">
      <text>
        <r>
          <rPr>
            <b/>
            <sz val="9"/>
            <color indexed="81"/>
            <rFont val="Tahoma"/>
            <family val="2"/>
          </rPr>
          <t>Jorge Canales:</t>
        </r>
        <r>
          <rPr>
            <sz val="9"/>
            <color indexed="81"/>
            <rFont val="Tahoma"/>
            <family val="2"/>
          </rPr>
          <t xml:space="preserve">
Si la meta es de otro trimestre favor detallarlo.</t>
        </r>
      </text>
    </comment>
    <comment ref="Y7" authorId="0" shapeId="0" xr:uid="{1ED3567D-6D51-4C18-8FC6-0503FF19ED89}">
      <text>
        <r>
          <rPr>
            <b/>
            <sz val="9"/>
            <color indexed="81"/>
            <rFont val="Tahoma"/>
            <family val="2"/>
          </rPr>
          <t>Jorge Canales:</t>
        </r>
        <r>
          <rPr>
            <sz val="9"/>
            <color indexed="81"/>
            <rFont val="Tahoma"/>
            <family val="2"/>
          </rPr>
          <t xml:space="preserve">
Si la meta es de otro trimestre favor detallarlo.</t>
        </r>
      </text>
    </comment>
    <comment ref="Z7" authorId="0" shapeId="0" xr:uid="{D255A68A-27D7-4149-9F84-2203FB107C5D}">
      <text>
        <r>
          <rPr>
            <b/>
            <sz val="9"/>
            <color indexed="81"/>
            <rFont val="Tahoma"/>
            <family val="2"/>
          </rPr>
          <t>Jorge Canales:</t>
        </r>
        <r>
          <rPr>
            <sz val="9"/>
            <color indexed="81"/>
            <rFont val="Tahoma"/>
            <family val="2"/>
          </rPr>
          <t xml:space="preserve">
Si la meta es de otro trimestre favor detallarlo.</t>
        </r>
      </text>
    </comment>
    <comment ref="V8" authorId="0" shapeId="0" xr:uid="{A49174C6-52AD-4861-A6E6-1DB20661B7AC}">
      <text>
        <r>
          <rPr>
            <b/>
            <sz val="9"/>
            <color indexed="81"/>
            <rFont val="Tahoma"/>
            <family val="2"/>
          </rPr>
          <t>Jorge Canales:</t>
        </r>
        <r>
          <rPr>
            <sz val="9"/>
            <color indexed="81"/>
            <rFont val="Tahoma"/>
            <family val="2"/>
          </rPr>
          <t xml:space="preserve">
Si la meta es de otro trimestre favor detallarlo.</t>
        </r>
      </text>
    </comment>
    <comment ref="W8" authorId="0" shapeId="0" xr:uid="{B2B4E59A-62E0-4CD8-95DE-360F7446845C}">
      <text>
        <r>
          <rPr>
            <b/>
            <sz val="9"/>
            <color indexed="81"/>
            <rFont val="Tahoma"/>
            <family val="2"/>
          </rPr>
          <t>Jorge Canales:</t>
        </r>
        <r>
          <rPr>
            <sz val="9"/>
            <color indexed="81"/>
            <rFont val="Tahoma"/>
            <family val="2"/>
          </rPr>
          <t xml:space="preserve">
Si la meta es de otro trimestre favor detallarlo.</t>
        </r>
      </text>
    </comment>
    <comment ref="X8" authorId="0" shapeId="0" xr:uid="{908EDDC7-B779-4CE6-ADB6-7D795077CB06}">
      <text>
        <r>
          <rPr>
            <b/>
            <sz val="9"/>
            <color indexed="81"/>
            <rFont val="Tahoma"/>
            <family val="2"/>
          </rPr>
          <t>Jorge Canales:</t>
        </r>
        <r>
          <rPr>
            <sz val="9"/>
            <color indexed="81"/>
            <rFont val="Tahoma"/>
            <family val="2"/>
          </rPr>
          <t xml:space="preserve">
Si la meta es de otro trimestre favor detallarlo.</t>
        </r>
      </text>
    </comment>
    <comment ref="Y8" authorId="0" shapeId="0" xr:uid="{2E97F23F-5C62-487D-AC52-C5A88DD46FB9}">
      <text>
        <r>
          <rPr>
            <b/>
            <sz val="9"/>
            <color indexed="81"/>
            <rFont val="Tahoma"/>
            <family val="2"/>
          </rPr>
          <t>Jorge Canales:</t>
        </r>
        <r>
          <rPr>
            <sz val="9"/>
            <color indexed="81"/>
            <rFont val="Tahoma"/>
            <family val="2"/>
          </rPr>
          <t xml:space="preserve">
Si la meta es de otro trimestre favor detallarlo.</t>
        </r>
      </text>
    </comment>
    <comment ref="Z8" authorId="0" shapeId="0" xr:uid="{1D202889-96CA-4968-B434-DF829F724722}">
      <text>
        <r>
          <rPr>
            <b/>
            <sz val="9"/>
            <color indexed="81"/>
            <rFont val="Tahoma"/>
            <family val="2"/>
          </rPr>
          <t>Jorge Canales:</t>
        </r>
        <r>
          <rPr>
            <sz val="9"/>
            <color indexed="81"/>
            <rFont val="Tahoma"/>
            <family val="2"/>
          </rPr>
          <t xml:space="preserve">
Si la meta es de otro trimestre favor detallarlo.</t>
        </r>
      </text>
    </comment>
    <comment ref="V9" authorId="0" shapeId="0" xr:uid="{C7608BCC-3A67-4DFB-A8C3-95C37AE65015}">
      <text>
        <r>
          <rPr>
            <b/>
            <sz val="9"/>
            <color indexed="81"/>
            <rFont val="Tahoma"/>
            <family val="2"/>
          </rPr>
          <t>Jorge Canales:</t>
        </r>
        <r>
          <rPr>
            <sz val="9"/>
            <color indexed="81"/>
            <rFont val="Tahoma"/>
            <family val="2"/>
          </rPr>
          <t xml:space="preserve">
Si la meta es de otro trimestre favor detallarlo.</t>
        </r>
      </text>
    </comment>
    <comment ref="W9" authorId="0" shapeId="0" xr:uid="{EB0761B7-F380-4D7B-A112-948FFF7D3758}">
      <text>
        <r>
          <rPr>
            <b/>
            <sz val="9"/>
            <color indexed="81"/>
            <rFont val="Tahoma"/>
            <family val="2"/>
          </rPr>
          <t>Jorge Canales:</t>
        </r>
        <r>
          <rPr>
            <sz val="9"/>
            <color indexed="81"/>
            <rFont val="Tahoma"/>
            <family val="2"/>
          </rPr>
          <t xml:space="preserve">
Si la meta es de otro trimestre favor detallarlo.</t>
        </r>
      </text>
    </comment>
    <comment ref="X9" authorId="0" shapeId="0" xr:uid="{833C441D-F6E4-4692-ABF9-105BE29325A9}">
      <text>
        <r>
          <rPr>
            <b/>
            <sz val="9"/>
            <color indexed="81"/>
            <rFont val="Tahoma"/>
            <family val="2"/>
          </rPr>
          <t>Jorge Canales:</t>
        </r>
        <r>
          <rPr>
            <sz val="9"/>
            <color indexed="81"/>
            <rFont val="Tahoma"/>
            <family val="2"/>
          </rPr>
          <t xml:space="preserve">
Si la meta es de otro trimestre favor detallarlo.</t>
        </r>
      </text>
    </comment>
    <comment ref="Y9" authorId="0" shapeId="0" xr:uid="{1D22F2ED-0C39-4F53-ACD3-E6060815F602}">
      <text>
        <r>
          <rPr>
            <b/>
            <sz val="9"/>
            <color indexed="81"/>
            <rFont val="Tahoma"/>
            <family val="2"/>
          </rPr>
          <t>Jorge Canales:</t>
        </r>
        <r>
          <rPr>
            <sz val="9"/>
            <color indexed="81"/>
            <rFont val="Tahoma"/>
            <family val="2"/>
          </rPr>
          <t xml:space="preserve">
Si la meta es de otro trimestre favor detallarlo.</t>
        </r>
      </text>
    </comment>
    <comment ref="Z9" authorId="0" shapeId="0" xr:uid="{2D80225C-2999-4ACF-A94B-4A8B7FCC489F}">
      <text>
        <r>
          <rPr>
            <b/>
            <sz val="9"/>
            <color indexed="81"/>
            <rFont val="Tahoma"/>
            <family val="2"/>
          </rPr>
          <t>Jorge Canales:</t>
        </r>
        <r>
          <rPr>
            <sz val="9"/>
            <color indexed="81"/>
            <rFont val="Tahoma"/>
            <family val="2"/>
          </rPr>
          <t xml:space="preserve">
Si la meta es de otro trimestre favor detallarlo.</t>
        </r>
      </text>
    </comment>
    <comment ref="V10" authorId="0" shapeId="0" xr:uid="{C0B645DA-9280-4714-89F1-FBF102D060EE}">
      <text>
        <r>
          <rPr>
            <b/>
            <sz val="9"/>
            <color indexed="81"/>
            <rFont val="Tahoma"/>
            <family val="2"/>
          </rPr>
          <t>Jorge Canales:</t>
        </r>
        <r>
          <rPr>
            <sz val="9"/>
            <color indexed="81"/>
            <rFont val="Tahoma"/>
            <family val="2"/>
          </rPr>
          <t xml:space="preserve">
Si la meta es de otro trimestre favor detallarlo.</t>
        </r>
      </text>
    </comment>
    <comment ref="W10" authorId="0" shapeId="0" xr:uid="{FAAC663D-FA62-4F70-B572-208F9F32188E}">
      <text>
        <r>
          <rPr>
            <b/>
            <sz val="9"/>
            <color indexed="81"/>
            <rFont val="Tahoma"/>
            <family val="2"/>
          </rPr>
          <t>Jorge Canales:</t>
        </r>
        <r>
          <rPr>
            <sz val="9"/>
            <color indexed="81"/>
            <rFont val="Tahoma"/>
            <family val="2"/>
          </rPr>
          <t xml:space="preserve">
Si la meta es de otro trimestre favor detallarlo.</t>
        </r>
      </text>
    </comment>
    <comment ref="X10" authorId="0" shapeId="0" xr:uid="{9A1DF2A9-63A3-45A2-8CDE-95C35B078081}">
      <text>
        <r>
          <rPr>
            <b/>
            <sz val="9"/>
            <color indexed="81"/>
            <rFont val="Tahoma"/>
            <family val="2"/>
          </rPr>
          <t>Jorge Canales:</t>
        </r>
        <r>
          <rPr>
            <sz val="9"/>
            <color indexed="81"/>
            <rFont val="Tahoma"/>
            <family val="2"/>
          </rPr>
          <t xml:space="preserve">
Si la meta es de otro trimestre favor detallarlo.</t>
        </r>
      </text>
    </comment>
    <comment ref="Y10" authorId="0" shapeId="0" xr:uid="{9A3F95B2-F3BB-4644-9FA0-FD697E383CA0}">
      <text>
        <r>
          <rPr>
            <b/>
            <sz val="9"/>
            <color indexed="81"/>
            <rFont val="Tahoma"/>
            <family val="2"/>
          </rPr>
          <t>Jorge Canales:</t>
        </r>
        <r>
          <rPr>
            <sz val="9"/>
            <color indexed="81"/>
            <rFont val="Tahoma"/>
            <family val="2"/>
          </rPr>
          <t xml:space="preserve">
Si la meta es de otro trimestre favor detallarlo.</t>
        </r>
      </text>
    </comment>
    <comment ref="Z10" authorId="0" shapeId="0" xr:uid="{7AC53D32-27DD-43E4-A666-9B4A51C2C561}">
      <text>
        <r>
          <rPr>
            <b/>
            <sz val="9"/>
            <color indexed="81"/>
            <rFont val="Tahoma"/>
            <family val="2"/>
          </rPr>
          <t>Jorge Canales:</t>
        </r>
        <r>
          <rPr>
            <sz val="9"/>
            <color indexed="81"/>
            <rFont val="Tahoma"/>
            <family val="2"/>
          </rPr>
          <t xml:space="preserve">
Si la meta es de otro trimestre favor detallarlo.</t>
        </r>
      </text>
    </comment>
    <comment ref="V12" authorId="0" shapeId="0" xr:uid="{C1825254-AFC4-459F-9F83-C1958D22FF3F}">
      <text>
        <r>
          <rPr>
            <b/>
            <sz val="9"/>
            <color indexed="81"/>
            <rFont val="Tahoma"/>
            <family val="2"/>
          </rPr>
          <t>Jorge Canales:</t>
        </r>
        <r>
          <rPr>
            <sz val="9"/>
            <color indexed="81"/>
            <rFont val="Tahoma"/>
            <family val="2"/>
          </rPr>
          <t xml:space="preserve">
Si la meta es de otro trimestre favor detallarlo.</t>
        </r>
      </text>
    </comment>
    <comment ref="W12" authorId="0" shapeId="0" xr:uid="{C5EB39B0-F719-4D65-A4A7-8B7515241C3C}">
      <text>
        <r>
          <rPr>
            <b/>
            <sz val="9"/>
            <color indexed="81"/>
            <rFont val="Tahoma"/>
            <family val="2"/>
          </rPr>
          <t>Jorge Canales:</t>
        </r>
        <r>
          <rPr>
            <sz val="9"/>
            <color indexed="81"/>
            <rFont val="Tahoma"/>
            <family val="2"/>
          </rPr>
          <t xml:space="preserve">
Si la meta es de otro trimestre favor detallarlo.</t>
        </r>
      </text>
    </comment>
    <comment ref="X12" authorId="0" shapeId="0" xr:uid="{2250AF85-5870-4379-9AEA-175D110D9FB6}">
      <text>
        <r>
          <rPr>
            <b/>
            <sz val="9"/>
            <color indexed="81"/>
            <rFont val="Tahoma"/>
            <family val="2"/>
          </rPr>
          <t>Jorge Canales:</t>
        </r>
        <r>
          <rPr>
            <sz val="9"/>
            <color indexed="81"/>
            <rFont val="Tahoma"/>
            <family val="2"/>
          </rPr>
          <t xml:space="preserve">
Si la meta es de otro trimestre favor detallarlo.</t>
        </r>
      </text>
    </comment>
    <comment ref="Y12" authorId="0" shapeId="0" xr:uid="{88616EE1-918B-457A-8C67-5D2FA598EE13}">
      <text>
        <r>
          <rPr>
            <b/>
            <sz val="9"/>
            <color indexed="81"/>
            <rFont val="Tahoma"/>
            <family val="2"/>
          </rPr>
          <t>Jorge Canales:</t>
        </r>
        <r>
          <rPr>
            <sz val="9"/>
            <color indexed="81"/>
            <rFont val="Tahoma"/>
            <family val="2"/>
          </rPr>
          <t xml:space="preserve">
Si la meta es de otro trimestre favor detallarlo.</t>
        </r>
      </text>
    </comment>
    <comment ref="Z12" authorId="0" shapeId="0" xr:uid="{153D04FF-5CC9-4AC6-81E3-A1C82F82BB82}">
      <text>
        <r>
          <rPr>
            <b/>
            <sz val="9"/>
            <color indexed="81"/>
            <rFont val="Tahoma"/>
            <family val="2"/>
          </rPr>
          <t>Jorge Canales:</t>
        </r>
        <r>
          <rPr>
            <sz val="9"/>
            <color indexed="81"/>
            <rFont val="Tahoma"/>
            <family val="2"/>
          </rPr>
          <t xml:space="preserve">
Si la meta es de otro trimestre favor detallarlo.</t>
        </r>
      </text>
    </comment>
    <comment ref="V13" authorId="0" shapeId="0" xr:uid="{07601C2A-381E-4CFE-B239-DC23718058E3}">
      <text>
        <r>
          <rPr>
            <b/>
            <sz val="9"/>
            <color indexed="81"/>
            <rFont val="Tahoma"/>
            <family val="2"/>
          </rPr>
          <t>Jorge Canales:</t>
        </r>
        <r>
          <rPr>
            <sz val="9"/>
            <color indexed="81"/>
            <rFont val="Tahoma"/>
            <family val="2"/>
          </rPr>
          <t xml:space="preserve">
Si la meta es de otro trimestre favor detallarlo.</t>
        </r>
      </text>
    </comment>
    <comment ref="W13" authorId="0" shapeId="0" xr:uid="{5059CB3F-8505-42C9-AE03-DE3B5E9F7584}">
      <text>
        <r>
          <rPr>
            <b/>
            <sz val="9"/>
            <color indexed="81"/>
            <rFont val="Tahoma"/>
            <family val="2"/>
          </rPr>
          <t>Jorge Canales:</t>
        </r>
        <r>
          <rPr>
            <sz val="9"/>
            <color indexed="81"/>
            <rFont val="Tahoma"/>
            <family val="2"/>
          </rPr>
          <t xml:space="preserve">
Si la meta es de otro trimestre favor detallarlo.</t>
        </r>
      </text>
    </comment>
    <comment ref="X13" authorId="0" shapeId="0" xr:uid="{3BD3C772-1050-4B2B-8BBE-17B41CFDBB45}">
      <text>
        <r>
          <rPr>
            <b/>
            <sz val="9"/>
            <color indexed="81"/>
            <rFont val="Tahoma"/>
            <family val="2"/>
          </rPr>
          <t>Jorge Canales:</t>
        </r>
        <r>
          <rPr>
            <sz val="9"/>
            <color indexed="81"/>
            <rFont val="Tahoma"/>
            <family val="2"/>
          </rPr>
          <t xml:space="preserve">
Si la meta es de otro trimestre favor detallarlo.</t>
        </r>
      </text>
    </comment>
    <comment ref="Y13" authorId="0" shapeId="0" xr:uid="{32F2567B-98BF-4A32-970F-B1A7C721F148}">
      <text>
        <r>
          <rPr>
            <b/>
            <sz val="9"/>
            <color indexed="81"/>
            <rFont val="Tahoma"/>
            <family val="2"/>
          </rPr>
          <t>Jorge Canales:</t>
        </r>
        <r>
          <rPr>
            <sz val="9"/>
            <color indexed="81"/>
            <rFont val="Tahoma"/>
            <family val="2"/>
          </rPr>
          <t xml:space="preserve">
Si la meta es de otro trimestre favor detallarlo.</t>
        </r>
      </text>
    </comment>
    <comment ref="Z13" authorId="0" shapeId="0" xr:uid="{9EC0BCD7-C950-42B5-A128-D73CB90DBD98}">
      <text>
        <r>
          <rPr>
            <b/>
            <sz val="9"/>
            <color indexed="81"/>
            <rFont val="Tahoma"/>
            <family val="2"/>
          </rPr>
          <t>Jorge Canales:</t>
        </r>
        <r>
          <rPr>
            <sz val="9"/>
            <color indexed="81"/>
            <rFont val="Tahoma"/>
            <family val="2"/>
          </rPr>
          <t xml:space="preserve">
Si la meta es de otro trimestre favor detallarlo.</t>
        </r>
      </text>
    </comment>
    <comment ref="V14" authorId="0" shapeId="0" xr:uid="{49E7FC07-AE8A-4D88-905F-3A01B0B80D6C}">
      <text>
        <r>
          <rPr>
            <b/>
            <sz val="9"/>
            <color indexed="81"/>
            <rFont val="Tahoma"/>
            <family val="2"/>
          </rPr>
          <t>Jorge Canales:</t>
        </r>
        <r>
          <rPr>
            <sz val="9"/>
            <color indexed="81"/>
            <rFont val="Tahoma"/>
            <family val="2"/>
          </rPr>
          <t xml:space="preserve">
Si la meta es de otro trimestre favor detallarlo.</t>
        </r>
      </text>
    </comment>
    <comment ref="W14" authorId="0" shapeId="0" xr:uid="{58A44763-AF90-4FBA-BD51-F2DFF0D5F3A5}">
      <text>
        <r>
          <rPr>
            <b/>
            <sz val="9"/>
            <color indexed="81"/>
            <rFont val="Tahoma"/>
            <family val="2"/>
          </rPr>
          <t>Jorge Canales:</t>
        </r>
        <r>
          <rPr>
            <sz val="9"/>
            <color indexed="81"/>
            <rFont val="Tahoma"/>
            <family val="2"/>
          </rPr>
          <t xml:space="preserve">
Si la meta es de otro trimestre favor detallarlo.</t>
        </r>
      </text>
    </comment>
    <comment ref="X14" authorId="0" shapeId="0" xr:uid="{0778F609-8EF8-4AA6-945C-B791971A60ED}">
      <text>
        <r>
          <rPr>
            <b/>
            <sz val="9"/>
            <color indexed="81"/>
            <rFont val="Tahoma"/>
            <family val="2"/>
          </rPr>
          <t>Jorge Canales:</t>
        </r>
        <r>
          <rPr>
            <sz val="9"/>
            <color indexed="81"/>
            <rFont val="Tahoma"/>
            <family val="2"/>
          </rPr>
          <t xml:space="preserve">
Si la meta es de otro trimestre favor detallarlo.</t>
        </r>
      </text>
    </comment>
    <comment ref="Y14" authorId="0" shapeId="0" xr:uid="{746EF3D3-5274-4E9D-9148-7B1E9FC340EE}">
      <text>
        <r>
          <rPr>
            <b/>
            <sz val="9"/>
            <color indexed="81"/>
            <rFont val="Tahoma"/>
            <family val="2"/>
          </rPr>
          <t>Jorge Canales:</t>
        </r>
        <r>
          <rPr>
            <sz val="9"/>
            <color indexed="81"/>
            <rFont val="Tahoma"/>
            <family val="2"/>
          </rPr>
          <t xml:space="preserve">
Si la meta es de otro trimestre favor detallarlo.</t>
        </r>
      </text>
    </comment>
    <comment ref="Z14" authorId="0" shapeId="0" xr:uid="{5B1CEF01-5FF9-4B68-814E-F20CF19DF821}">
      <text>
        <r>
          <rPr>
            <b/>
            <sz val="9"/>
            <color indexed="81"/>
            <rFont val="Tahoma"/>
            <family val="2"/>
          </rPr>
          <t>Jorge Canales:</t>
        </r>
        <r>
          <rPr>
            <sz val="9"/>
            <color indexed="81"/>
            <rFont val="Tahoma"/>
            <family val="2"/>
          </rPr>
          <t xml:space="preserve">
Si la meta es de otro trimestre favor detallarlo.</t>
        </r>
      </text>
    </comment>
    <comment ref="V15" authorId="0" shapeId="0" xr:uid="{34C86910-330E-42C7-8167-309B40D60D91}">
      <text>
        <r>
          <rPr>
            <b/>
            <sz val="9"/>
            <color indexed="81"/>
            <rFont val="Tahoma"/>
            <family val="2"/>
          </rPr>
          <t>Jorge Canales:</t>
        </r>
        <r>
          <rPr>
            <sz val="9"/>
            <color indexed="81"/>
            <rFont val="Tahoma"/>
            <family val="2"/>
          </rPr>
          <t xml:space="preserve">
Si la meta es de otro trimestre favor detallarlo.</t>
        </r>
      </text>
    </comment>
    <comment ref="W15" authorId="0" shapeId="0" xr:uid="{7C75902B-CB63-446F-B7F0-5036B358F0DE}">
      <text>
        <r>
          <rPr>
            <b/>
            <sz val="9"/>
            <color indexed="81"/>
            <rFont val="Tahoma"/>
            <family val="2"/>
          </rPr>
          <t>Jorge Canales:</t>
        </r>
        <r>
          <rPr>
            <sz val="9"/>
            <color indexed="81"/>
            <rFont val="Tahoma"/>
            <family val="2"/>
          </rPr>
          <t xml:space="preserve">
Si la meta es de otro trimestre favor detallarlo.</t>
        </r>
      </text>
    </comment>
    <comment ref="X15" authorId="0" shapeId="0" xr:uid="{7FA83165-4DB4-44B2-AAE9-CAD3B38C33B3}">
      <text>
        <r>
          <rPr>
            <b/>
            <sz val="9"/>
            <color indexed="81"/>
            <rFont val="Tahoma"/>
            <family val="2"/>
          </rPr>
          <t>Jorge Canales:</t>
        </r>
        <r>
          <rPr>
            <sz val="9"/>
            <color indexed="81"/>
            <rFont val="Tahoma"/>
            <family val="2"/>
          </rPr>
          <t xml:space="preserve">
Si la meta es de otro trimestre favor detallarlo.</t>
        </r>
      </text>
    </comment>
    <comment ref="Y15" authorId="0" shapeId="0" xr:uid="{882CBDF7-EFCE-4284-8EF5-C280E67D29E2}">
      <text>
        <r>
          <rPr>
            <b/>
            <sz val="9"/>
            <color indexed="81"/>
            <rFont val="Tahoma"/>
            <family val="2"/>
          </rPr>
          <t>Jorge Canales:</t>
        </r>
        <r>
          <rPr>
            <sz val="9"/>
            <color indexed="81"/>
            <rFont val="Tahoma"/>
            <family val="2"/>
          </rPr>
          <t xml:space="preserve">
Si la meta es de otro trimestre favor detallarlo.</t>
        </r>
      </text>
    </comment>
    <comment ref="Z15" authorId="0" shapeId="0" xr:uid="{6B6112B5-3C4B-4001-A855-1416F551801C}">
      <text>
        <r>
          <rPr>
            <b/>
            <sz val="9"/>
            <color indexed="81"/>
            <rFont val="Tahoma"/>
            <family val="2"/>
          </rPr>
          <t>Jorge Canales:</t>
        </r>
        <r>
          <rPr>
            <sz val="9"/>
            <color indexed="81"/>
            <rFont val="Tahoma"/>
            <family val="2"/>
          </rPr>
          <t xml:space="preserve">
Si la meta es de otro trimestre favor detallarlo.</t>
        </r>
      </text>
    </comment>
    <comment ref="V16" authorId="0" shapeId="0" xr:uid="{D1BDB757-265C-4AAB-B70F-EF6563F08D1E}">
      <text>
        <r>
          <rPr>
            <b/>
            <sz val="9"/>
            <color indexed="81"/>
            <rFont val="Tahoma"/>
            <family val="2"/>
          </rPr>
          <t>Jorge Canales:</t>
        </r>
        <r>
          <rPr>
            <sz val="9"/>
            <color indexed="81"/>
            <rFont val="Tahoma"/>
            <family val="2"/>
          </rPr>
          <t xml:space="preserve">
Si la meta es de otro trimestre favor detallarlo.</t>
        </r>
      </text>
    </comment>
    <comment ref="W16" authorId="0" shapeId="0" xr:uid="{E413BCD0-A2A3-45FE-9A92-40785444B121}">
      <text>
        <r>
          <rPr>
            <b/>
            <sz val="9"/>
            <color indexed="81"/>
            <rFont val="Tahoma"/>
            <family val="2"/>
          </rPr>
          <t>Jorge Canales:</t>
        </r>
        <r>
          <rPr>
            <sz val="9"/>
            <color indexed="81"/>
            <rFont val="Tahoma"/>
            <family val="2"/>
          </rPr>
          <t xml:space="preserve">
Si la meta es de otro trimestre favor detallarlo.</t>
        </r>
      </text>
    </comment>
    <comment ref="X16" authorId="0" shapeId="0" xr:uid="{46372941-6C91-4E9E-ABBB-43FC51AC718C}">
      <text>
        <r>
          <rPr>
            <b/>
            <sz val="9"/>
            <color indexed="81"/>
            <rFont val="Tahoma"/>
            <family val="2"/>
          </rPr>
          <t>Jorge Canales:</t>
        </r>
        <r>
          <rPr>
            <sz val="9"/>
            <color indexed="81"/>
            <rFont val="Tahoma"/>
            <family val="2"/>
          </rPr>
          <t xml:space="preserve">
Si la meta es de otro trimestre favor detallarlo.</t>
        </r>
      </text>
    </comment>
    <comment ref="Y16" authorId="0" shapeId="0" xr:uid="{51A219FB-B4CA-4A2C-B74D-EE16666CEA95}">
      <text>
        <r>
          <rPr>
            <b/>
            <sz val="9"/>
            <color indexed="81"/>
            <rFont val="Tahoma"/>
            <family val="2"/>
          </rPr>
          <t>Jorge Canales:</t>
        </r>
        <r>
          <rPr>
            <sz val="9"/>
            <color indexed="81"/>
            <rFont val="Tahoma"/>
            <family val="2"/>
          </rPr>
          <t xml:space="preserve">
Si la meta es de otro trimestre favor detallarlo.</t>
        </r>
      </text>
    </comment>
    <comment ref="Z16" authorId="0" shapeId="0" xr:uid="{D3D021BB-DFD9-4070-AA3F-6C9C75FAAE1D}">
      <text>
        <r>
          <rPr>
            <b/>
            <sz val="9"/>
            <color indexed="81"/>
            <rFont val="Tahoma"/>
            <family val="2"/>
          </rPr>
          <t>Jorge Canales:</t>
        </r>
        <r>
          <rPr>
            <sz val="9"/>
            <color indexed="81"/>
            <rFont val="Tahoma"/>
            <family val="2"/>
          </rPr>
          <t xml:space="preserve">
Si la meta es de otro trimestre favor detallarlo.</t>
        </r>
      </text>
    </comment>
    <comment ref="V18" authorId="0" shapeId="0" xr:uid="{5C2E6588-628D-472F-A039-121E3424A21D}">
      <text>
        <r>
          <rPr>
            <b/>
            <sz val="9"/>
            <color indexed="81"/>
            <rFont val="Tahoma"/>
            <family val="2"/>
          </rPr>
          <t>Jorge Canales:</t>
        </r>
        <r>
          <rPr>
            <sz val="9"/>
            <color indexed="81"/>
            <rFont val="Tahoma"/>
            <family val="2"/>
          </rPr>
          <t xml:space="preserve">
Si la meta es de otro trimestre favor detallarlo.</t>
        </r>
      </text>
    </comment>
    <comment ref="W18" authorId="0" shapeId="0" xr:uid="{7EA6A27E-BC0F-4B5D-B542-43D7A6EC8DFE}">
      <text>
        <r>
          <rPr>
            <b/>
            <sz val="9"/>
            <color indexed="81"/>
            <rFont val="Tahoma"/>
            <family val="2"/>
          </rPr>
          <t>Jorge Canales:</t>
        </r>
        <r>
          <rPr>
            <sz val="9"/>
            <color indexed="81"/>
            <rFont val="Tahoma"/>
            <family val="2"/>
          </rPr>
          <t xml:space="preserve">
Si la meta es de otro trimestre favor detallarlo.</t>
        </r>
      </text>
    </comment>
    <comment ref="X18" authorId="0" shapeId="0" xr:uid="{3BD9D894-3053-4E60-9B94-341766177DA8}">
      <text>
        <r>
          <rPr>
            <b/>
            <sz val="9"/>
            <color indexed="81"/>
            <rFont val="Tahoma"/>
            <family val="2"/>
          </rPr>
          <t>Jorge Canales:</t>
        </r>
        <r>
          <rPr>
            <sz val="9"/>
            <color indexed="81"/>
            <rFont val="Tahoma"/>
            <family val="2"/>
          </rPr>
          <t xml:space="preserve">
Si la meta es de otro trimestre favor detallarlo.</t>
        </r>
      </text>
    </comment>
    <comment ref="Y18" authorId="0" shapeId="0" xr:uid="{63A5F442-CC08-4624-A3F1-16B2F2B174C8}">
      <text>
        <r>
          <rPr>
            <b/>
            <sz val="9"/>
            <color indexed="81"/>
            <rFont val="Tahoma"/>
            <family val="2"/>
          </rPr>
          <t>Jorge Canales:</t>
        </r>
        <r>
          <rPr>
            <sz val="9"/>
            <color indexed="81"/>
            <rFont val="Tahoma"/>
            <family val="2"/>
          </rPr>
          <t xml:space="preserve">
Si la meta es de otro trimestre favor detallarlo.</t>
        </r>
      </text>
    </comment>
    <comment ref="Z18" authorId="0" shapeId="0" xr:uid="{B6A58E56-90CC-46DD-81C3-186C61352403}">
      <text>
        <r>
          <rPr>
            <b/>
            <sz val="9"/>
            <color indexed="81"/>
            <rFont val="Tahoma"/>
            <family val="2"/>
          </rPr>
          <t>Jorge Canales:</t>
        </r>
        <r>
          <rPr>
            <sz val="9"/>
            <color indexed="81"/>
            <rFont val="Tahoma"/>
            <family val="2"/>
          </rPr>
          <t xml:space="preserve">
Si la meta es de otro trimestre favor detallarlo.</t>
        </r>
      </text>
    </comment>
    <comment ref="V19" authorId="0" shapeId="0" xr:uid="{4B1E1CB3-B57A-47A6-8696-50893C991C07}">
      <text>
        <r>
          <rPr>
            <b/>
            <sz val="9"/>
            <color indexed="81"/>
            <rFont val="Tahoma"/>
            <family val="2"/>
          </rPr>
          <t>Jorge Canales:</t>
        </r>
        <r>
          <rPr>
            <sz val="9"/>
            <color indexed="81"/>
            <rFont val="Tahoma"/>
            <family val="2"/>
          </rPr>
          <t xml:space="preserve">
Si la meta es de otro trimestre favor detallarlo.</t>
        </r>
      </text>
    </comment>
    <comment ref="W19" authorId="0" shapeId="0" xr:uid="{9C335095-D9F5-410A-82E1-1CFEC280E6EB}">
      <text>
        <r>
          <rPr>
            <b/>
            <sz val="9"/>
            <color indexed="81"/>
            <rFont val="Tahoma"/>
            <family val="2"/>
          </rPr>
          <t>Jorge Canales:</t>
        </r>
        <r>
          <rPr>
            <sz val="9"/>
            <color indexed="81"/>
            <rFont val="Tahoma"/>
            <family val="2"/>
          </rPr>
          <t xml:space="preserve">
Si la meta es de otro trimestre favor detallarlo.</t>
        </r>
      </text>
    </comment>
    <comment ref="X19" authorId="0" shapeId="0" xr:uid="{BDBF5FCD-1FE4-4D7F-9BF8-0E1D32E55E24}">
      <text>
        <r>
          <rPr>
            <b/>
            <sz val="9"/>
            <color indexed="81"/>
            <rFont val="Tahoma"/>
            <family val="2"/>
          </rPr>
          <t>Jorge Canales:</t>
        </r>
        <r>
          <rPr>
            <sz val="9"/>
            <color indexed="81"/>
            <rFont val="Tahoma"/>
            <family val="2"/>
          </rPr>
          <t xml:space="preserve">
Si la meta es de otro trimestre favor detallarlo.</t>
        </r>
      </text>
    </comment>
    <comment ref="Y19" authorId="0" shapeId="0" xr:uid="{B3E357C4-A62E-4D5C-AD74-1284458D775D}">
      <text>
        <r>
          <rPr>
            <b/>
            <sz val="9"/>
            <color indexed="81"/>
            <rFont val="Tahoma"/>
            <family val="2"/>
          </rPr>
          <t>Jorge Canales:</t>
        </r>
        <r>
          <rPr>
            <sz val="9"/>
            <color indexed="81"/>
            <rFont val="Tahoma"/>
            <family val="2"/>
          </rPr>
          <t xml:space="preserve">
Si la meta es de otro trimestre favor detallarlo.</t>
        </r>
      </text>
    </comment>
    <comment ref="Z19" authorId="0" shapeId="0" xr:uid="{38572132-9250-4D27-A03B-7A31884250AD}">
      <text>
        <r>
          <rPr>
            <b/>
            <sz val="9"/>
            <color indexed="81"/>
            <rFont val="Tahoma"/>
            <family val="2"/>
          </rPr>
          <t>Jorge Canales:</t>
        </r>
        <r>
          <rPr>
            <sz val="9"/>
            <color indexed="81"/>
            <rFont val="Tahoma"/>
            <family val="2"/>
          </rPr>
          <t xml:space="preserve">
Si la meta es de otro trimestre favor detallarlo.</t>
        </r>
      </text>
    </comment>
    <comment ref="V20" authorId="0" shapeId="0" xr:uid="{6DE75BC0-AEB7-484D-A4C1-52DBD2875ED9}">
      <text>
        <r>
          <rPr>
            <b/>
            <sz val="9"/>
            <color indexed="81"/>
            <rFont val="Tahoma"/>
            <family val="2"/>
          </rPr>
          <t>Jorge Canales:</t>
        </r>
        <r>
          <rPr>
            <sz val="9"/>
            <color indexed="81"/>
            <rFont val="Tahoma"/>
            <family val="2"/>
          </rPr>
          <t xml:space="preserve">
Si la meta es de otro trimestre favor detallarlo.</t>
        </r>
      </text>
    </comment>
    <comment ref="W20" authorId="0" shapeId="0" xr:uid="{5F28D488-0DAC-42C9-8556-767B6E757C68}">
      <text>
        <r>
          <rPr>
            <b/>
            <sz val="9"/>
            <color indexed="81"/>
            <rFont val="Tahoma"/>
            <family val="2"/>
          </rPr>
          <t>Jorge Canales:</t>
        </r>
        <r>
          <rPr>
            <sz val="9"/>
            <color indexed="81"/>
            <rFont val="Tahoma"/>
            <family val="2"/>
          </rPr>
          <t xml:space="preserve">
Si la meta es de otro trimestre favor detallarlo.</t>
        </r>
      </text>
    </comment>
    <comment ref="X20" authorId="0" shapeId="0" xr:uid="{BB306483-E311-4E87-9723-C11E8D1DC41E}">
      <text>
        <r>
          <rPr>
            <b/>
            <sz val="9"/>
            <color indexed="81"/>
            <rFont val="Tahoma"/>
            <family val="2"/>
          </rPr>
          <t>Jorge Canales:</t>
        </r>
        <r>
          <rPr>
            <sz val="9"/>
            <color indexed="81"/>
            <rFont val="Tahoma"/>
            <family val="2"/>
          </rPr>
          <t xml:space="preserve">
Si la meta es de otro trimestre favor detallarlo.</t>
        </r>
      </text>
    </comment>
    <comment ref="Y20" authorId="0" shapeId="0" xr:uid="{56F7873F-CEB5-43B7-99FD-BC89A61B3E48}">
      <text>
        <r>
          <rPr>
            <b/>
            <sz val="9"/>
            <color indexed="81"/>
            <rFont val="Tahoma"/>
            <family val="2"/>
          </rPr>
          <t>Jorge Canales:</t>
        </r>
        <r>
          <rPr>
            <sz val="9"/>
            <color indexed="81"/>
            <rFont val="Tahoma"/>
            <family val="2"/>
          </rPr>
          <t xml:space="preserve">
Si la meta es de otro trimestre favor detallarlo.</t>
        </r>
      </text>
    </comment>
    <comment ref="Z20" authorId="0" shapeId="0" xr:uid="{79893347-42D0-451C-B57D-0F356CE71127}">
      <text>
        <r>
          <rPr>
            <b/>
            <sz val="9"/>
            <color indexed="81"/>
            <rFont val="Tahoma"/>
            <family val="2"/>
          </rPr>
          <t>Jorge Canales:</t>
        </r>
        <r>
          <rPr>
            <sz val="9"/>
            <color indexed="81"/>
            <rFont val="Tahoma"/>
            <family val="2"/>
          </rPr>
          <t xml:space="preserve">
Si la meta es de otro trimestre favor detallarlo.</t>
        </r>
      </text>
    </comment>
    <comment ref="V21" authorId="0" shapeId="0" xr:uid="{C6A048C8-D37C-43CB-9C8C-B5B366A5B6C5}">
      <text>
        <r>
          <rPr>
            <b/>
            <sz val="9"/>
            <color indexed="81"/>
            <rFont val="Tahoma"/>
            <family val="2"/>
          </rPr>
          <t>Jorge Canales:</t>
        </r>
        <r>
          <rPr>
            <sz val="9"/>
            <color indexed="81"/>
            <rFont val="Tahoma"/>
            <family val="2"/>
          </rPr>
          <t xml:space="preserve">
Si la meta es de otro trimestre favor detallarlo.</t>
        </r>
      </text>
    </comment>
    <comment ref="W21" authorId="0" shapeId="0" xr:uid="{D7AE5F2C-EC6B-4A2F-8164-4BDBC3844229}">
      <text>
        <r>
          <rPr>
            <b/>
            <sz val="9"/>
            <color indexed="81"/>
            <rFont val="Tahoma"/>
            <family val="2"/>
          </rPr>
          <t>Jorge Canales:</t>
        </r>
        <r>
          <rPr>
            <sz val="9"/>
            <color indexed="81"/>
            <rFont val="Tahoma"/>
            <family val="2"/>
          </rPr>
          <t xml:space="preserve">
Si la meta es de otro trimestre favor detallarlo.</t>
        </r>
      </text>
    </comment>
    <comment ref="X21" authorId="0" shapeId="0" xr:uid="{D0B0B931-E125-463B-8524-B91DA4FD0799}">
      <text>
        <r>
          <rPr>
            <b/>
            <sz val="9"/>
            <color indexed="81"/>
            <rFont val="Tahoma"/>
            <family val="2"/>
          </rPr>
          <t>Jorge Canales:</t>
        </r>
        <r>
          <rPr>
            <sz val="9"/>
            <color indexed="81"/>
            <rFont val="Tahoma"/>
            <family val="2"/>
          </rPr>
          <t xml:space="preserve">
Si la meta es de otro trimestre favor detallarlo.</t>
        </r>
      </text>
    </comment>
    <comment ref="Y21" authorId="0" shapeId="0" xr:uid="{0B883E1A-4893-4F53-B58A-30709C0460EC}">
      <text>
        <r>
          <rPr>
            <b/>
            <sz val="9"/>
            <color indexed="81"/>
            <rFont val="Tahoma"/>
            <family val="2"/>
          </rPr>
          <t>Jorge Canales:</t>
        </r>
        <r>
          <rPr>
            <sz val="9"/>
            <color indexed="81"/>
            <rFont val="Tahoma"/>
            <family val="2"/>
          </rPr>
          <t xml:space="preserve">
Si la meta es de otro trimestre favor detallarlo.</t>
        </r>
      </text>
    </comment>
    <comment ref="Z21" authorId="0" shapeId="0" xr:uid="{DC6D8BA0-0832-4329-8480-8A18897D5197}">
      <text>
        <r>
          <rPr>
            <b/>
            <sz val="9"/>
            <color indexed="81"/>
            <rFont val="Tahoma"/>
            <family val="2"/>
          </rPr>
          <t>Jorge Canales:</t>
        </r>
        <r>
          <rPr>
            <sz val="9"/>
            <color indexed="81"/>
            <rFont val="Tahoma"/>
            <family val="2"/>
          </rPr>
          <t xml:space="preserve">
Si la meta es de otro trimestre favor detallarlo.</t>
        </r>
      </text>
    </comment>
    <comment ref="V22" authorId="0" shapeId="0" xr:uid="{F3AF7C0B-F1FE-4455-87BB-C18E1A9F63F0}">
      <text>
        <r>
          <rPr>
            <b/>
            <sz val="9"/>
            <color indexed="81"/>
            <rFont val="Tahoma"/>
            <family val="2"/>
          </rPr>
          <t>Jorge Canales:</t>
        </r>
        <r>
          <rPr>
            <sz val="9"/>
            <color indexed="81"/>
            <rFont val="Tahoma"/>
            <family val="2"/>
          </rPr>
          <t xml:space="preserve">
Si la meta es de otro trimestre favor detallarlo.</t>
        </r>
      </text>
    </comment>
    <comment ref="W22" authorId="0" shapeId="0" xr:uid="{C66D3B67-DC69-4451-9EDE-BB276867FA55}">
      <text>
        <r>
          <rPr>
            <b/>
            <sz val="9"/>
            <color indexed="81"/>
            <rFont val="Tahoma"/>
            <family val="2"/>
          </rPr>
          <t>Jorge Canales:</t>
        </r>
        <r>
          <rPr>
            <sz val="9"/>
            <color indexed="81"/>
            <rFont val="Tahoma"/>
            <family val="2"/>
          </rPr>
          <t xml:space="preserve">
Si la meta es de otro trimestre favor detallarlo.</t>
        </r>
      </text>
    </comment>
    <comment ref="X22" authorId="0" shapeId="0" xr:uid="{5CF382F3-2BD5-4F5D-9108-D9415D78F96B}">
      <text>
        <r>
          <rPr>
            <b/>
            <sz val="9"/>
            <color indexed="81"/>
            <rFont val="Tahoma"/>
            <family val="2"/>
          </rPr>
          <t>Jorge Canales:</t>
        </r>
        <r>
          <rPr>
            <sz val="9"/>
            <color indexed="81"/>
            <rFont val="Tahoma"/>
            <family val="2"/>
          </rPr>
          <t xml:space="preserve">
Si la meta es de otro trimestre favor detallarlo.</t>
        </r>
      </text>
    </comment>
    <comment ref="Y22" authorId="0" shapeId="0" xr:uid="{4528CFAF-79B5-4FD1-A732-D3252EC0AB0A}">
      <text>
        <r>
          <rPr>
            <b/>
            <sz val="9"/>
            <color indexed="81"/>
            <rFont val="Tahoma"/>
            <family val="2"/>
          </rPr>
          <t>Jorge Canales:</t>
        </r>
        <r>
          <rPr>
            <sz val="9"/>
            <color indexed="81"/>
            <rFont val="Tahoma"/>
            <family val="2"/>
          </rPr>
          <t xml:space="preserve">
Si la meta es de otro trimestre favor detallarlo.</t>
        </r>
      </text>
    </comment>
    <comment ref="Z22" authorId="0" shapeId="0" xr:uid="{CE795386-0579-44C5-B9B8-18ADD5E4FB5F}">
      <text>
        <r>
          <rPr>
            <b/>
            <sz val="9"/>
            <color indexed="81"/>
            <rFont val="Tahoma"/>
            <family val="2"/>
          </rPr>
          <t>Jorge Canales:</t>
        </r>
        <r>
          <rPr>
            <sz val="9"/>
            <color indexed="81"/>
            <rFont val="Tahoma"/>
            <family val="2"/>
          </rPr>
          <t xml:space="preserve">
Si la meta es de otro trimestre favor detallarlo.</t>
        </r>
      </text>
    </comment>
    <comment ref="V24" authorId="0" shapeId="0" xr:uid="{5DB2EDCD-13E4-43BC-9033-CABD34379A5E}">
      <text>
        <r>
          <rPr>
            <b/>
            <sz val="9"/>
            <color indexed="81"/>
            <rFont val="Tahoma"/>
            <family val="2"/>
          </rPr>
          <t>Jorge Canales:</t>
        </r>
        <r>
          <rPr>
            <sz val="9"/>
            <color indexed="81"/>
            <rFont val="Tahoma"/>
            <family val="2"/>
          </rPr>
          <t xml:space="preserve">
Si la meta es de otro trimestre favor detallarlo.</t>
        </r>
      </text>
    </comment>
    <comment ref="W24" authorId="0" shapeId="0" xr:uid="{28D2F4BC-E992-40C2-97CF-FE068B333595}">
      <text>
        <r>
          <rPr>
            <b/>
            <sz val="9"/>
            <color indexed="81"/>
            <rFont val="Tahoma"/>
            <family val="2"/>
          </rPr>
          <t>Jorge Canales:</t>
        </r>
        <r>
          <rPr>
            <sz val="9"/>
            <color indexed="81"/>
            <rFont val="Tahoma"/>
            <family val="2"/>
          </rPr>
          <t xml:space="preserve">
Si la meta es de otro trimestre favor detallarlo.</t>
        </r>
      </text>
    </comment>
    <comment ref="X24" authorId="0" shapeId="0" xr:uid="{00482A88-E821-4B7E-995C-37438A3ECA9E}">
      <text>
        <r>
          <rPr>
            <b/>
            <sz val="9"/>
            <color indexed="81"/>
            <rFont val="Tahoma"/>
            <family val="2"/>
          </rPr>
          <t>Jorge Canales:</t>
        </r>
        <r>
          <rPr>
            <sz val="9"/>
            <color indexed="81"/>
            <rFont val="Tahoma"/>
            <family val="2"/>
          </rPr>
          <t xml:space="preserve">
Si la meta es de otro trimestre favor detallarlo.</t>
        </r>
      </text>
    </comment>
    <comment ref="Y24" authorId="0" shapeId="0" xr:uid="{670AD2FA-3EC1-40EB-BDBE-001522C7E5A0}">
      <text>
        <r>
          <rPr>
            <b/>
            <sz val="9"/>
            <color indexed="81"/>
            <rFont val="Tahoma"/>
            <family val="2"/>
          </rPr>
          <t>Jorge Canales:</t>
        </r>
        <r>
          <rPr>
            <sz val="9"/>
            <color indexed="81"/>
            <rFont val="Tahoma"/>
            <family val="2"/>
          </rPr>
          <t xml:space="preserve">
Si la meta es de otro trimestre favor detallarlo.</t>
        </r>
      </text>
    </comment>
    <comment ref="Z24" authorId="0" shapeId="0" xr:uid="{1269CF24-9A04-412C-A171-CD8CA2607B32}">
      <text>
        <r>
          <rPr>
            <b/>
            <sz val="9"/>
            <color indexed="81"/>
            <rFont val="Tahoma"/>
            <family val="2"/>
          </rPr>
          <t>Jorge Canales:</t>
        </r>
        <r>
          <rPr>
            <sz val="9"/>
            <color indexed="81"/>
            <rFont val="Tahoma"/>
            <family val="2"/>
          </rPr>
          <t xml:space="preserve">
Si la meta es de otro trimestre favor detallarlo.</t>
        </r>
      </text>
    </comment>
    <comment ref="V25" authorId="0" shapeId="0" xr:uid="{2F95F2C4-23C3-4201-90EA-5FEB241C83D4}">
      <text>
        <r>
          <rPr>
            <b/>
            <sz val="9"/>
            <color indexed="81"/>
            <rFont val="Tahoma"/>
            <family val="2"/>
          </rPr>
          <t>Jorge Canales:</t>
        </r>
        <r>
          <rPr>
            <sz val="9"/>
            <color indexed="81"/>
            <rFont val="Tahoma"/>
            <family val="2"/>
          </rPr>
          <t xml:space="preserve">
Si la meta es de otro trimestre favor detallarlo.</t>
        </r>
      </text>
    </comment>
    <comment ref="W25" authorId="0" shapeId="0" xr:uid="{6649E48E-1D6C-4597-9FDB-2F56D3DF2867}">
      <text>
        <r>
          <rPr>
            <b/>
            <sz val="9"/>
            <color indexed="81"/>
            <rFont val="Tahoma"/>
            <family val="2"/>
          </rPr>
          <t>Jorge Canales:</t>
        </r>
        <r>
          <rPr>
            <sz val="9"/>
            <color indexed="81"/>
            <rFont val="Tahoma"/>
            <family val="2"/>
          </rPr>
          <t xml:space="preserve">
Si la meta es de otro trimestre favor detallarlo.</t>
        </r>
      </text>
    </comment>
    <comment ref="X25" authorId="0" shapeId="0" xr:uid="{AB9179EA-1D72-4D99-8FC4-674F86F1D74B}">
      <text>
        <r>
          <rPr>
            <b/>
            <sz val="9"/>
            <color indexed="81"/>
            <rFont val="Tahoma"/>
            <family val="2"/>
          </rPr>
          <t>Jorge Canales:</t>
        </r>
        <r>
          <rPr>
            <sz val="9"/>
            <color indexed="81"/>
            <rFont val="Tahoma"/>
            <family val="2"/>
          </rPr>
          <t xml:space="preserve">
Si la meta es de otro trimestre favor detallarlo.</t>
        </r>
      </text>
    </comment>
    <comment ref="Y25" authorId="0" shapeId="0" xr:uid="{8BD61004-318E-45EA-9CEF-B54283B73CA6}">
      <text>
        <r>
          <rPr>
            <b/>
            <sz val="9"/>
            <color indexed="81"/>
            <rFont val="Tahoma"/>
            <family val="2"/>
          </rPr>
          <t>Jorge Canales:</t>
        </r>
        <r>
          <rPr>
            <sz val="9"/>
            <color indexed="81"/>
            <rFont val="Tahoma"/>
            <family val="2"/>
          </rPr>
          <t xml:space="preserve">
Si la meta es de otro trimestre favor detallarlo.</t>
        </r>
      </text>
    </comment>
    <comment ref="Z25" authorId="0" shapeId="0" xr:uid="{FBC1597E-4A45-4B3F-A0E4-1333A3670D5C}">
      <text>
        <r>
          <rPr>
            <b/>
            <sz val="9"/>
            <color indexed="81"/>
            <rFont val="Tahoma"/>
            <family val="2"/>
          </rPr>
          <t>Jorge Canales:</t>
        </r>
        <r>
          <rPr>
            <sz val="9"/>
            <color indexed="81"/>
            <rFont val="Tahoma"/>
            <family val="2"/>
          </rPr>
          <t xml:space="preserve">
Si la meta es de otro trimestre favor detallarlo.</t>
        </r>
      </text>
    </comment>
    <comment ref="V26" authorId="0" shapeId="0" xr:uid="{8685209B-1116-4138-8760-8FD12D367803}">
      <text>
        <r>
          <rPr>
            <b/>
            <sz val="9"/>
            <color indexed="81"/>
            <rFont val="Tahoma"/>
            <family val="2"/>
          </rPr>
          <t>Jorge Canales:</t>
        </r>
        <r>
          <rPr>
            <sz val="9"/>
            <color indexed="81"/>
            <rFont val="Tahoma"/>
            <family val="2"/>
          </rPr>
          <t xml:space="preserve">
Si la meta es de otro trimestre favor detallarlo.</t>
        </r>
      </text>
    </comment>
    <comment ref="W26" authorId="0" shapeId="0" xr:uid="{B4FC88A1-7803-4F0E-9C36-9E099DBDB4A3}">
      <text>
        <r>
          <rPr>
            <b/>
            <sz val="9"/>
            <color indexed="81"/>
            <rFont val="Tahoma"/>
            <family val="2"/>
          </rPr>
          <t>Jorge Canales:</t>
        </r>
        <r>
          <rPr>
            <sz val="9"/>
            <color indexed="81"/>
            <rFont val="Tahoma"/>
            <family val="2"/>
          </rPr>
          <t xml:space="preserve">
Si la meta es de otro trimestre favor detallarlo.</t>
        </r>
      </text>
    </comment>
    <comment ref="X26" authorId="0" shapeId="0" xr:uid="{48E6F55C-3B3A-48C4-AA3D-0215B6375EA7}">
      <text>
        <r>
          <rPr>
            <b/>
            <sz val="9"/>
            <color indexed="81"/>
            <rFont val="Tahoma"/>
            <family val="2"/>
          </rPr>
          <t>Jorge Canales:</t>
        </r>
        <r>
          <rPr>
            <sz val="9"/>
            <color indexed="81"/>
            <rFont val="Tahoma"/>
            <family val="2"/>
          </rPr>
          <t xml:space="preserve">
Si la meta es de otro trimestre favor detallarlo.</t>
        </r>
      </text>
    </comment>
    <comment ref="Y26" authorId="0" shapeId="0" xr:uid="{E36BB2D0-DAE1-4DE9-814C-EB73B2B7BCDB}">
      <text>
        <r>
          <rPr>
            <b/>
            <sz val="9"/>
            <color indexed="81"/>
            <rFont val="Tahoma"/>
            <family val="2"/>
          </rPr>
          <t>Jorge Canales:</t>
        </r>
        <r>
          <rPr>
            <sz val="9"/>
            <color indexed="81"/>
            <rFont val="Tahoma"/>
            <family val="2"/>
          </rPr>
          <t xml:space="preserve">
Si la meta es de otro trimestre favor detallarlo.</t>
        </r>
      </text>
    </comment>
    <comment ref="Z26" authorId="0" shapeId="0" xr:uid="{DEE04E5D-D021-4D36-BC3A-AEF881D467D8}">
      <text>
        <r>
          <rPr>
            <b/>
            <sz val="9"/>
            <color indexed="81"/>
            <rFont val="Tahoma"/>
            <family val="2"/>
          </rPr>
          <t>Jorge Canales:</t>
        </r>
        <r>
          <rPr>
            <sz val="9"/>
            <color indexed="81"/>
            <rFont val="Tahoma"/>
            <family val="2"/>
          </rPr>
          <t xml:space="preserve">
Si la meta es de otro trimestre favor detallarlo.</t>
        </r>
      </text>
    </comment>
    <comment ref="V27" authorId="0" shapeId="0" xr:uid="{7000AEE2-AE03-4216-AEB2-DC82C4ACD65D}">
      <text>
        <r>
          <rPr>
            <b/>
            <sz val="9"/>
            <color indexed="81"/>
            <rFont val="Tahoma"/>
            <family val="2"/>
          </rPr>
          <t>Jorge Canales:</t>
        </r>
        <r>
          <rPr>
            <sz val="9"/>
            <color indexed="81"/>
            <rFont val="Tahoma"/>
            <family val="2"/>
          </rPr>
          <t xml:space="preserve">
Si la meta es de otro trimestre favor detallarlo.</t>
        </r>
      </text>
    </comment>
    <comment ref="W27" authorId="0" shapeId="0" xr:uid="{288FD749-3904-4311-8333-2FC857446176}">
      <text>
        <r>
          <rPr>
            <b/>
            <sz val="9"/>
            <color indexed="81"/>
            <rFont val="Tahoma"/>
            <family val="2"/>
          </rPr>
          <t>Jorge Canales:</t>
        </r>
        <r>
          <rPr>
            <sz val="9"/>
            <color indexed="81"/>
            <rFont val="Tahoma"/>
            <family val="2"/>
          </rPr>
          <t xml:space="preserve">
Si la meta es de otro trimestre favor detallarlo.</t>
        </r>
      </text>
    </comment>
    <comment ref="X27" authorId="0" shapeId="0" xr:uid="{A06C798C-DE8D-4288-AA6C-4F2424344724}">
      <text>
        <r>
          <rPr>
            <b/>
            <sz val="9"/>
            <color indexed="81"/>
            <rFont val="Tahoma"/>
            <family val="2"/>
          </rPr>
          <t>Jorge Canales:</t>
        </r>
        <r>
          <rPr>
            <sz val="9"/>
            <color indexed="81"/>
            <rFont val="Tahoma"/>
            <family val="2"/>
          </rPr>
          <t xml:space="preserve">
Si la meta es de otro trimestre favor detallarlo.</t>
        </r>
      </text>
    </comment>
    <comment ref="Y27" authorId="0" shapeId="0" xr:uid="{6B84A137-4096-4564-9F9E-642CCC561B2F}">
      <text>
        <r>
          <rPr>
            <b/>
            <sz val="9"/>
            <color indexed="81"/>
            <rFont val="Tahoma"/>
            <family val="2"/>
          </rPr>
          <t>Jorge Canales:</t>
        </r>
        <r>
          <rPr>
            <sz val="9"/>
            <color indexed="81"/>
            <rFont val="Tahoma"/>
            <family val="2"/>
          </rPr>
          <t xml:space="preserve">
Si la meta es de otro trimestre favor detallarlo.</t>
        </r>
      </text>
    </comment>
    <comment ref="Z27" authorId="0" shapeId="0" xr:uid="{2B8D9519-A361-407D-BAAF-60CEE9BAFA0F}">
      <text>
        <r>
          <rPr>
            <b/>
            <sz val="9"/>
            <color indexed="81"/>
            <rFont val="Tahoma"/>
            <family val="2"/>
          </rPr>
          <t>Jorge Canales:</t>
        </r>
        <r>
          <rPr>
            <sz val="9"/>
            <color indexed="81"/>
            <rFont val="Tahoma"/>
            <family val="2"/>
          </rPr>
          <t xml:space="preserve">
Si la meta es de otro trimestre favor detallarlo.</t>
        </r>
      </text>
    </comment>
    <comment ref="V28" authorId="0" shapeId="0" xr:uid="{49826531-7B9B-4286-86FA-A1796E6D9AAD}">
      <text>
        <r>
          <rPr>
            <b/>
            <sz val="9"/>
            <color indexed="81"/>
            <rFont val="Tahoma"/>
            <family val="2"/>
          </rPr>
          <t>Jorge Canales:</t>
        </r>
        <r>
          <rPr>
            <sz val="9"/>
            <color indexed="81"/>
            <rFont val="Tahoma"/>
            <family val="2"/>
          </rPr>
          <t xml:space="preserve">
Si la meta es de otro trimestre favor detallarlo.</t>
        </r>
      </text>
    </comment>
    <comment ref="W28" authorId="0" shapeId="0" xr:uid="{FF289AFC-57FB-4CC1-B78B-B722B680F448}">
      <text>
        <r>
          <rPr>
            <b/>
            <sz val="9"/>
            <color indexed="81"/>
            <rFont val="Tahoma"/>
            <family val="2"/>
          </rPr>
          <t>Jorge Canales:</t>
        </r>
        <r>
          <rPr>
            <sz val="9"/>
            <color indexed="81"/>
            <rFont val="Tahoma"/>
            <family val="2"/>
          </rPr>
          <t xml:space="preserve">
Si la meta es de otro trimestre favor detallarlo.</t>
        </r>
      </text>
    </comment>
    <comment ref="X28" authorId="0" shapeId="0" xr:uid="{10905267-AC2B-4568-B2F7-BBA483FFB711}">
      <text>
        <r>
          <rPr>
            <b/>
            <sz val="9"/>
            <color indexed="81"/>
            <rFont val="Tahoma"/>
            <family val="2"/>
          </rPr>
          <t>Jorge Canales:</t>
        </r>
        <r>
          <rPr>
            <sz val="9"/>
            <color indexed="81"/>
            <rFont val="Tahoma"/>
            <family val="2"/>
          </rPr>
          <t xml:space="preserve">
Si la meta es de otro trimestre favor detallarlo.</t>
        </r>
      </text>
    </comment>
    <comment ref="Y28" authorId="0" shapeId="0" xr:uid="{8CD45944-87D5-442E-A7EE-E5FEE25B143B}">
      <text>
        <r>
          <rPr>
            <b/>
            <sz val="9"/>
            <color indexed="81"/>
            <rFont val="Tahoma"/>
            <family val="2"/>
          </rPr>
          <t>Jorge Canales:</t>
        </r>
        <r>
          <rPr>
            <sz val="9"/>
            <color indexed="81"/>
            <rFont val="Tahoma"/>
            <family val="2"/>
          </rPr>
          <t xml:space="preserve">
Si la meta es de otro trimestre favor detallarlo.</t>
        </r>
      </text>
    </comment>
    <comment ref="Z28" authorId="0" shapeId="0" xr:uid="{53E9B192-F9C5-4FAD-B2F6-0E71CD3AEF80}">
      <text>
        <r>
          <rPr>
            <b/>
            <sz val="9"/>
            <color indexed="81"/>
            <rFont val="Tahoma"/>
            <family val="2"/>
          </rPr>
          <t>Jorge Canales:</t>
        </r>
        <r>
          <rPr>
            <sz val="9"/>
            <color indexed="81"/>
            <rFont val="Tahoma"/>
            <family val="2"/>
          </rPr>
          <t xml:space="preserve">
Si la meta es de otro trimestre favor detallarlo.</t>
        </r>
      </text>
    </comment>
    <comment ref="V30" authorId="0" shapeId="0" xr:uid="{22358823-B0AA-49C9-B964-5E694A28C2F1}">
      <text>
        <r>
          <rPr>
            <b/>
            <sz val="9"/>
            <color indexed="81"/>
            <rFont val="Tahoma"/>
            <family val="2"/>
          </rPr>
          <t>Jorge Canales:</t>
        </r>
        <r>
          <rPr>
            <sz val="9"/>
            <color indexed="81"/>
            <rFont val="Tahoma"/>
            <family val="2"/>
          </rPr>
          <t xml:space="preserve">
Si la meta es de otro trimestre favor detallarlo.</t>
        </r>
      </text>
    </comment>
    <comment ref="W30" authorId="0" shapeId="0" xr:uid="{4CE42C13-C206-45C7-B36D-A8C4D90BB180}">
      <text>
        <r>
          <rPr>
            <b/>
            <sz val="9"/>
            <color indexed="81"/>
            <rFont val="Tahoma"/>
            <family val="2"/>
          </rPr>
          <t>Jorge Canales:</t>
        </r>
        <r>
          <rPr>
            <sz val="9"/>
            <color indexed="81"/>
            <rFont val="Tahoma"/>
            <family val="2"/>
          </rPr>
          <t xml:space="preserve">
Si la meta es de otro trimestre favor detallarlo.</t>
        </r>
      </text>
    </comment>
    <comment ref="X30" authorId="0" shapeId="0" xr:uid="{7B0F2A92-C45B-4CFA-B553-7265376FBF47}">
      <text>
        <r>
          <rPr>
            <b/>
            <sz val="9"/>
            <color indexed="81"/>
            <rFont val="Tahoma"/>
            <family val="2"/>
          </rPr>
          <t>Jorge Canales:</t>
        </r>
        <r>
          <rPr>
            <sz val="9"/>
            <color indexed="81"/>
            <rFont val="Tahoma"/>
            <family val="2"/>
          </rPr>
          <t xml:space="preserve">
Si la meta es de otro trimestre favor detallarlo.</t>
        </r>
      </text>
    </comment>
    <comment ref="Y30" authorId="0" shapeId="0" xr:uid="{03AB8D63-8546-4F62-BEA3-28E5A15BBA5B}">
      <text>
        <r>
          <rPr>
            <b/>
            <sz val="9"/>
            <color indexed="81"/>
            <rFont val="Tahoma"/>
            <family val="2"/>
          </rPr>
          <t>Jorge Canales:</t>
        </r>
        <r>
          <rPr>
            <sz val="9"/>
            <color indexed="81"/>
            <rFont val="Tahoma"/>
            <family val="2"/>
          </rPr>
          <t xml:space="preserve">
Si la meta es de otro trimestre favor detallarlo.</t>
        </r>
      </text>
    </comment>
    <comment ref="Z30" authorId="0" shapeId="0" xr:uid="{FD274D05-4806-4088-9DFF-FF538CAE4560}">
      <text>
        <r>
          <rPr>
            <b/>
            <sz val="9"/>
            <color indexed="81"/>
            <rFont val="Tahoma"/>
            <family val="2"/>
          </rPr>
          <t>Jorge Canales:</t>
        </r>
        <r>
          <rPr>
            <sz val="9"/>
            <color indexed="81"/>
            <rFont val="Tahoma"/>
            <family val="2"/>
          </rPr>
          <t xml:space="preserve">
Si la meta es de otro trimestre favor detallarlo.</t>
        </r>
      </text>
    </comment>
    <comment ref="V31" authorId="0" shapeId="0" xr:uid="{71F5E27D-775C-4E44-A881-6C9830EE5530}">
      <text>
        <r>
          <rPr>
            <b/>
            <sz val="9"/>
            <color indexed="81"/>
            <rFont val="Tahoma"/>
            <family val="2"/>
          </rPr>
          <t>Jorge Canales:</t>
        </r>
        <r>
          <rPr>
            <sz val="9"/>
            <color indexed="81"/>
            <rFont val="Tahoma"/>
            <family val="2"/>
          </rPr>
          <t xml:space="preserve">
Si la meta es de otro trimestre favor detallarlo.</t>
        </r>
      </text>
    </comment>
    <comment ref="W31" authorId="0" shapeId="0" xr:uid="{5AE5F92F-C83B-4BAA-9E01-D34CD03DE5C2}">
      <text>
        <r>
          <rPr>
            <b/>
            <sz val="9"/>
            <color indexed="81"/>
            <rFont val="Tahoma"/>
            <family val="2"/>
          </rPr>
          <t>Jorge Canales:</t>
        </r>
        <r>
          <rPr>
            <sz val="9"/>
            <color indexed="81"/>
            <rFont val="Tahoma"/>
            <family val="2"/>
          </rPr>
          <t xml:space="preserve">
Si la meta es de otro trimestre favor detallarlo.</t>
        </r>
      </text>
    </comment>
    <comment ref="X31" authorId="0" shapeId="0" xr:uid="{AD3A48FC-8AB9-4885-A2C5-083F615D0305}">
      <text>
        <r>
          <rPr>
            <b/>
            <sz val="9"/>
            <color indexed="81"/>
            <rFont val="Tahoma"/>
            <family val="2"/>
          </rPr>
          <t>Jorge Canales:</t>
        </r>
        <r>
          <rPr>
            <sz val="9"/>
            <color indexed="81"/>
            <rFont val="Tahoma"/>
            <family val="2"/>
          </rPr>
          <t xml:space="preserve">
Si la meta es de otro trimestre favor detallarlo.</t>
        </r>
      </text>
    </comment>
    <comment ref="Y31" authorId="0" shapeId="0" xr:uid="{53AC2B3A-17C7-43FA-88CE-2A61CF387F82}">
      <text>
        <r>
          <rPr>
            <b/>
            <sz val="9"/>
            <color indexed="81"/>
            <rFont val="Tahoma"/>
            <family val="2"/>
          </rPr>
          <t>Jorge Canales:</t>
        </r>
        <r>
          <rPr>
            <sz val="9"/>
            <color indexed="81"/>
            <rFont val="Tahoma"/>
            <family val="2"/>
          </rPr>
          <t xml:space="preserve">
Si la meta es de otro trimestre favor detallarlo.</t>
        </r>
      </text>
    </comment>
    <comment ref="Z31" authorId="0" shapeId="0" xr:uid="{E1C949F5-F70A-4A06-9A63-27EBF2DB0080}">
      <text>
        <r>
          <rPr>
            <b/>
            <sz val="9"/>
            <color indexed="81"/>
            <rFont val="Tahoma"/>
            <family val="2"/>
          </rPr>
          <t>Jorge Canales:</t>
        </r>
        <r>
          <rPr>
            <sz val="9"/>
            <color indexed="81"/>
            <rFont val="Tahoma"/>
            <family val="2"/>
          </rPr>
          <t xml:space="preserve">
Si la meta es de otro trimestre favor detallarlo.</t>
        </r>
      </text>
    </comment>
    <comment ref="V32" authorId="0" shapeId="0" xr:uid="{C6E7C020-1040-482D-A9D1-2F2083570649}">
      <text>
        <r>
          <rPr>
            <b/>
            <sz val="9"/>
            <color indexed="81"/>
            <rFont val="Tahoma"/>
            <family val="2"/>
          </rPr>
          <t>Jorge Canales:</t>
        </r>
        <r>
          <rPr>
            <sz val="9"/>
            <color indexed="81"/>
            <rFont val="Tahoma"/>
            <family val="2"/>
          </rPr>
          <t xml:space="preserve">
Si la meta es de otro trimestre favor detallarlo.</t>
        </r>
      </text>
    </comment>
    <comment ref="W32" authorId="0" shapeId="0" xr:uid="{2A10491A-279C-41F0-B07E-5D71CAE73358}">
      <text>
        <r>
          <rPr>
            <b/>
            <sz val="9"/>
            <color indexed="81"/>
            <rFont val="Tahoma"/>
            <family val="2"/>
          </rPr>
          <t>Jorge Canales:</t>
        </r>
        <r>
          <rPr>
            <sz val="9"/>
            <color indexed="81"/>
            <rFont val="Tahoma"/>
            <family val="2"/>
          </rPr>
          <t xml:space="preserve">
Si la meta es de otro trimestre favor detallarlo.</t>
        </r>
      </text>
    </comment>
    <comment ref="X32" authorId="0" shapeId="0" xr:uid="{A52CFCBE-B322-4169-B11B-A3D53DADFD40}">
      <text>
        <r>
          <rPr>
            <b/>
            <sz val="9"/>
            <color indexed="81"/>
            <rFont val="Tahoma"/>
            <family val="2"/>
          </rPr>
          <t>Jorge Canales:</t>
        </r>
        <r>
          <rPr>
            <sz val="9"/>
            <color indexed="81"/>
            <rFont val="Tahoma"/>
            <family val="2"/>
          </rPr>
          <t xml:space="preserve">
Si la meta es de otro trimestre favor detallarlo.</t>
        </r>
      </text>
    </comment>
    <comment ref="Y32" authorId="0" shapeId="0" xr:uid="{3F4F870C-304A-4F51-A747-35EC68E96B94}">
      <text>
        <r>
          <rPr>
            <b/>
            <sz val="9"/>
            <color indexed="81"/>
            <rFont val="Tahoma"/>
            <family val="2"/>
          </rPr>
          <t>Jorge Canales:</t>
        </r>
        <r>
          <rPr>
            <sz val="9"/>
            <color indexed="81"/>
            <rFont val="Tahoma"/>
            <family val="2"/>
          </rPr>
          <t xml:space="preserve">
Si la meta es de otro trimestre favor detallarlo.</t>
        </r>
      </text>
    </comment>
    <comment ref="Z32" authorId="0" shapeId="0" xr:uid="{7E3B9644-475C-4C9C-8080-CE49C38FD1FC}">
      <text>
        <r>
          <rPr>
            <b/>
            <sz val="9"/>
            <color indexed="81"/>
            <rFont val="Tahoma"/>
            <family val="2"/>
          </rPr>
          <t>Jorge Canales:</t>
        </r>
        <r>
          <rPr>
            <sz val="9"/>
            <color indexed="81"/>
            <rFont val="Tahoma"/>
            <family val="2"/>
          </rPr>
          <t xml:space="preserve">
Si la meta es de otro trimestre favor detallarlo.</t>
        </r>
      </text>
    </comment>
    <comment ref="V33" authorId="0" shapeId="0" xr:uid="{FF112157-78DE-47DE-8A0C-A1949FF6FD56}">
      <text>
        <r>
          <rPr>
            <b/>
            <sz val="9"/>
            <color indexed="81"/>
            <rFont val="Tahoma"/>
            <family val="2"/>
          </rPr>
          <t>Jorge Canales:</t>
        </r>
        <r>
          <rPr>
            <sz val="9"/>
            <color indexed="81"/>
            <rFont val="Tahoma"/>
            <family val="2"/>
          </rPr>
          <t xml:space="preserve">
Si la meta es de otro trimestre favor detallarlo.</t>
        </r>
      </text>
    </comment>
    <comment ref="W33" authorId="0" shapeId="0" xr:uid="{AA2E1A8B-6BC2-4231-9763-A1C0B74C355F}">
      <text>
        <r>
          <rPr>
            <b/>
            <sz val="9"/>
            <color indexed="81"/>
            <rFont val="Tahoma"/>
            <family val="2"/>
          </rPr>
          <t>Jorge Canales:</t>
        </r>
        <r>
          <rPr>
            <sz val="9"/>
            <color indexed="81"/>
            <rFont val="Tahoma"/>
            <family val="2"/>
          </rPr>
          <t xml:space="preserve">
Si la meta es de otro trimestre favor detallarlo.</t>
        </r>
      </text>
    </comment>
    <comment ref="X33" authorId="0" shapeId="0" xr:uid="{7D1AFA53-E7CD-4F05-B81A-335D020BAF57}">
      <text>
        <r>
          <rPr>
            <b/>
            <sz val="9"/>
            <color indexed="81"/>
            <rFont val="Tahoma"/>
            <family val="2"/>
          </rPr>
          <t>Jorge Canales:</t>
        </r>
        <r>
          <rPr>
            <sz val="9"/>
            <color indexed="81"/>
            <rFont val="Tahoma"/>
            <family val="2"/>
          </rPr>
          <t xml:space="preserve">
Si la meta es de otro trimestre favor detallarlo.</t>
        </r>
      </text>
    </comment>
    <comment ref="Y33" authorId="0" shapeId="0" xr:uid="{74351DC9-0745-44C7-8FBE-EBFF70D77207}">
      <text>
        <r>
          <rPr>
            <b/>
            <sz val="9"/>
            <color indexed="81"/>
            <rFont val="Tahoma"/>
            <family val="2"/>
          </rPr>
          <t>Jorge Canales:</t>
        </r>
        <r>
          <rPr>
            <sz val="9"/>
            <color indexed="81"/>
            <rFont val="Tahoma"/>
            <family val="2"/>
          </rPr>
          <t xml:space="preserve">
Si la meta es de otro trimestre favor detallarlo.</t>
        </r>
      </text>
    </comment>
    <comment ref="Z33" authorId="0" shapeId="0" xr:uid="{31478269-CCF4-4E5F-9DF5-5E767F0A998C}">
      <text>
        <r>
          <rPr>
            <b/>
            <sz val="9"/>
            <color indexed="81"/>
            <rFont val="Tahoma"/>
            <family val="2"/>
          </rPr>
          <t>Jorge Canales:</t>
        </r>
        <r>
          <rPr>
            <sz val="9"/>
            <color indexed="81"/>
            <rFont val="Tahoma"/>
            <family val="2"/>
          </rPr>
          <t xml:space="preserve">
Si la meta es de otro trimestre favor detallarlo.</t>
        </r>
      </text>
    </comment>
    <comment ref="V34" authorId="0" shapeId="0" xr:uid="{C2036EF7-D07A-422E-8135-5775A822E1AE}">
      <text>
        <r>
          <rPr>
            <b/>
            <sz val="9"/>
            <color indexed="81"/>
            <rFont val="Tahoma"/>
            <family val="2"/>
          </rPr>
          <t>Jorge Canales:</t>
        </r>
        <r>
          <rPr>
            <sz val="9"/>
            <color indexed="81"/>
            <rFont val="Tahoma"/>
            <family val="2"/>
          </rPr>
          <t xml:space="preserve">
Si la meta es de otro trimestre favor detallarlo.</t>
        </r>
      </text>
    </comment>
    <comment ref="W34" authorId="0" shapeId="0" xr:uid="{E3EC3BE3-0A39-4C56-A60E-D34DBA2659E9}">
      <text>
        <r>
          <rPr>
            <b/>
            <sz val="9"/>
            <color indexed="81"/>
            <rFont val="Tahoma"/>
            <family val="2"/>
          </rPr>
          <t>Jorge Canales:</t>
        </r>
        <r>
          <rPr>
            <sz val="9"/>
            <color indexed="81"/>
            <rFont val="Tahoma"/>
            <family val="2"/>
          </rPr>
          <t xml:space="preserve">
Si la meta es de otro trimestre favor detallarlo.</t>
        </r>
      </text>
    </comment>
    <comment ref="X34" authorId="0" shapeId="0" xr:uid="{8FEB40C9-6025-4181-BE43-AFB2600FE641}">
      <text>
        <r>
          <rPr>
            <b/>
            <sz val="9"/>
            <color indexed="81"/>
            <rFont val="Tahoma"/>
            <family val="2"/>
          </rPr>
          <t>Jorge Canales:</t>
        </r>
        <r>
          <rPr>
            <sz val="9"/>
            <color indexed="81"/>
            <rFont val="Tahoma"/>
            <family val="2"/>
          </rPr>
          <t xml:space="preserve">
Si la meta es de otro trimestre favor detallarlo.</t>
        </r>
      </text>
    </comment>
    <comment ref="Y34" authorId="0" shapeId="0" xr:uid="{4E64C1C5-D45C-4A59-8FD2-679D646294D8}">
      <text>
        <r>
          <rPr>
            <b/>
            <sz val="9"/>
            <color indexed="81"/>
            <rFont val="Tahoma"/>
            <family val="2"/>
          </rPr>
          <t>Jorge Canales:</t>
        </r>
        <r>
          <rPr>
            <sz val="9"/>
            <color indexed="81"/>
            <rFont val="Tahoma"/>
            <family val="2"/>
          </rPr>
          <t xml:space="preserve">
Si la meta es de otro trimestre favor detallarlo.</t>
        </r>
      </text>
    </comment>
    <comment ref="Z34" authorId="0" shapeId="0" xr:uid="{96018088-ABA2-432A-AE40-A0A0E01DDFE5}">
      <text>
        <r>
          <rPr>
            <b/>
            <sz val="9"/>
            <color indexed="81"/>
            <rFont val="Tahoma"/>
            <family val="2"/>
          </rPr>
          <t>Jorge Canales:</t>
        </r>
        <r>
          <rPr>
            <sz val="9"/>
            <color indexed="81"/>
            <rFont val="Tahoma"/>
            <family val="2"/>
          </rPr>
          <t xml:space="preserve">
Si la meta es de otro trimestre favor detallarlo.</t>
        </r>
      </text>
    </comment>
    <comment ref="V36" authorId="0" shapeId="0" xr:uid="{6998D049-3106-432B-9A6E-CA97DEAA3456}">
      <text>
        <r>
          <rPr>
            <b/>
            <sz val="9"/>
            <color indexed="81"/>
            <rFont val="Tahoma"/>
            <family val="2"/>
          </rPr>
          <t>Jorge Canales:</t>
        </r>
        <r>
          <rPr>
            <sz val="9"/>
            <color indexed="81"/>
            <rFont val="Tahoma"/>
            <family val="2"/>
          </rPr>
          <t xml:space="preserve">
Justifique la meta</t>
        </r>
      </text>
    </comment>
    <comment ref="W36" authorId="0" shapeId="0" xr:uid="{08193A7E-AA50-497C-9BB4-AE55C903D4A3}">
      <text>
        <r>
          <rPr>
            <b/>
            <sz val="9"/>
            <color indexed="81"/>
            <rFont val="Tahoma"/>
            <family val="2"/>
          </rPr>
          <t>Jorge Canales:</t>
        </r>
        <r>
          <rPr>
            <sz val="9"/>
            <color indexed="81"/>
            <rFont val="Tahoma"/>
            <family val="2"/>
          </rPr>
          <t xml:space="preserve">
Si la meta es de otro trimestre favor detallarlo.</t>
        </r>
      </text>
    </comment>
    <comment ref="X36" authorId="0" shapeId="0" xr:uid="{D563B450-0E44-4337-9EC2-2129B8DADAB2}">
      <text>
        <r>
          <rPr>
            <b/>
            <sz val="9"/>
            <color indexed="81"/>
            <rFont val="Tahoma"/>
            <family val="2"/>
          </rPr>
          <t>Jorge Canales:</t>
        </r>
        <r>
          <rPr>
            <sz val="9"/>
            <color indexed="81"/>
            <rFont val="Tahoma"/>
            <family val="2"/>
          </rPr>
          <t xml:space="preserve">
Si la meta es de otro trimestre favor detallarlo.</t>
        </r>
      </text>
    </comment>
    <comment ref="Y36" authorId="0" shapeId="0" xr:uid="{7D2C5945-E156-4BE4-9A88-76A0B1493062}">
      <text>
        <r>
          <rPr>
            <b/>
            <sz val="9"/>
            <color indexed="81"/>
            <rFont val="Tahoma"/>
            <family val="2"/>
          </rPr>
          <t>Jorge Canales:</t>
        </r>
        <r>
          <rPr>
            <sz val="9"/>
            <color indexed="81"/>
            <rFont val="Tahoma"/>
            <family val="2"/>
          </rPr>
          <t xml:space="preserve">
Si la meta es de otro trimestre favor detallarlo.</t>
        </r>
      </text>
    </comment>
    <comment ref="Z36" authorId="0" shapeId="0" xr:uid="{3D2C3B45-3406-455E-B148-4CD89CB8001E}">
      <text>
        <r>
          <rPr>
            <b/>
            <sz val="9"/>
            <color indexed="81"/>
            <rFont val="Tahoma"/>
            <family val="2"/>
          </rPr>
          <t>Jorge Canales:</t>
        </r>
        <r>
          <rPr>
            <sz val="9"/>
            <color indexed="81"/>
            <rFont val="Tahoma"/>
            <family val="2"/>
          </rPr>
          <t xml:space="preserve">
Si la meta es de otro trimestre favor detallarlo.</t>
        </r>
      </text>
    </comment>
    <comment ref="V37" authorId="0" shapeId="0" xr:uid="{E6BAC904-F461-422F-BAF5-0B805D9B76A6}">
      <text>
        <r>
          <rPr>
            <b/>
            <sz val="9"/>
            <color indexed="81"/>
            <rFont val="Tahoma"/>
            <family val="2"/>
          </rPr>
          <t>Jorge Canales:</t>
        </r>
        <r>
          <rPr>
            <sz val="9"/>
            <color indexed="81"/>
            <rFont val="Tahoma"/>
            <family val="2"/>
          </rPr>
          <t xml:space="preserve">
Justifique la meta</t>
        </r>
      </text>
    </comment>
    <comment ref="W37" authorId="0" shapeId="0" xr:uid="{E4204BBD-F16F-47E7-84C4-D211877D1D06}">
      <text>
        <r>
          <rPr>
            <b/>
            <sz val="9"/>
            <color indexed="81"/>
            <rFont val="Tahoma"/>
            <family val="2"/>
          </rPr>
          <t>Jorge Canales:</t>
        </r>
        <r>
          <rPr>
            <sz val="9"/>
            <color indexed="81"/>
            <rFont val="Tahoma"/>
            <family val="2"/>
          </rPr>
          <t xml:space="preserve">
Si la meta es de otro trimestre favor detallarlo.</t>
        </r>
      </text>
    </comment>
    <comment ref="X37" authorId="0" shapeId="0" xr:uid="{C1E85C58-752E-4DC5-A1A6-CBED6CDDE2F2}">
      <text>
        <r>
          <rPr>
            <b/>
            <sz val="9"/>
            <color indexed="81"/>
            <rFont val="Tahoma"/>
            <family val="2"/>
          </rPr>
          <t>Jorge Canales:</t>
        </r>
        <r>
          <rPr>
            <sz val="9"/>
            <color indexed="81"/>
            <rFont val="Tahoma"/>
            <family val="2"/>
          </rPr>
          <t xml:space="preserve">
Si la meta es de otro trimestre favor detallarlo.</t>
        </r>
      </text>
    </comment>
    <comment ref="Y37" authorId="0" shapeId="0" xr:uid="{5EF0C492-6D31-4952-8BFE-D1E7BA8D8074}">
      <text>
        <r>
          <rPr>
            <b/>
            <sz val="9"/>
            <color indexed="81"/>
            <rFont val="Tahoma"/>
            <family val="2"/>
          </rPr>
          <t>Jorge Canales:</t>
        </r>
        <r>
          <rPr>
            <sz val="9"/>
            <color indexed="81"/>
            <rFont val="Tahoma"/>
            <family val="2"/>
          </rPr>
          <t xml:space="preserve">
Si la meta es de otro trimestre favor detallarlo.</t>
        </r>
      </text>
    </comment>
    <comment ref="Z37" authorId="0" shapeId="0" xr:uid="{2225E227-8E2C-48A4-884A-0A04FC110E4A}">
      <text>
        <r>
          <rPr>
            <b/>
            <sz val="9"/>
            <color indexed="81"/>
            <rFont val="Tahoma"/>
            <family val="2"/>
          </rPr>
          <t>Jorge Canales:</t>
        </r>
        <r>
          <rPr>
            <sz val="9"/>
            <color indexed="81"/>
            <rFont val="Tahoma"/>
            <family val="2"/>
          </rPr>
          <t xml:space="preserve">
Si la meta es de otro trimestre favor detallarlo.</t>
        </r>
      </text>
    </comment>
    <comment ref="V38" authorId="0" shapeId="0" xr:uid="{54C63583-A4D6-4A15-8DDD-37081403224F}">
      <text>
        <r>
          <rPr>
            <b/>
            <sz val="9"/>
            <color indexed="81"/>
            <rFont val="Tahoma"/>
            <family val="2"/>
          </rPr>
          <t>Jorge Canales:</t>
        </r>
        <r>
          <rPr>
            <sz val="9"/>
            <color indexed="81"/>
            <rFont val="Tahoma"/>
            <family val="2"/>
          </rPr>
          <t xml:space="preserve">
Justifique la meta</t>
        </r>
      </text>
    </comment>
    <comment ref="W38" authorId="0" shapeId="0" xr:uid="{49E065DD-0430-454D-AB78-3AB70A96C2CF}">
      <text>
        <r>
          <rPr>
            <b/>
            <sz val="9"/>
            <color indexed="81"/>
            <rFont val="Tahoma"/>
            <family val="2"/>
          </rPr>
          <t>Jorge Canales:</t>
        </r>
        <r>
          <rPr>
            <sz val="9"/>
            <color indexed="81"/>
            <rFont val="Tahoma"/>
            <family val="2"/>
          </rPr>
          <t xml:space="preserve">
Si la meta es de otro trimestre favor detallarlo.</t>
        </r>
      </text>
    </comment>
    <comment ref="X38" authorId="0" shapeId="0" xr:uid="{AF6E5695-A981-4B97-AF96-AFC776B02157}">
      <text>
        <r>
          <rPr>
            <b/>
            <sz val="9"/>
            <color indexed="81"/>
            <rFont val="Tahoma"/>
            <family val="2"/>
          </rPr>
          <t>Jorge Canales:</t>
        </r>
        <r>
          <rPr>
            <sz val="9"/>
            <color indexed="81"/>
            <rFont val="Tahoma"/>
            <family val="2"/>
          </rPr>
          <t xml:space="preserve">
Si la meta es de otro trimestre favor detallarlo.</t>
        </r>
      </text>
    </comment>
    <comment ref="Y38" authorId="0" shapeId="0" xr:uid="{68E83906-9C60-4445-B5A1-826AB01B0E6F}">
      <text>
        <r>
          <rPr>
            <b/>
            <sz val="9"/>
            <color indexed="81"/>
            <rFont val="Tahoma"/>
            <family val="2"/>
          </rPr>
          <t>Jorge Canales:</t>
        </r>
        <r>
          <rPr>
            <sz val="9"/>
            <color indexed="81"/>
            <rFont val="Tahoma"/>
            <family val="2"/>
          </rPr>
          <t xml:space="preserve">
Si la meta es de otro trimestre favor detallarlo.</t>
        </r>
      </text>
    </comment>
    <comment ref="Z38" authorId="0" shapeId="0" xr:uid="{F220CDB1-0DEC-42AD-95EC-3715F961F4BA}">
      <text>
        <r>
          <rPr>
            <b/>
            <sz val="9"/>
            <color indexed="81"/>
            <rFont val="Tahoma"/>
            <family val="2"/>
          </rPr>
          <t>Jorge Canales:</t>
        </r>
        <r>
          <rPr>
            <sz val="9"/>
            <color indexed="81"/>
            <rFont val="Tahoma"/>
            <family val="2"/>
          </rPr>
          <t xml:space="preserve">
Si la meta es de otro trimestre favor detallarlo.</t>
        </r>
      </text>
    </comment>
    <comment ref="V39" authorId="0" shapeId="0" xr:uid="{9E587E7F-7E7B-4404-A7A9-7B76B3AE6A71}">
      <text>
        <r>
          <rPr>
            <b/>
            <sz val="9"/>
            <color indexed="81"/>
            <rFont val="Tahoma"/>
            <family val="2"/>
          </rPr>
          <t>Jorge Canales:</t>
        </r>
        <r>
          <rPr>
            <sz val="9"/>
            <color indexed="81"/>
            <rFont val="Tahoma"/>
            <family val="2"/>
          </rPr>
          <t xml:space="preserve">
Justifique la meta</t>
        </r>
      </text>
    </comment>
    <comment ref="W39" authorId="0" shapeId="0" xr:uid="{75EEF26F-E5B7-4E07-B8B2-BD8428F0F2FC}">
      <text>
        <r>
          <rPr>
            <b/>
            <sz val="9"/>
            <color indexed="81"/>
            <rFont val="Tahoma"/>
            <family val="2"/>
          </rPr>
          <t>Jorge Canales:</t>
        </r>
        <r>
          <rPr>
            <sz val="9"/>
            <color indexed="81"/>
            <rFont val="Tahoma"/>
            <family val="2"/>
          </rPr>
          <t xml:space="preserve">
Si la meta es de otro trimestre favor detallarlo.</t>
        </r>
      </text>
    </comment>
    <comment ref="X39" authorId="0" shapeId="0" xr:uid="{3A159686-D456-4797-9B85-03B3719AA5B8}">
      <text>
        <r>
          <rPr>
            <b/>
            <sz val="9"/>
            <color indexed="81"/>
            <rFont val="Tahoma"/>
            <family val="2"/>
          </rPr>
          <t>Jorge Canales:</t>
        </r>
        <r>
          <rPr>
            <sz val="9"/>
            <color indexed="81"/>
            <rFont val="Tahoma"/>
            <family val="2"/>
          </rPr>
          <t xml:space="preserve">
Si la meta es de otro trimestre favor detallarlo.</t>
        </r>
      </text>
    </comment>
    <comment ref="Y39" authorId="0" shapeId="0" xr:uid="{22A62721-0E89-4359-BBBF-E6FCB1F8041A}">
      <text>
        <r>
          <rPr>
            <b/>
            <sz val="9"/>
            <color indexed="81"/>
            <rFont val="Tahoma"/>
            <family val="2"/>
          </rPr>
          <t>Jorge Canales:</t>
        </r>
        <r>
          <rPr>
            <sz val="9"/>
            <color indexed="81"/>
            <rFont val="Tahoma"/>
            <family val="2"/>
          </rPr>
          <t xml:space="preserve">
Si la meta es de otro trimestre favor detallarlo.</t>
        </r>
      </text>
    </comment>
    <comment ref="Z39" authorId="0" shapeId="0" xr:uid="{110457AB-FEA9-4746-B7B3-6652F02C5AF8}">
      <text>
        <r>
          <rPr>
            <b/>
            <sz val="9"/>
            <color indexed="81"/>
            <rFont val="Tahoma"/>
            <family val="2"/>
          </rPr>
          <t>Jorge Canales:</t>
        </r>
        <r>
          <rPr>
            <sz val="9"/>
            <color indexed="81"/>
            <rFont val="Tahoma"/>
            <family val="2"/>
          </rPr>
          <t xml:space="preserve">
Si la meta es de otro trimestre favor detallarlo.</t>
        </r>
      </text>
    </comment>
    <comment ref="V40" authorId="0" shapeId="0" xr:uid="{C343ED24-FAF3-4E85-9F49-50E2AF2475BD}">
      <text>
        <r>
          <rPr>
            <b/>
            <sz val="9"/>
            <color indexed="81"/>
            <rFont val="Tahoma"/>
            <family val="2"/>
          </rPr>
          <t>Jorge Canales:</t>
        </r>
        <r>
          <rPr>
            <sz val="9"/>
            <color indexed="81"/>
            <rFont val="Tahoma"/>
            <family val="2"/>
          </rPr>
          <t xml:space="preserve">
Justifique la meta</t>
        </r>
      </text>
    </comment>
    <comment ref="W40" authorId="0" shapeId="0" xr:uid="{DF6DFF60-6219-48A6-81B6-6AA0F8327BC2}">
      <text>
        <r>
          <rPr>
            <b/>
            <sz val="9"/>
            <color indexed="81"/>
            <rFont val="Tahoma"/>
            <family val="2"/>
          </rPr>
          <t>Jorge Canales:</t>
        </r>
        <r>
          <rPr>
            <sz val="9"/>
            <color indexed="81"/>
            <rFont val="Tahoma"/>
            <family val="2"/>
          </rPr>
          <t xml:space="preserve">
Si la meta es de otro trimestre favor detallarlo.</t>
        </r>
      </text>
    </comment>
    <comment ref="X40" authorId="0" shapeId="0" xr:uid="{1EB06797-628C-4E0C-BFB4-01605701844D}">
      <text>
        <r>
          <rPr>
            <b/>
            <sz val="9"/>
            <color indexed="81"/>
            <rFont val="Tahoma"/>
            <family val="2"/>
          </rPr>
          <t>Jorge Canales:</t>
        </r>
        <r>
          <rPr>
            <sz val="9"/>
            <color indexed="81"/>
            <rFont val="Tahoma"/>
            <family val="2"/>
          </rPr>
          <t xml:space="preserve">
Si la meta es de otro trimestre favor detallarlo.</t>
        </r>
      </text>
    </comment>
    <comment ref="Y40" authorId="0" shapeId="0" xr:uid="{9ABD8B7F-10AC-4EA1-914C-E9F387C94A83}">
      <text>
        <r>
          <rPr>
            <b/>
            <sz val="9"/>
            <color indexed="81"/>
            <rFont val="Tahoma"/>
            <family val="2"/>
          </rPr>
          <t>Jorge Canales:</t>
        </r>
        <r>
          <rPr>
            <sz val="9"/>
            <color indexed="81"/>
            <rFont val="Tahoma"/>
            <family val="2"/>
          </rPr>
          <t xml:space="preserve">
Si la meta es de otro trimestre favor detallarlo.</t>
        </r>
      </text>
    </comment>
    <comment ref="Z40" authorId="0" shapeId="0" xr:uid="{3251688E-8DC3-4C60-BBF1-CDEDAE914C02}">
      <text>
        <r>
          <rPr>
            <b/>
            <sz val="9"/>
            <color indexed="81"/>
            <rFont val="Tahoma"/>
            <family val="2"/>
          </rPr>
          <t>Jorge Canales:</t>
        </r>
        <r>
          <rPr>
            <sz val="9"/>
            <color indexed="81"/>
            <rFont val="Tahoma"/>
            <family val="2"/>
          </rPr>
          <t xml:space="preserve">
Si la meta es de otro trimestre favor detallarlo.</t>
        </r>
      </text>
    </comment>
    <comment ref="V41" authorId="0" shapeId="0" xr:uid="{0AF6C214-7F68-45F0-8C3B-C873FACCAC29}">
      <text>
        <r>
          <rPr>
            <b/>
            <sz val="9"/>
            <color indexed="81"/>
            <rFont val="Tahoma"/>
            <family val="2"/>
          </rPr>
          <t>Jorge Canales:</t>
        </r>
        <r>
          <rPr>
            <sz val="9"/>
            <color indexed="81"/>
            <rFont val="Tahoma"/>
            <family val="2"/>
          </rPr>
          <t xml:space="preserve">
Justifique la meta</t>
        </r>
      </text>
    </comment>
    <comment ref="W41" authorId="0" shapeId="0" xr:uid="{0080CCD2-B7D4-471D-A8F6-D4D915A22CAE}">
      <text>
        <r>
          <rPr>
            <b/>
            <sz val="9"/>
            <color indexed="81"/>
            <rFont val="Tahoma"/>
            <family val="2"/>
          </rPr>
          <t>Jorge Canales:</t>
        </r>
        <r>
          <rPr>
            <sz val="9"/>
            <color indexed="81"/>
            <rFont val="Tahoma"/>
            <family val="2"/>
          </rPr>
          <t xml:space="preserve">
Si la meta es de otro trimestre favor detallarlo.</t>
        </r>
      </text>
    </comment>
    <comment ref="X41" authorId="0" shapeId="0" xr:uid="{5B0E670C-064B-4EF9-83EF-4CC542FA54AC}">
      <text>
        <r>
          <rPr>
            <b/>
            <sz val="9"/>
            <color indexed="81"/>
            <rFont val="Tahoma"/>
            <family val="2"/>
          </rPr>
          <t>Jorge Canales:</t>
        </r>
        <r>
          <rPr>
            <sz val="9"/>
            <color indexed="81"/>
            <rFont val="Tahoma"/>
            <family val="2"/>
          </rPr>
          <t xml:space="preserve">
Si la meta es de otro trimestre favor detallarlo.</t>
        </r>
      </text>
    </comment>
    <comment ref="Y41" authorId="0" shapeId="0" xr:uid="{E1F39392-C2B1-41CF-9F7B-47063611B16C}">
      <text>
        <r>
          <rPr>
            <b/>
            <sz val="9"/>
            <color indexed="81"/>
            <rFont val="Tahoma"/>
            <family val="2"/>
          </rPr>
          <t>Jorge Canales:</t>
        </r>
        <r>
          <rPr>
            <sz val="9"/>
            <color indexed="81"/>
            <rFont val="Tahoma"/>
            <family val="2"/>
          </rPr>
          <t xml:space="preserve">
Si la meta es de otro trimestre favor detallarlo.</t>
        </r>
      </text>
    </comment>
    <comment ref="Z41" authorId="0" shapeId="0" xr:uid="{51316F72-DABB-4EE0-86C5-6DD6C7E4EDAC}">
      <text>
        <r>
          <rPr>
            <b/>
            <sz val="9"/>
            <color indexed="81"/>
            <rFont val="Tahoma"/>
            <family val="2"/>
          </rPr>
          <t>Jorge Canales:</t>
        </r>
        <r>
          <rPr>
            <sz val="9"/>
            <color indexed="81"/>
            <rFont val="Tahoma"/>
            <family val="2"/>
          </rPr>
          <t xml:space="preserve">
Si la meta es de otro trimestre favor detallarlo.</t>
        </r>
      </text>
    </comment>
    <comment ref="V42" authorId="0" shapeId="0" xr:uid="{86650737-FA0F-414F-85C1-D58A63229F13}">
      <text>
        <r>
          <rPr>
            <b/>
            <sz val="9"/>
            <color indexed="81"/>
            <rFont val="Tahoma"/>
            <family val="2"/>
          </rPr>
          <t>Jorge Canales:</t>
        </r>
        <r>
          <rPr>
            <sz val="9"/>
            <color indexed="81"/>
            <rFont val="Tahoma"/>
            <family val="2"/>
          </rPr>
          <t xml:space="preserve">
Justifique la meta</t>
        </r>
      </text>
    </comment>
    <comment ref="W42" authorId="0" shapeId="0" xr:uid="{4708FA6A-7DB7-43E6-8A21-0797CB4A608A}">
      <text>
        <r>
          <rPr>
            <b/>
            <sz val="9"/>
            <color indexed="81"/>
            <rFont val="Tahoma"/>
            <family val="2"/>
          </rPr>
          <t>Jorge Canales:</t>
        </r>
        <r>
          <rPr>
            <sz val="9"/>
            <color indexed="81"/>
            <rFont val="Tahoma"/>
            <family val="2"/>
          </rPr>
          <t xml:space="preserve">
Si la meta es de otro trimestre favor detallarlo.</t>
        </r>
      </text>
    </comment>
    <comment ref="X42" authorId="0" shapeId="0" xr:uid="{C5BD6313-D0B7-4D6F-B8A1-02A520F16F99}">
      <text>
        <r>
          <rPr>
            <b/>
            <sz val="9"/>
            <color indexed="81"/>
            <rFont val="Tahoma"/>
            <family val="2"/>
          </rPr>
          <t>Jorge Canales:</t>
        </r>
        <r>
          <rPr>
            <sz val="9"/>
            <color indexed="81"/>
            <rFont val="Tahoma"/>
            <family val="2"/>
          </rPr>
          <t xml:space="preserve">
Si la meta es de otro trimestre favor detallarlo.</t>
        </r>
      </text>
    </comment>
    <comment ref="Y42" authorId="0" shapeId="0" xr:uid="{0BE9E64B-32C8-4DB2-A70F-B6D7A3B91915}">
      <text>
        <r>
          <rPr>
            <b/>
            <sz val="9"/>
            <color indexed="81"/>
            <rFont val="Tahoma"/>
            <family val="2"/>
          </rPr>
          <t>Jorge Canales:</t>
        </r>
        <r>
          <rPr>
            <sz val="9"/>
            <color indexed="81"/>
            <rFont val="Tahoma"/>
            <family val="2"/>
          </rPr>
          <t xml:space="preserve">
Si la meta es de otro trimestre favor detallarlo.</t>
        </r>
      </text>
    </comment>
    <comment ref="Z42" authorId="0" shapeId="0" xr:uid="{7A027ED4-A899-4A41-8B29-E332863B0FAB}">
      <text>
        <r>
          <rPr>
            <b/>
            <sz val="9"/>
            <color indexed="81"/>
            <rFont val="Tahoma"/>
            <family val="2"/>
          </rPr>
          <t>Jorge Canales:</t>
        </r>
        <r>
          <rPr>
            <sz val="9"/>
            <color indexed="81"/>
            <rFont val="Tahoma"/>
            <family val="2"/>
          </rPr>
          <t xml:space="preserve">
Si la meta es de otro trimestre favor detallarlo.</t>
        </r>
      </text>
    </comment>
    <comment ref="V43" authorId="0" shapeId="0" xr:uid="{2E76621B-C91D-4B7B-B9D1-F62CD6797757}">
      <text>
        <r>
          <rPr>
            <b/>
            <sz val="9"/>
            <color indexed="81"/>
            <rFont val="Tahoma"/>
            <family val="2"/>
          </rPr>
          <t>Jorge Canales:</t>
        </r>
        <r>
          <rPr>
            <sz val="9"/>
            <color indexed="81"/>
            <rFont val="Tahoma"/>
            <family val="2"/>
          </rPr>
          <t xml:space="preserve">
Justifique la meta</t>
        </r>
      </text>
    </comment>
    <comment ref="W43" authorId="0" shapeId="0" xr:uid="{BDB25E7D-30D1-4528-90A2-129E7E67E63E}">
      <text>
        <r>
          <rPr>
            <b/>
            <sz val="9"/>
            <color indexed="81"/>
            <rFont val="Tahoma"/>
            <family val="2"/>
          </rPr>
          <t>Jorge Canales:</t>
        </r>
        <r>
          <rPr>
            <sz val="9"/>
            <color indexed="81"/>
            <rFont val="Tahoma"/>
            <family val="2"/>
          </rPr>
          <t xml:space="preserve">
Si la meta es de otro trimestre favor detallarlo.</t>
        </r>
      </text>
    </comment>
    <comment ref="X43" authorId="0" shapeId="0" xr:uid="{EA4211EC-A1DD-4DBF-A5AA-3D01FE7B932C}">
      <text>
        <r>
          <rPr>
            <b/>
            <sz val="9"/>
            <color indexed="81"/>
            <rFont val="Tahoma"/>
            <family val="2"/>
          </rPr>
          <t>Jorge Canales:</t>
        </r>
        <r>
          <rPr>
            <sz val="9"/>
            <color indexed="81"/>
            <rFont val="Tahoma"/>
            <family val="2"/>
          </rPr>
          <t xml:space="preserve">
Si la meta es de otro trimestre favor detallarlo.</t>
        </r>
      </text>
    </comment>
    <comment ref="Y43" authorId="0" shapeId="0" xr:uid="{C98A0792-3092-4557-B3A8-D20958A31C92}">
      <text>
        <r>
          <rPr>
            <b/>
            <sz val="9"/>
            <color indexed="81"/>
            <rFont val="Tahoma"/>
            <family val="2"/>
          </rPr>
          <t>Jorge Canales:</t>
        </r>
        <r>
          <rPr>
            <sz val="9"/>
            <color indexed="81"/>
            <rFont val="Tahoma"/>
            <family val="2"/>
          </rPr>
          <t xml:space="preserve">
Si la meta es de otro trimestre favor detallarlo.</t>
        </r>
      </text>
    </comment>
    <comment ref="Z43" authorId="0" shapeId="0" xr:uid="{0361B42D-F55C-4360-A043-B819D40763C5}">
      <text>
        <r>
          <rPr>
            <b/>
            <sz val="9"/>
            <color indexed="81"/>
            <rFont val="Tahoma"/>
            <family val="2"/>
          </rPr>
          <t>Jorge Canales:</t>
        </r>
        <r>
          <rPr>
            <sz val="9"/>
            <color indexed="81"/>
            <rFont val="Tahoma"/>
            <family val="2"/>
          </rPr>
          <t xml:space="preserve">
Si la meta es de otro trimestre favor detallarlo.</t>
        </r>
      </text>
    </comment>
    <comment ref="V44" authorId="0" shapeId="0" xr:uid="{B720F926-ADB7-4E17-A383-19EF21C2C29E}">
      <text>
        <r>
          <rPr>
            <b/>
            <sz val="9"/>
            <color indexed="81"/>
            <rFont val="Tahoma"/>
            <family val="2"/>
          </rPr>
          <t>Jorge Canales:</t>
        </r>
        <r>
          <rPr>
            <sz val="9"/>
            <color indexed="81"/>
            <rFont val="Tahoma"/>
            <family val="2"/>
          </rPr>
          <t xml:space="preserve">
Justifique la meta</t>
        </r>
      </text>
    </comment>
    <comment ref="W44" authorId="0" shapeId="0" xr:uid="{2BA976F6-0B54-4955-8166-CA183F7B31A6}">
      <text>
        <r>
          <rPr>
            <b/>
            <sz val="9"/>
            <color indexed="81"/>
            <rFont val="Tahoma"/>
            <family val="2"/>
          </rPr>
          <t>Jorge Canales:</t>
        </r>
        <r>
          <rPr>
            <sz val="9"/>
            <color indexed="81"/>
            <rFont val="Tahoma"/>
            <family val="2"/>
          </rPr>
          <t xml:space="preserve">
Si la meta es de otro trimestre favor detallarlo.</t>
        </r>
      </text>
    </comment>
    <comment ref="X44" authorId="0" shapeId="0" xr:uid="{1CF41B49-4067-4247-9EB2-F95241FAD8BD}">
      <text>
        <r>
          <rPr>
            <b/>
            <sz val="9"/>
            <color indexed="81"/>
            <rFont val="Tahoma"/>
            <family val="2"/>
          </rPr>
          <t>Jorge Canales:</t>
        </r>
        <r>
          <rPr>
            <sz val="9"/>
            <color indexed="81"/>
            <rFont val="Tahoma"/>
            <family val="2"/>
          </rPr>
          <t xml:space="preserve">
Si la meta es de otro trimestre favor detallarlo.</t>
        </r>
      </text>
    </comment>
    <comment ref="Y44" authorId="0" shapeId="0" xr:uid="{FA3156E6-D02A-4FD4-BE42-11112B964F9C}">
      <text>
        <r>
          <rPr>
            <b/>
            <sz val="9"/>
            <color indexed="81"/>
            <rFont val="Tahoma"/>
            <family val="2"/>
          </rPr>
          <t>Jorge Canales:</t>
        </r>
        <r>
          <rPr>
            <sz val="9"/>
            <color indexed="81"/>
            <rFont val="Tahoma"/>
            <family val="2"/>
          </rPr>
          <t xml:space="preserve">
Si la meta es de otro trimestre favor detallarlo.</t>
        </r>
      </text>
    </comment>
    <comment ref="Z44" authorId="0" shapeId="0" xr:uid="{04D3CE0A-6DC5-46C6-9193-5321304EB500}">
      <text>
        <r>
          <rPr>
            <b/>
            <sz val="9"/>
            <color indexed="81"/>
            <rFont val="Tahoma"/>
            <family val="2"/>
          </rPr>
          <t>Jorge Canales:</t>
        </r>
        <r>
          <rPr>
            <sz val="9"/>
            <color indexed="81"/>
            <rFont val="Tahoma"/>
            <family val="2"/>
          </rPr>
          <t xml:space="preserve">
Si la meta es de otro trimestre favor detallarlo.</t>
        </r>
      </text>
    </comment>
    <comment ref="V45" authorId="0" shapeId="0" xr:uid="{E9C79C27-1D80-439F-9C3D-287C3A544EE2}">
      <text>
        <r>
          <rPr>
            <b/>
            <sz val="9"/>
            <color indexed="81"/>
            <rFont val="Tahoma"/>
            <family val="2"/>
          </rPr>
          <t>Jorge Canales:</t>
        </r>
        <r>
          <rPr>
            <sz val="9"/>
            <color indexed="81"/>
            <rFont val="Tahoma"/>
            <family val="2"/>
          </rPr>
          <t xml:space="preserve">
Justifique la meta</t>
        </r>
      </text>
    </comment>
    <comment ref="W45" authorId="0" shapeId="0" xr:uid="{07F3DB33-E765-4CD9-A1D2-170A22663B5F}">
      <text>
        <r>
          <rPr>
            <b/>
            <sz val="9"/>
            <color indexed="81"/>
            <rFont val="Tahoma"/>
            <family val="2"/>
          </rPr>
          <t>Jorge Canales:</t>
        </r>
        <r>
          <rPr>
            <sz val="9"/>
            <color indexed="81"/>
            <rFont val="Tahoma"/>
            <family val="2"/>
          </rPr>
          <t xml:space="preserve">
Si la meta es de otro trimestre favor detallarlo.</t>
        </r>
      </text>
    </comment>
    <comment ref="X45" authorId="0" shapeId="0" xr:uid="{438438CF-3446-40D6-86D9-4DD51E78FCB1}">
      <text>
        <r>
          <rPr>
            <b/>
            <sz val="9"/>
            <color indexed="81"/>
            <rFont val="Tahoma"/>
            <family val="2"/>
          </rPr>
          <t>Jorge Canales:</t>
        </r>
        <r>
          <rPr>
            <sz val="9"/>
            <color indexed="81"/>
            <rFont val="Tahoma"/>
            <family val="2"/>
          </rPr>
          <t xml:space="preserve">
Si la meta es de otro trimestre favor detallarlo.</t>
        </r>
      </text>
    </comment>
    <comment ref="Y45" authorId="0" shapeId="0" xr:uid="{65EA2EB4-2EE9-47B2-8A41-AE1A8BA2AE71}">
      <text>
        <r>
          <rPr>
            <b/>
            <sz val="9"/>
            <color indexed="81"/>
            <rFont val="Tahoma"/>
            <family val="2"/>
          </rPr>
          <t>Jorge Canales:</t>
        </r>
        <r>
          <rPr>
            <sz val="9"/>
            <color indexed="81"/>
            <rFont val="Tahoma"/>
            <family val="2"/>
          </rPr>
          <t xml:space="preserve">
Si la meta es de otro trimestre favor detallarlo.</t>
        </r>
      </text>
    </comment>
    <comment ref="Z45" authorId="0" shapeId="0" xr:uid="{9B67A200-6FCD-4D0C-B7B0-9EB844F2DBBF}">
      <text>
        <r>
          <rPr>
            <b/>
            <sz val="9"/>
            <color indexed="81"/>
            <rFont val="Tahoma"/>
            <family val="2"/>
          </rPr>
          <t>Jorge Canales:</t>
        </r>
        <r>
          <rPr>
            <sz val="9"/>
            <color indexed="81"/>
            <rFont val="Tahoma"/>
            <family val="2"/>
          </rPr>
          <t xml:space="preserve">
Si la meta es de otro trimestre favor detallarlo.</t>
        </r>
      </text>
    </comment>
    <comment ref="V46" authorId="0" shapeId="0" xr:uid="{25A562B3-EE77-49F8-8DB0-9EFD4E326765}">
      <text>
        <r>
          <rPr>
            <b/>
            <sz val="9"/>
            <color indexed="81"/>
            <rFont val="Tahoma"/>
            <family val="2"/>
          </rPr>
          <t>Jorge Canales:</t>
        </r>
        <r>
          <rPr>
            <sz val="9"/>
            <color indexed="81"/>
            <rFont val="Tahoma"/>
            <family val="2"/>
          </rPr>
          <t xml:space="preserve">
Justifique la meta</t>
        </r>
      </text>
    </comment>
    <comment ref="W46" authorId="0" shapeId="0" xr:uid="{D8AA4C49-D1B4-4103-9E05-8777D6C3FA46}">
      <text>
        <r>
          <rPr>
            <b/>
            <sz val="9"/>
            <color indexed="81"/>
            <rFont val="Tahoma"/>
            <family val="2"/>
          </rPr>
          <t>Jorge Canales:</t>
        </r>
        <r>
          <rPr>
            <sz val="9"/>
            <color indexed="81"/>
            <rFont val="Tahoma"/>
            <family val="2"/>
          </rPr>
          <t xml:space="preserve">
Si la meta es de otro trimestre favor detallarlo.</t>
        </r>
      </text>
    </comment>
    <comment ref="X46" authorId="0" shapeId="0" xr:uid="{DE391F06-C175-4788-ACFD-8FB361E8396A}">
      <text>
        <r>
          <rPr>
            <b/>
            <sz val="9"/>
            <color indexed="81"/>
            <rFont val="Tahoma"/>
            <family val="2"/>
          </rPr>
          <t>Jorge Canales:</t>
        </r>
        <r>
          <rPr>
            <sz val="9"/>
            <color indexed="81"/>
            <rFont val="Tahoma"/>
            <family val="2"/>
          </rPr>
          <t xml:space="preserve">
Si la meta es de otro trimestre favor detallarlo.</t>
        </r>
      </text>
    </comment>
    <comment ref="Y46" authorId="0" shapeId="0" xr:uid="{0FC19BA3-9C1A-4CF3-9377-E69BB0899418}">
      <text>
        <r>
          <rPr>
            <b/>
            <sz val="9"/>
            <color indexed="81"/>
            <rFont val="Tahoma"/>
            <family val="2"/>
          </rPr>
          <t>Jorge Canales:</t>
        </r>
        <r>
          <rPr>
            <sz val="9"/>
            <color indexed="81"/>
            <rFont val="Tahoma"/>
            <family val="2"/>
          </rPr>
          <t xml:space="preserve">
Si la meta es de otro trimestre favor detallarlo.</t>
        </r>
      </text>
    </comment>
    <comment ref="Z46" authorId="0" shapeId="0" xr:uid="{FCD19B83-E51B-4C62-B866-5C4464D44006}">
      <text>
        <r>
          <rPr>
            <b/>
            <sz val="9"/>
            <color indexed="81"/>
            <rFont val="Tahoma"/>
            <family val="2"/>
          </rPr>
          <t>Jorge Canales:</t>
        </r>
        <r>
          <rPr>
            <sz val="9"/>
            <color indexed="81"/>
            <rFont val="Tahoma"/>
            <family val="2"/>
          </rPr>
          <t xml:space="preserve">
Si la meta es de otro trimestre favor detallarlo.</t>
        </r>
      </text>
    </comment>
    <comment ref="V47" authorId="0" shapeId="0" xr:uid="{67951ED1-774B-4714-B9B5-66B8EA9C8C16}">
      <text>
        <r>
          <rPr>
            <b/>
            <sz val="9"/>
            <color indexed="81"/>
            <rFont val="Tahoma"/>
            <family val="2"/>
          </rPr>
          <t>Jorge Canales:</t>
        </r>
        <r>
          <rPr>
            <sz val="9"/>
            <color indexed="81"/>
            <rFont val="Tahoma"/>
            <family val="2"/>
          </rPr>
          <t xml:space="preserve">
Justifique la meta</t>
        </r>
      </text>
    </comment>
    <comment ref="W47" authorId="0" shapeId="0" xr:uid="{2D418A33-0013-4AE8-87A5-75FF0B8269DA}">
      <text>
        <r>
          <rPr>
            <b/>
            <sz val="9"/>
            <color indexed="81"/>
            <rFont val="Tahoma"/>
            <family val="2"/>
          </rPr>
          <t>Jorge Canales:</t>
        </r>
        <r>
          <rPr>
            <sz val="9"/>
            <color indexed="81"/>
            <rFont val="Tahoma"/>
            <family val="2"/>
          </rPr>
          <t xml:space="preserve">
Si la meta es de otro trimestre favor detallarlo.</t>
        </r>
      </text>
    </comment>
    <comment ref="X47" authorId="0" shapeId="0" xr:uid="{D8886DB1-84E1-481E-A7A1-F413C952DD6B}">
      <text>
        <r>
          <rPr>
            <b/>
            <sz val="9"/>
            <color indexed="81"/>
            <rFont val="Tahoma"/>
            <family val="2"/>
          </rPr>
          <t>Jorge Canales:</t>
        </r>
        <r>
          <rPr>
            <sz val="9"/>
            <color indexed="81"/>
            <rFont val="Tahoma"/>
            <family val="2"/>
          </rPr>
          <t xml:space="preserve">
Si la meta es de otro trimestre favor detallarlo.</t>
        </r>
      </text>
    </comment>
    <comment ref="Y47" authorId="0" shapeId="0" xr:uid="{D566D95B-6D37-408E-BD7E-464300884093}">
      <text>
        <r>
          <rPr>
            <b/>
            <sz val="9"/>
            <color indexed="81"/>
            <rFont val="Tahoma"/>
            <family val="2"/>
          </rPr>
          <t>Jorge Canales:</t>
        </r>
        <r>
          <rPr>
            <sz val="9"/>
            <color indexed="81"/>
            <rFont val="Tahoma"/>
            <family val="2"/>
          </rPr>
          <t xml:space="preserve">
Si la meta es de otro trimestre favor detallarlo.</t>
        </r>
      </text>
    </comment>
    <comment ref="Z47" authorId="0" shapeId="0" xr:uid="{8924D386-71EF-434A-A8DA-61A1BCC73DDF}">
      <text>
        <r>
          <rPr>
            <b/>
            <sz val="9"/>
            <color indexed="81"/>
            <rFont val="Tahoma"/>
            <family val="2"/>
          </rPr>
          <t>Jorge Canales:</t>
        </r>
        <r>
          <rPr>
            <sz val="9"/>
            <color indexed="81"/>
            <rFont val="Tahoma"/>
            <family val="2"/>
          </rPr>
          <t xml:space="preserve">
Si la meta es de otro trimestre favor detallarlo.</t>
        </r>
      </text>
    </comment>
    <comment ref="V48" authorId="0" shapeId="0" xr:uid="{EFB43ECA-EC87-4DFA-BCA1-ECC7F314E62B}">
      <text>
        <r>
          <rPr>
            <b/>
            <sz val="9"/>
            <color indexed="81"/>
            <rFont val="Tahoma"/>
            <family val="2"/>
          </rPr>
          <t>Jorge Canales:</t>
        </r>
        <r>
          <rPr>
            <sz val="9"/>
            <color indexed="81"/>
            <rFont val="Tahoma"/>
            <family val="2"/>
          </rPr>
          <t xml:space="preserve">
Justifique la meta</t>
        </r>
      </text>
    </comment>
    <comment ref="W48" authorId="0" shapeId="0" xr:uid="{04F9F835-0314-4134-99FB-1289CBD6DA53}">
      <text>
        <r>
          <rPr>
            <b/>
            <sz val="9"/>
            <color indexed="81"/>
            <rFont val="Tahoma"/>
            <family val="2"/>
          </rPr>
          <t>Jorge Canales:</t>
        </r>
        <r>
          <rPr>
            <sz val="9"/>
            <color indexed="81"/>
            <rFont val="Tahoma"/>
            <family val="2"/>
          </rPr>
          <t xml:space="preserve">
Si la meta es de otro trimestre favor detallarlo.</t>
        </r>
      </text>
    </comment>
    <comment ref="X48" authorId="0" shapeId="0" xr:uid="{E16DE58B-C09F-426E-A030-7FF1E2DA34D3}">
      <text>
        <r>
          <rPr>
            <b/>
            <sz val="9"/>
            <color indexed="81"/>
            <rFont val="Tahoma"/>
            <family val="2"/>
          </rPr>
          <t>Jorge Canales:</t>
        </r>
        <r>
          <rPr>
            <sz val="9"/>
            <color indexed="81"/>
            <rFont val="Tahoma"/>
            <family val="2"/>
          </rPr>
          <t xml:space="preserve">
Si la meta es de otro trimestre favor detallarlo.</t>
        </r>
      </text>
    </comment>
    <comment ref="Y48" authorId="0" shapeId="0" xr:uid="{4F74F419-DCDB-492C-956C-D5328CD54B58}">
      <text>
        <r>
          <rPr>
            <b/>
            <sz val="9"/>
            <color indexed="81"/>
            <rFont val="Tahoma"/>
            <family val="2"/>
          </rPr>
          <t>Jorge Canales:</t>
        </r>
        <r>
          <rPr>
            <sz val="9"/>
            <color indexed="81"/>
            <rFont val="Tahoma"/>
            <family val="2"/>
          </rPr>
          <t xml:space="preserve">
Si la meta es de otro trimestre favor detallarlo.</t>
        </r>
      </text>
    </comment>
    <comment ref="Z48" authorId="0" shapeId="0" xr:uid="{88D9A344-4F37-4355-8DA7-89AB366E4355}">
      <text>
        <r>
          <rPr>
            <b/>
            <sz val="9"/>
            <color indexed="81"/>
            <rFont val="Tahoma"/>
            <family val="2"/>
          </rPr>
          <t>Jorge Canales:</t>
        </r>
        <r>
          <rPr>
            <sz val="9"/>
            <color indexed="81"/>
            <rFont val="Tahoma"/>
            <family val="2"/>
          </rPr>
          <t xml:space="preserve">
Si la meta es de otro trimestre favor detallarlo.</t>
        </r>
      </text>
    </comment>
    <comment ref="V49" authorId="0" shapeId="0" xr:uid="{417ECCDF-9859-424D-A00C-D39E998814B5}">
      <text>
        <r>
          <rPr>
            <b/>
            <sz val="9"/>
            <color indexed="81"/>
            <rFont val="Tahoma"/>
            <family val="2"/>
          </rPr>
          <t>Jorge Canales:</t>
        </r>
        <r>
          <rPr>
            <sz val="9"/>
            <color indexed="81"/>
            <rFont val="Tahoma"/>
            <family val="2"/>
          </rPr>
          <t xml:space="preserve">
Justifique la meta</t>
        </r>
      </text>
    </comment>
    <comment ref="W49" authorId="0" shapeId="0" xr:uid="{27070443-951E-495E-A137-69E407BB9E3B}">
      <text>
        <r>
          <rPr>
            <b/>
            <sz val="9"/>
            <color indexed="81"/>
            <rFont val="Tahoma"/>
            <family val="2"/>
          </rPr>
          <t>Jorge Canales:</t>
        </r>
        <r>
          <rPr>
            <sz val="9"/>
            <color indexed="81"/>
            <rFont val="Tahoma"/>
            <family val="2"/>
          </rPr>
          <t xml:space="preserve">
Si la meta es de otro trimestre favor detallarlo.</t>
        </r>
      </text>
    </comment>
    <comment ref="X49" authorId="0" shapeId="0" xr:uid="{0BB8470C-B353-46A9-9720-D91F44688C82}">
      <text>
        <r>
          <rPr>
            <b/>
            <sz val="9"/>
            <color indexed="81"/>
            <rFont val="Tahoma"/>
            <family val="2"/>
          </rPr>
          <t>Jorge Canales:</t>
        </r>
        <r>
          <rPr>
            <sz val="9"/>
            <color indexed="81"/>
            <rFont val="Tahoma"/>
            <family val="2"/>
          </rPr>
          <t xml:space="preserve">
Si la meta es de otro trimestre favor detallarlo.</t>
        </r>
      </text>
    </comment>
    <comment ref="Y49" authorId="0" shapeId="0" xr:uid="{1EDD6CE0-739C-47C7-8E50-91F7B95D1E49}">
      <text>
        <r>
          <rPr>
            <b/>
            <sz val="9"/>
            <color indexed="81"/>
            <rFont val="Tahoma"/>
            <family val="2"/>
          </rPr>
          <t>Jorge Canales:</t>
        </r>
        <r>
          <rPr>
            <sz val="9"/>
            <color indexed="81"/>
            <rFont val="Tahoma"/>
            <family val="2"/>
          </rPr>
          <t xml:space="preserve">
Si la meta es de otro trimestre favor detallarlo.</t>
        </r>
      </text>
    </comment>
    <comment ref="Z49" authorId="0" shapeId="0" xr:uid="{0C489388-201F-482E-A3C9-3F95B3673531}">
      <text>
        <r>
          <rPr>
            <b/>
            <sz val="9"/>
            <color indexed="81"/>
            <rFont val="Tahoma"/>
            <family val="2"/>
          </rPr>
          <t>Jorge Canales:</t>
        </r>
        <r>
          <rPr>
            <sz val="9"/>
            <color indexed="81"/>
            <rFont val="Tahoma"/>
            <family val="2"/>
          </rPr>
          <t xml:space="preserve">
Si la meta es de otro trimestre favor detallarlo.</t>
        </r>
      </text>
    </comment>
    <comment ref="V50" authorId="0" shapeId="0" xr:uid="{0221723E-FCDD-4999-8683-2762A091BE1F}">
      <text>
        <r>
          <rPr>
            <b/>
            <sz val="9"/>
            <color indexed="81"/>
            <rFont val="Tahoma"/>
            <family val="2"/>
          </rPr>
          <t>Jorge Canales:</t>
        </r>
        <r>
          <rPr>
            <sz val="9"/>
            <color indexed="81"/>
            <rFont val="Tahoma"/>
            <family val="2"/>
          </rPr>
          <t xml:space="preserve">
Justifique la meta</t>
        </r>
      </text>
    </comment>
    <comment ref="W50" authorId="0" shapeId="0" xr:uid="{71080450-AB36-40A1-A39E-74F9B9CDC743}">
      <text>
        <r>
          <rPr>
            <b/>
            <sz val="9"/>
            <color indexed="81"/>
            <rFont val="Tahoma"/>
            <family val="2"/>
          </rPr>
          <t>Jorge Canales:</t>
        </r>
        <r>
          <rPr>
            <sz val="9"/>
            <color indexed="81"/>
            <rFont val="Tahoma"/>
            <family val="2"/>
          </rPr>
          <t xml:space="preserve">
Si la meta es de otro trimestre favor detallarlo.</t>
        </r>
      </text>
    </comment>
    <comment ref="X50" authorId="0" shapeId="0" xr:uid="{CD8D44CF-78C7-41BA-85E7-6B27F77002E2}">
      <text>
        <r>
          <rPr>
            <b/>
            <sz val="9"/>
            <color indexed="81"/>
            <rFont val="Tahoma"/>
            <family val="2"/>
          </rPr>
          <t>Jorge Canales:</t>
        </r>
        <r>
          <rPr>
            <sz val="9"/>
            <color indexed="81"/>
            <rFont val="Tahoma"/>
            <family val="2"/>
          </rPr>
          <t xml:space="preserve">
Si la meta es de otro trimestre favor detallarlo.</t>
        </r>
      </text>
    </comment>
    <comment ref="Y50" authorId="0" shapeId="0" xr:uid="{32682FCC-788E-4B2F-92EC-E300FCBBF9FA}">
      <text>
        <r>
          <rPr>
            <b/>
            <sz val="9"/>
            <color indexed="81"/>
            <rFont val="Tahoma"/>
            <family val="2"/>
          </rPr>
          <t>Jorge Canales:</t>
        </r>
        <r>
          <rPr>
            <sz val="9"/>
            <color indexed="81"/>
            <rFont val="Tahoma"/>
            <family val="2"/>
          </rPr>
          <t xml:space="preserve">
Si la meta es de otro trimestre favor detallarlo.</t>
        </r>
      </text>
    </comment>
    <comment ref="Z50" authorId="0" shapeId="0" xr:uid="{BDBB2338-31EA-4F71-A029-9459A4CD6C39}">
      <text>
        <r>
          <rPr>
            <b/>
            <sz val="9"/>
            <color indexed="81"/>
            <rFont val="Tahoma"/>
            <family val="2"/>
          </rPr>
          <t>Jorge Canales:</t>
        </r>
        <r>
          <rPr>
            <sz val="9"/>
            <color indexed="81"/>
            <rFont val="Tahoma"/>
            <family val="2"/>
          </rPr>
          <t xml:space="preserve">
Si la meta es de otro trimestre favor detallarlo.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C3" authorId="0" shapeId="0" xr:uid="{00000000-0006-0000-0800-000001000000}">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0000000-0006-0000-0800-00000200000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00000000-0006-0000-0800-000003000000}">
      <text>
        <r>
          <rPr>
            <b/>
            <sz val="9"/>
            <color indexed="81"/>
            <rFont val="Tahoma"/>
            <family val="2"/>
          </rPr>
          <t>Jorge Canales:</t>
        </r>
        <r>
          <rPr>
            <sz val="9"/>
            <color indexed="81"/>
            <rFont val="Tahoma"/>
            <family val="2"/>
          </rPr>
          <t xml:space="preserve">
Unidad o Área responsable de ejecutar la Acción Operativa </t>
        </r>
      </text>
    </comment>
    <comment ref="G3" authorId="1" shapeId="0" xr:uid="{ABA04598-EC56-4BF8-B947-D64DC4AB44B4}">
      <text>
        <r>
          <rPr>
            <b/>
            <sz val="10"/>
            <color indexed="81"/>
            <rFont val="Tahoma"/>
            <family val="2"/>
          </rPr>
          <t xml:space="preserve">Jorge Canales:
</t>
        </r>
        <r>
          <rPr>
            <sz val="10"/>
            <color indexed="81"/>
            <rFont val="Tahoma"/>
            <family val="2"/>
          </rPr>
          <t>Especificar el indicador que se tendrá en cuenta para medir esta Acción Operativa.</t>
        </r>
      </text>
    </comment>
    <comment ref="H3" authorId="1" shapeId="0" xr:uid="{8A64F98B-A7E6-4857-ABD1-416042C32447}">
      <text>
        <r>
          <rPr>
            <b/>
            <sz val="10"/>
            <color indexed="81"/>
            <rFont val="Tahoma"/>
            <family val="2"/>
          </rPr>
          <t>Jorge Canales:</t>
        </r>
        <r>
          <rPr>
            <sz val="10"/>
            <color indexed="81"/>
            <rFont val="Tahoma"/>
            <family val="2"/>
          </rPr>
          <t xml:space="preserve">
Instrumento donde se puede comprobar los datos reales.</t>
        </r>
      </text>
    </comment>
    <comment ref="J3" authorId="0" shapeId="0" xr:uid="{699B2AE6-0D8D-49E7-BA4C-388EEE8532B7}">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BBCC7032-E06F-4DAB-9F0E-E7D37C517CCF}">
      <text>
        <r>
          <rPr>
            <b/>
            <sz val="9"/>
            <color indexed="81"/>
            <rFont val="Tahoma"/>
            <family val="2"/>
          </rPr>
          <t>Jorge Canales:</t>
        </r>
        <r>
          <rPr>
            <sz val="9"/>
            <color indexed="81"/>
            <rFont val="Tahoma"/>
            <family val="2"/>
          </rPr>
          <t xml:space="preserve">
Si la meta es de otro trimestre favor detallarlo.</t>
        </r>
      </text>
    </comment>
    <comment ref="W6" authorId="0" shapeId="0" xr:uid="{FBA4BEA0-5565-4C06-830B-149DD63CD36C}">
      <text>
        <r>
          <rPr>
            <b/>
            <sz val="9"/>
            <color indexed="81"/>
            <rFont val="Tahoma"/>
            <family val="2"/>
          </rPr>
          <t>Jorge Canales:</t>
        </r>
        <r>
          <rPr>
            <sz val="9"/>
            <color indexed="81"/>
            <rFont val="Tahoma"/>
            <family val="2"/>
          </rPr>
          <t xml:space="preserve">
Si la meta es de otro trimestre favor detallarlo.</t>
        </r>
      </text>
    </comment>
    <comment ref="X6" authorId="0" shapeId="0" xr:uid="{C42D1DD3-D168-4AB0-B309-B7FCAAD28624}">
      <text>
        <r>
          <rPr>
            <b/>
            <sz val="9"/>
            <color indexed="81"/>
            <rFont val="Tahoma"/>
            <family val="2"/>
          </rPr>
          <t>Jorge Canales:</t>
        </r>
        <r>
          <rPr>
            <sz val="9"/>
            <color indexed="81"/>
            <rFont val="Tahoma"/>
            <family val="2"/>
          </rPr>
          <t xml:space="preserve">
Si la meta es de otro trimestre favor detallarlo.</t>
        </r>
      </text>
    </comment>
    <comment ref="Y6" authorId="0" shapeId="0" xr:uid="{B29012D9-0959-4A11-93D6-810279514ECA}">
      <text>
        <r>
          <rPr>
            <b/>
            <sz val="9"/>
            <color indexed="81"/>
            <rFont val="Tahoma"/>
            <family val="2"/>
          </rPr>
          <t>Jorge Canales:</t>
        </r>
        <r>
          <rPr>
            <sz val="9"/>
            <color indexed="81"/>
            <rFont val="Tahoma"/>
            <family val="2"/>
          </rPr>
          <t xml:space="preserve">
Si la meta es de otro trimestre favor detallarlo.</t>
        </r>
      </text>
    </comment>
    <comment ref="Z6" authorId="0" shapeId="0" xr:uid="{027D8788-DA61-4F56-A782-9DA8579600F3}">
      <text>
        <r>
          <rPr>
            <b/>
            <sz val="9"/>
            <color indexed="81"/>
            <rFont val="Tahoma"/>
            <family val="2"/>
          </rPr>
          <t>Jorge Canales:</t>
        </r>
        <r>
          <rPr>
            <sz val="9"/>
            <color indexed="81"/>
            <rFont val="Tahoma"/>
            <family val="2"/>
          </rPr>
          <t xml:space="preserve">
Si la meta es de otro trimestre favor detallarlo.</t>
        </r>
      </text>
    </comment>
    <comment ref="V7" authorId="0" shapeId="0" xr:uid="{C15CAA93-9F66-4EC9-9D9E-8484C3A84439}">
      <text>
        <r>
          <rPr>
            <b/>
            <sz val="9"/>
            <color indexed="81"/>
            <rFont val="Tahoma"/>
            <family val="2"/>
          </rPr>
          <t>Jorge Canales:</t>
        </r>
        <r>
          <rPr>
            <sz val="9"/>
            <color indexed="81"/>
            <rFont val="Tahoma"/>
            <family val="2"/>
          </rPr>
          <t xml:space="preserve">
Si la meta es de otro trimestre favor detallarlo.</t>
        </r>
      </text>
    </comment>
    <comment ref="W7" authorId="0" shapeId="0" xr:uid="{ECBB374A-D5C6-4200-8B11-4AC646217680}">
      <text>
        <r>
          <rPr>
            <b/>
            <sz val="9"/>
            <color indexed="81"/>
            <rFont val="Tahoma"/>
            <family val="2"/>
          </rPr>
          <t>Jorge Canales:</t>
        </r>
        <r>
          <rPr>
            <sz val="9"/>
            <color indexed="81"/>
            <rFont val="Tahoma"/>
            <family val="2"/>
          </rPr>
          <t xml:space="preserve">
Si la meta es de otro trimestre favor detallarlo.</t>
        </r>
      </text>
    </comment>
    <comment ref="X7" authorId="0" shapeId="0" xr:uid="{C93E1C8F-F04E-4E9E-9178-6270E248180C}">
      <text>
        <r>
          <rPr>
            <b/>
            <sz val="9"/>
            <color indexed="81"/>
            <rFont val="Tahoma"/>
            <family val="2"/>
          </rPr>
          <t>Jorge Canales:</t>
        </r>
        <r>
          <rPr>
            <sz val="9"/>
            <color indexed="81"/>
            <rFont val="Tahoma"/>
            <family val="2"/>
          </rPr>
          <t xml:space="preserve">
Si la meta es de otro trimestre favor detallarlo.</t>
        </r>
      </text>
    </comment>
    <comment ref="Y7" authorId="0" shapeId="0" xr:uid="{0493F437-13D4-42CC-BEFD-AE4E9CA70A42}">
      <text>
        <r>
          <rPr>
            <b/>
            <sz val="9"/>
            <color indexed="81"/>
            <rFont val="Tahoma"/>
            <family val="2"/>
          </rPr>
          <t>Jorge Canales:</t>
        </r>
        <r>
          <rPr>
            <sz val="9"/>
            <color indexed="81"/>
            <rFont val="Tahoma"/>
            <family val="2"/>
          </rPr>
          <t xml:space="preserve">
Si la meta es de otro trimestre favor detallarlo.</t>
        </r>
      </text>
    </comment>
    <comment ref="Z7" authorId="0" shapeId="0" xr:uid="{983B85AD-EB3C-4866-BD5C-09C129DF591D}">
      <text>
        <r>
          <rPr>
            <b/>
            <sz val="9"/>
            <color indexed="81"/>
            <rFont val="Tahoma"/>
            <family val="2"/>
          </rPr>
          <t>Jorge Canales:</t>
        </r>
        <r>
          <rPr>
            <sz val="9"/>
            <color indexed="81"/>
            <rFont val="Tahoma"/>
            <family val="2"/>
          </rPr>
          <t xml:space="preserve">
Si la meta es de otro trimestre favor detallarlo.</t>
        </r>
      </text>
    </comment>
    <comment ref="V8" authorId="0" shapeId="0" xr:uid="{57B94636-4E57-47DF-B4DB-C5A61B5A146E}">
      <text>
        <r>
          <rPr>
            <b/>
            <sz val="9"/>
            <color indexed="81"/>
            <rFont val="Tahoma"/>
            <family val="2"/>
          </rPr>
          <t>Jorge Canales:</t>
        </r>
        <r>
          <rPr>
            <sz val="9"/>
            <color indexed="81"/>
            <rFont val="Tahoma"/>
            <family val="2"/>
          </rPr>
          <t xml:space="preserve">
Si la meta es de otro trimestre favor detallarlo.</t>
        </r>
      </text>
    </comment>
    <comment ref="W8" authorId="0" shapeId="0" xr:uid="{0F7D426D-244C-442F-A2E7-EA9273E616D7}">
      <text>
        <r>
          <rPr>
            <b/>
            <sz val="9"/>
            <color indexed="81"/>
            <rFont val="Tahoma"/>
            <family val="2"/>
          </rPr>
          <t>Jorge Canales:</t>
        </r>
        <r>
          <rPr>
            <sz val="9"/>
            <color indexed="81"/>
            <rFont val="Tahoma"/>
            <family val="2"/>
          </rPr>
          <t xml:space="preserve">
Si la meta es de otro trimestre favor detallarlo.</t>
        </r>
      </text>
    </comment>
    <comment ref="X8" authorId="0" shapeId="0" xr:uid="{57BCCA01-5072-488B-AD71-C2C77872F414}">
      <text>
        <r>
          <rPr>
            <b/>
            <sz val="9"/>
            <color indexed="81"/>
            <rFont val="Tahoma"/>
            <family val="2"/>
          </rPr>
          <t>Jorge Canales:</t>
        </r>
        <r>
          <rPr>
            <sz val="9"/>
            <color indexed="81"/>
            <rFont val="Tahoma"/>
            <family val="2"/>
          </rPr>
          <t xml:space="preserve">
Si la meta es de otro trimestre favor detallarlo.</t>
        </r>
      </text>
    </comment>
    <comment ref="Y8" authorId="0" shapeId="0" xr:uid="{9D6078D5-565B-4598-A22B-7967590C0B79}">
      <text>
        <r>
          <rPr>
            <b/>
            <sz val="9"/>
            <color indexed="81"/>
            <rFont val="Tahoma"/>
            <family val="2"/>
          </rPr>
          <t>Jorge Canales:</t>
        </r>
        <r>
          <rPr>
            <sz val="9"/>
            <color indexed="81"/>
            <rFont val="Tahoma"/>
            <family val="2"/>
          </rPr>
          <t xml:space="preserve">
Si la meta es de otro trimestre favor detallarlo.</t>
        </r>
      </text>
    </comment>
    <comment ref="Z8" authorId="0" shapeId="0" xr:uid="{72EC92ED-E5EF-4134-9D4A-D6996ECD1274}">
      <text>
        <r>
          <rPr>
            <b/>
            <sz val="9"/>
            <color indexed="81"/>
            <rFont val="Tahoma"/>
            <family val="2"/>
          </rPr>
          <t>Jorge Canales:</t>
        </r>
        <r>
          <rPr>
            <sz val="9"/>
            <color indexed="81"/>
            <rFont val="Tahoma"/>
            <family val="2"/>
          </rPr>
          <t xml:space="preserve">
Si la meta es de otro trimestre favor detallarlo.</t>
        </r>
      </text>
    </comment>
    <comment ref="V9" authorId="0" shapeId="0" xr:uid="{853E6E9C-2515-4D91-9131-E4AB7FB55F0B}">
      <text>
        <r>
          <rPr>
            <b/>
            <sz val="9"/>
            <color indexed="81"/>
            <rFont val="Tahoma"/>
            <family val="2"/>
          </rPr>
          <t>Jorge Canales:</t>
        </r>
        <r>
          <rPr>
            <sz val="9"/>
            <color indexed="81"/>
            <rFont val="Tahoma"/>
            <family val="2"/>
          </rPr>
          <t xml:space="preserve">
Si la meta es de otro trimestre favor detallarlo.</t>
        </r>
      </text>
    </comment>
    <comment ref="W9" authorId="0" shapeId="0" xr:uid="{E56C8B3B-F5C6-4C27-BD77-D77228177E6A}">
      <text>
        <r>
          <rPr>
            <b/>
            <sz val="9"/>
            <color indexed="81"/>
            <rFont val="Tahoma"/>
            <family val="2"/>
          </rPr>
          <t>Jorge Canales:</t>
        </r>
        <r>
          <rPr>
            <sz val="9"/>
            <color indexed="81"/>
            <rFont val="Tahoma"/>
            <family val="2"/>
          </rPr>
          <t xml:space="preserve">
Si la meta es de otro trimestre favor detallarlo.</t>
        </r>
      </text>
    </comment>
    <comment ref="X9" authorId="0" shapeId="0" xr:uid="{6FCA21EA-AFA1-4197-BEE1-AD6DEBC16060}">
      <text>
        <r>
          <rPr>
            <b/>
            <sz val="9"/>
            <color indexed="81"/>
            <rFont val="Tahoma"/>
            <family val="2"/>
          </rPr>
          <t>Jorge Canales:</t>
        </r>
        <r>
          <rPr>
            <sz val="9"/>
            <color indexed="81"/>
            <rFont val="Tahoma"/>
            <family val="2"/>
          </rPr>
          <t xml:space="preserve">
Si la meta es de otro trimestre favor detallarlo.</t>
        </r>
      </text>
    </comment>
    <comment ref="Y9" authorId="0" shapeId="0" xr:uid="{69035969-26CD-4BDD-A6D3-A31A578978AD}">
      <text>
        <r>
          <rPr>
            <b/>
            <sz val="9"/>
            <color indexed="81"/>
            <rFont val="Tahoma"/>
            <family val="2"/>
          </rPr>
          <t>Jorge Canales:</t>
        </r>
        <r>
          <rPr>
            <sz val="9"/>
            <color indexed="81"/>
            <rFont val="Tahoma"/>
            <family val="2"/>
          </rPr>
          <t xml:space="preserve">
Si la meta es de otro trimestre favor detallarlo.</t>
        </r>
      </text>
    </comment>
    <comment ref="Z9" authorId="0" shapeId="0" xr:uid="{01F7A026-D33B-40DB-9256-0131788E0D11}">
      <text>
        <r>
          <rPr>
            <b/>
            <sz val="9"/>
            <color indexed="81"/>
            <rFont val="Tahoma"/>
            <family val="2"/>
          </rPr>
          <t>Jorge Canales:</t>
        </r>
        <r>
          <rPr>
            <sz val="9"/>
            <color indexed="81"/>
            <rFont val="Tahoma"/>
            <family val="2"/>
          </rPr>
          <t xml:space="preserve">
Si la meta es de otro trimestre favor detallarlo.</t>
        </r>
      </text>
    </comment>
    <comment ref="V10" authorId="0" shapeId="0" xr:uid="{0FE732CC-9F5D-46C4-927A-48C033E55E22}">
      <text>
        <r>
          <rPr>
            <b/>
            <sz val="9"/>
            <color indexed="81"/>
            <rFont val="Tahoma"/>
            <family val="2"/>
          </rPr>
          <t>Jorge Canales:</t>
        </r>
        <r>
          <rPr>
            <sz val="9"/>
            <color indexed="81"/>
            <rFont val="Tahoma"/>
            <family val="2"/>
          </rPr>
          <t xml:space="preserve">
Si la meta es de otro trimestre favor detallarlo.</t>
        </r>
      </text>
    </comment>
    <comment ref="W10" authorId="0" shapeId="0" xr:uid="{A255030C-95A1-491D-BDDF-A080D8AF4A08}">
      <text>
        <r>
          <rPr>
            <b/>
            <sz val="9"/>
            <color indexed="81"/>
            <rFont val="Tahoma"/>
            <family val="2"/>
          </rPr>
          <t>Jorge Canales:</t>
        </r>
        <r>
          <rPr>
            <sz val="9"/>
            <color indexed="81"/>
            <rFont val="Tahoma"/>
            <family val="2"/>
          </rPr>
          <t xml:space="preserve">
Si la meta es de otro trimestre favor detallarlo.</t>
        </r>
      </text>
    </comment>
    <comment ref="X10" authorId="0" shapeId="0" xr:uid="{5CFBF858-B88B-4373-AEA7-556C104D70F5}">
      <text>
        <r>
          <rPr>
            <b/>
            <sz val="9"/>
            <color indexed="81"/>
            <rFont val="Tahoma"/>
            <family val="2"/>
          </rPr>
          <t>Jorge Canales:</t>
        </r>
        <r>
          <rPr>
            <sz val="9"/>
            <color indexed="81"/>
            <rFont val="Tahoma"/>
            <family val="2"/>
          </rPr>
          <t xml:space="preserve">
Si la meta es de otro trimestre favor detallarlo.</t>
        </r>
      </text>
    </comment>
    <comment ref="Y10" authorId="0" shapeId="0" xr:uid="{C7D80C2B-6B37-44A4-BA92-EC443B3B0476}">
      <text>
        <r>
          <rPr>
            <b/>
            <sz val="9"/>
            <color indexed="81"/>
            <rFont val="Tahoma"/>
            <family val="2"/>
          </rPr>
          <t>Jorge Canales:</t>
        </r>
        <r>
          <rPr>
            <sz val="9"/>
            <color indexed="81"/>
            <rFont val="Tahoma"/>
            <family val="2"/>
          </rPr>
          <t xml:space="preserve">
Si la meta es de otro trimestre favor detallarlo.</t>
        </r>
      </text>
    </comment>
    <comment ref="Z10" authorId="0" shapeId="0" xr:uid="{B1AC1B07-7D59-453A-8A2E-34CCF2045021}">
      <text>
        <r>
          <rPr>
            <b/>
            <sz val="9"/>
            <color indexed="81"/>
            <rFont val="Tahoma"/>
            <family val="2"/>
          </rPr>
          <t>Jorge Canales:</t>
        </r>
        <r>
          <rPr>
            <sz val="9"/>
            <color indexed="81"/>
            <rFont val="Tahoma"/>
            <family val="2"/>
          </rPr>
          <t xml:space="preserve">
Si la meta es de otro trimestre favor detallarlo.</t>
        </r>
      </text>
    </comment>
    <comment ref="V12" authorId="0" shapeId="0" xr:uid="{EA365D01-15A3-4C11-ADCB-745ED246D8B6}">
      <text>
        <r>
          <rPr>
            <b/>
            <sz val="9"/>
            <color indexed="81"/>
            <rFont val="Tahoma"/>
            <family val="2"/>
          </rPr>
          <t>Jorge Canales:</t>
        </r>
        <r>
          <rPr>
            <sz val="9"/>
            <color indexed="81"/>
            <rFont val="Tahoma"/>
            <family val="2"/>
          </rPr>
          <t xml:space="preserve">
Si la meta es de otro trimestre favor detallarlo.</t>
        </r>
      </text>
    </comment>
    <comment ref="W12" authorId="0" shapeId="0" xr:uid="{C8E11FF1-4261-49D0-9631-32573316DDC8}">
      <text>
        <r>
          <rPr>
            <b/>
            <sz val="9"/>
            <color indexed="81"/>
            <rFont val="Tahoma"/>
            <family val="2"/>
          </rPr>
          <t>Jorge Canales:</t>
        </r>
        <r>
          <rPr>
            <sz val="9"/>
            <color indexed="81"/>
            <rFont val="Tahoma"/>
            <family val="2"/>
          </rPr>
          <t xml:space="preserve">
Si la meta es de otro trimestre favor detallarlo.</t>
        </r>
      </text>
    </comment>
    <comment ref="X12" authorId="0" shapeId="0" xr:uid="{AEE12582-3EF1-4FC8-9F5E-FA74BFC1F444}">
      <text>
        <r>
          <rPr>
            <b/>
            <sz val="9"/>
            <color indexed="81"/>
            <rFont val="Tahoma"/>
            <family val="2"/>
          </rPr>
          <t>Jorge Canales:</t>
        </r>
        <r>
          <rPr>
            <sz val="9"/>
            <color indexed="81"/>
            <rFont val="Tahoma"/>
            <family val="2"/>
          </rPr>
          <t xml:space="preserve">
Si la meta es de otro trimestre favor detallarlo.</t>
        </r>
      </text>
    </comment>
    <comment ref="Y12" authorId="0" shapeId="0" xr:uid="{5A720BB5-C9AD-4567-87A9-73A4DE833AF7}">
      <text>
        <r>
          <rPr>
            <b/>
            <sz val="9"/>
            <color indexed="81"/>
            <rFont val="Tahoma"/>
            <family val="2"/>
          </rPr>
          <t>Jorge Canales:</t>
        </r>
        <r>
          <rPr>
            <sz val="9"/>
            <color indexed="81"/>
            <rFont val="Tahoma"/>
            <family val="2"/>
          </rPr>
          <t xml:space="preserve">
Si la meta es de otro trimestre favor detallarlo.</t>
        </r>
      </text>
    </comment>
    <comment ref="Z12" authorId="0" shapeId="0" xr:uid="{FE58BCF8-4F5A-47D1-8250-128CDEA7E932}">
      <text>
        <r>
          <rPr>
            <b/>
            <sz val="9"/>
            <color indexed="81"/>
            <rFont val="Tahoma"/>
            <family val="2"/>
          </rPr>
          <t>Jorge Canales:</t>
        </r>
        <r>
          <rPr>
            <sz val="9"/>
            <color indexed="81"/>
            <rFont val="Tahoma"/>
            <family val="2"/>
          </rPr>
          <t xml:space="preserve">
Si la meta es de otro trimestre favor detallarlo.</t>
        </r>
      </text>
    </comment>
    <comment ref="V13" authorId="0" shapeId="0" xr:uid="{9EEF7216-F277-4C1F-B1B0-FF40D0F43F8C}">
      <text>
        <r>
          <rPr>
            <b/>
            <sz val="9"/>
            <color indexed="81"/>
            <rFont val="Tahoma"/>
            <family val="2"/>
          </rPr>
          <t>Jorge Canales:</t>
        </r>
        <r>
          <rPr>
            <sz val="9"/>
            <color indexed="81"/>
            <rFont val="Tahoma"/>
            <family val="2"/>
          </rPr>
          <t xml:space="preserve">
Si la meta es de otro trimestre favor detallarlo.</t>
        </r>
      </text>
    </comment>
    <comment ref="W13" authorId="0" shapeId="0" xr:uid="{01CE4BA6-867D-4B7D-93AB-4E08D6F5B0C7}">
      <text>
        <r>
          <rPr>
            <b/>
            <sz val="9"/>
            <color indexed="81"/>
            <rFont val="Tahoma"/>
            <family val="2"/>
          </rPr>
          <t>Jorge Canales:</t>
        </r>
        <r>
          <rPr>
            <sz val="9"/>
            <color indexed="81"/>
            <rFont val="Tahoma"/>
            <family val="2"/>
          </rPr>
          <t xml:space="preserve">
Si la meta es de otro trimestre favor detallarlo.</t>
        </r>
      </text>
    </comment>
    <comment ref="X13" authorId="0" shapeId="0" xr:uid="{BF46F7B8-06CC-4E7F-979F-36D102ECD205}">
      <text>
        <r>
          <rPr>
            <b/>
            <sz val="9"/>
            <color indexed="81"/>
            <rFont val="Tahoma"/>
            <family val="2"/>
          </rPr>
          <t>Jorge Canales:</t>
        </r>
        <r>
          <rPr>
            <sz val="9"/>
            <color indexed="81"/>
            <rFont val="Tahoma"/>
            <family val="2"/>
          </rPr>
          <t xml:space="preserve">
Si la meta es de otro trimestre favor detallarlo.</t>
        </r>
      </text>
    </comment>
    <comment ref="Y13" authorId="0" shapeId="0" xr:uid="{AF64A6B2-54B1-4A82-8798-A91678A4A6C4}">
      <text>
        <r>
          <rPr>
            <b/>
            <sz val="9"/>
            <color indexed="81"/>
            <rFont val="Tahoma"/>
            <family val="2"/>
          </rPr>
          <t>Jorge Canales:</t>
        </r>
        <r>
          <rPr>
            <sz val="9"/>
            <color indexed="81"/>
            <rFont val="Tahoma"/>
            <family val="2"/>
          </rPr>
          <t xml:space="preserve">
Si la meta es de otro trimestre favor detallarlo.</t>
        </r>
      </text>
    </comment>
    <comment ref="Z13" authorId="0" shapeId="0" xr:uid="{71B7B21C-5D98-4B58-A583-D3C8BC16BB20}">
      <text>
        <r>
          <rPr>
            <b/>
            <sz val="9"/>
            <color indexed="81"/>
            <rFont val="Tahoma"/>
            <family val="2"/>
          </rPr>
          <t>Jorge Canales:</t>
        </r>
        <r>
          <rPr>
            <sz val="9"/>
            <color indexed="81"/>
            <rFont val="Tahoma"/>
            <family val="2"/>
          </rPr>
          <t xml:space="preserve">
Si la meta es de otro trimestre favor detallarlo.</t>
        </r>
      </text>
    </comment>
    <comment ref="V14" authorId="0" shapeId="0" xr:uid="{9E3FAF28-9FBA-4471-AF2D-EE3BD1F8D94C}">
      <text>
        <r>
          <rPr>
            <b/>
            <sz val="9"/>
            <color indexed="81"/>
            <rFont val="Tahoma"/>
            <family val="2"/>
          </rPr>
          <t>Jorge Canales:</t>
        </r>
        <r>
          <rPr>
            <sz val="9"/>
            <color indexed="81"/>
            <rFont val="Tahoma"/>
            <family val="2"/>
          </rPr>
          <t xml:space="preserve">
Si la meta es de otro trimestre favor detallarlo.</t>
        </r>
      </text>
    </comment>
    <comment ref="W14" authorId="0" shapeId="0" xr:uid="{69EEF4D4-EA5F-4321-BFF8-46D173811D61}">
      <text>
        <r>
          <rPr>
            <b/>
            <sz val="9"/>
            <color indexed="81"/>
            <rFont val="Tahoma"/>
            <family val="2"/>
          </rPr>
          <t>Jorge Canales:</t>
        </r>
        <r>
          <rPr>
            <sz val="9"/>
            <color indexed="81"/>
            <rFont val="Tahoma"/>
            <family val="2"/>
          </rPr>
          <t xml:space="preserve">
Si la meta es de otro trimestre favor detallarlo.</t>
        </r>
      </text>
    </comment>
    <comment ref="X14" authorId="0" shapeId="0" xr:uid="{E8C4B2BD-B1CA-4AC7-9E6E-8553405F652B}">
      <text>
        <r>
          <rPr>
            <b/>
            <sz val="9"/>
            <color indexed="81"/>
            <rFont val="Tahoma"/>
            <family val="2"/>
          </rPr>
          <t>Jorge Canales:</t>
        </r>
        <r>
          <rPr>
            <sz val="9"/>
            <color indexed="81"/>
            <rFont val="Tahoma"/>
            <family val="2"/>
          </rPr>
          <t xml:space="preserve">
Si la meta es de otro trimestre favor detallarlo.</t>
        </r>
      </text>
    </comment>
    <comment ref="Y14" authorId="0" shapeId="0" xr:uid="{BA7F24C5-5F71-441C-ACF4-BE3D90E7D6F7}">
      <text>
        <r>
          <rPr>
            <b/>
            <sz val="9"/>
            <color indexed="81"/>
            <rFont val="Tahoma"/>
            <family val="2"/>
          </rPr>
          <t>Jorge Canales:</t>
        </r>
        <r>
          <rPr>
            <sz val="9"/>
            <color indexed="81"/>
            <rFont val="Tahoma"/>
            <family val="2"/>
          </rPr>
          <t xml:space="preserve">
Si la meta es de otro trimestre favor detallarlo.</t>
        </r>
      </text>
    </comment>
    <comment ref="Z14" authorId="0" shapeId="0" xr:uid="{4772618C-08BC-4F35-A009-EFE4DDD07542}">
      <text>
        <r>
          <rPr>
            <b/>
            <sz val="9"/>
            <color indexed="81"/>
            <rFont val="Tahoma"/>
            <family val="2"/>
          </rPr>
          <t>Jorge Canales:</t>
        </r>
        <r>
          <rPr>
            <sz val="9"/>
            <color indexed="81"/>
            <rFont val="Tahoma"/>
            <family val="2"/>
          </rPr>
          <t xml:space="preserve">
Si la meta es de otro trimestre favor detallarlo.</t>
        </r>
      </text>
    </comment>
    <comment ref="V15" authorId="0" shapeId="0" xr:uid="{6870163A-4B5C-42EF-BFB0-94B9FB9136AE}">
      <text>
        <r>
          <rPr>
            <b/>
            <sz val="9"/>
            <color indexed="81"/>
            <rFont val="Tahoma"/>
            <family val="2"/>
          </rPr>
          <t>Jorge Canales:</t>
        </r>
        <r>
          <rPr>
            <sz val="9"/>
            <color indexed="81"/>
            <rFont val="Tahoma"/>
            <family val="2"/>
          </rPr>
          <t xml:space="preserve">
Si la meta es de otro trimestre favor detallarlo.</t>
        </r>
      </text>
    </comment>
    <comment ref="W15" authorId="0" shapeId="0" xr:uid="{B4DDC391-2E8A-41B1-BF61-0745C0CC468E}">
      <text>
        <r>
          <rPr>
            <b/>
            <sz val="9"/>
            <color indexed="81"/>
            <rFont val="Tahoma"/>
            <family val="2"/>
          </rPr>
          <t>Jorge Canales:</t>
        </r>
        <r>
          <rPr>
            <sz val="9"/>
            <color indexed="81"/>
            <rFont val="Tahoma"/>
            <family val="2"/>
          </rPr>
          <t xml:space="preserve">
Si la meta es de otro trimestre favor detallarlo.</t>
        </r>
      </text>
    </comment>
    <comment ref="X15" authorId="0" shapeId="0" xr:uid="{15B77722-56CF-421F-8369-59FF66973284}">
      <text>
        <r>
          <rPr>
            <b/>
            <sz val="9"/>
            <color indexed="81"/>
            <rFont val="Tahoma"/>
            <family val="2"/>
          </rPr>
          <t>Jorge Canales:</t>
        </r>
        <r>
          <rPr>
            <sz val="9"/>
            <color indexed="81"/>
            <rFont val="Tahoma"/>
            <family val="2"/>
          </rPr>
          <t xml:space="preserve">
Si la meta es de otro trimestre favor detallarlo.</t>
        </r>
      </text>
    </comment>
    <comment ref="Y15" authorId="0" shapeId="0" xr:uid="{19CDDD94-8EB5-4A08-A301-9588A8CE98EC}">
      <text>
        <r>
          <rPr>
            <b/>
            <sz val="9"/>
            <color indexed="81"/>
            <rFont val="Tahoma"/>
            <family val="2"/>
          </rPr>
          <t>Jorge Canales:</t>
        </r>
        <r>
          <rPr>
            <sz val="9"/>
            <color indexed="81"/>
            <rFont val="Tahoma"/>
            <family val="2"/>
          </rPr>
          <t xml:space="preserve">
Si la meta es de otro trimestre favor detallarlo.</t>
        </r>
      </text>
    </comment>
    <comment ref="Z15" authorId="0" shapeId="0" xr:uid="{7DA40DAA-9548-4AB6-BA3B-A362A4815E72}">
      <text>
        <r>
          <rPr>
            <b/>
            <sz val="9"/>
            <color indexed="81"/>
            <rFont val="Tahoma"/>
            <family val="2"/>
          </rPr>
          <t>Jorge Canales:</t>
        </r>
        <r>
          <rPr>
            <sz val="9"/>
            <color indexed="81"/>
            <rFont val="Tahoma"/>
            <family val="2"/>
          </rPr>
          <t xml:space="preserve">
Si la meta es de otro trimestre favor detallarlo.</t>
        </r>
      </text>
    </comment>
    <comment ref="V16" authorId="0" shapeId="0" xr:uid="{E24FEB0D-D9CD-4BB6-9827-0AC30FAA49AB}">
      <text>
        <r>
          <rPr>
            <b/>
            <sz val="9"/>
            <color indexed="81"/>
            <rFont val="Tahoma"/>
            <family val="2"/>
          </rPr>
          <t>Jorge Canales:</t>
        </r>
        <r>
          <rPr>
            <sz val="9"/>
            <color indexed="81"/>
            <rFont val="Tahoma"/>
            <family val="2"/>
          </rPr>
          <t xml:space="preserve">
Si la meta es de otro trimestre favor detallarlo.</t>
        </r>
      </text>
    </comment>
    <comment ref="W16" authorId="0" shapeId="0" xr:uid="{E02AFF00-74F9-4D7A-90AF-4F637ABA023E}">
      <text>
        <r>
          <rPr>
            <b/>
            <sz val="9"/>
            <color indexed="81"/>
            <rFont val="Tahoma"/>
            <family val="2"/>
          </rPr>
          <t>Jorge Canales:</t>
        </r>
        <r>
          <rPr>
            <sz val="9"/>
            <color indexed="81"/>
            <rFont val="Tahoma"/>
            <family val="2"/>
          </rPr>
          <t xml:space="preserve">
Si la meta es de otro trimestre favor detallarlo.</t>
        </r>
      </text>
    </comment>
    <comment ref="X16" authorId="0" shapeId="0" xr:uid="{E18EFA3D-151B-4814-B3E9-A1AF19456DA3}">
      <text>
        <r>
          <rPr>
            <b/>
            <sz val="9"/>
            <color indexed="81"/>
            <rFont val="Tahoma"/>
            <family val="2"/>
          </rPr>
          <t>Jorge Canales:</t>
        </r>
        <r>
          <rPr>
            <sz val="9"/>
            <color indexed="81"/>
            <rFont val="Tahoma"/>
            <family val="2"/>
          </rPr>
          <t xml:space="preserve">
Si la meta es de otro trimestre favor detallarlo.</t>
        </r>
      </text>
    </comment>
    <comment ref="Y16" authorId="0" shapeId="0" xr:uid="{D8448BA3-B310-46FC-BCDA-9AA81791D3DB}">
      <text>
        <r>
          <rPr>
            <b/>
            <sz val="9"/>
            <color indexed="81"/>
            <rFont val="Tahoma"/>
            <family val="2"/>
          </rPr>
          <t>Jorge Canales:</t>
        </r>
        <r>
          <rPr>
            <sz val="9"/>
            <color indexed="81"/>
            <rFont val="Tahoma"/>
            <family val="2"/>
          </rPr>
          <t xml:space="preserve">
Si la meta es de otro trimestre favor detallarlo.</t>
        </r>
      </text>
    </comment>
    <comment ref="Z16" authorId="0" shapeId="0" xr:uid="{00EBD0DF-044D-4346-96E4-8D7A65D06C8A}">
      <text>
        <r>
          <rPr>
            <b/>
            <sz val="9"/>
            <color indexed="81"/>
            <rFont val="Tahoma"/>
            <family val="2"/>
          </rPr>
          <t>Jorge Canales:</t>
        </r>
        <r>
          <rPr>
            <sz val="9"/>
            <color indexed="81"/>
            <rFont val="Tahoma"/>
            <family val="2"/>
          </rPr>
          <t xml:space="preserve">
Si la meta es de otro trimestre favor detallarlo.</t>
        </r>
      </text>
    </comment>
    <comment ref="V18" authorId="0" shapeId="0" xr:uid="{DDB58FC5-5A02-476B-81D8-3F437B419D96}">
      <text>
        <r>
          <rPr>
            <b/>
            <sz val="9"/>
            <color indexed="81"/>
            <rFont val="Tahoma"/>
            <family val="2"/>
          </rPr>
          <t>Jorge Canales:</t>
        </r>
        <r>
          <rPr>
            <sz val="9"/>
            <color indexed="81"/>
            <rFont val="Tahoma"/>
            <family val="2"/>
          </rPr>
          <t xml:space="preserve">
Si la meta es de otro trimestre favor detallarlo.</t>
        </r>
      </text>
    </comment>
    <comment ref="W18" authorId="0" shapeId="0" xr:uid="{D180E333-5F91-43C3-8C44-E922C22D83F2}">
      <text>
        <r>
          <rPr>
            <b/>
            <sz val="9"/>
            <color indexed="81"/>
            <rFont val="Tahoma"/>
            <family val="2"/>
          </rPr>
          <t>Jorge Canales:</t>
        </r>
        <r>
          <rPr>
            <sz val="9"/>
            <color indexed="81"/>
            <rFont val="Tahoma"/>
            <family val="2"/>
          </rPr>
          <t xml:space="preserve">
Si la meta es de otro trimestre favor detallarlo.</t>
        </r>
      </text>
    </comment>
    <comment ref="X18" authorId="0" shapeId="0" xr:uid="{343756E7-C454-4146-ADB8-E527E262135A}">
      <text>
        <r>
          <rPr>
            <b/>
            <sz val="9"/>
            <color indexed="81"/>
            <rFont val="Tahoma"/>
            <family val="2"/>
          </rPr>
          <t>Jorge Canales:</t>
        </r>
        <r>
          <rPr>
            <sz val="9"/>
            <color indexed="81"/>
            <rFont val="Tahoma"/>
            <family val="2"/>
          </rPr>
          <t xml:space="preserve">
Si la meta es de otro trimestre favor detallarlo.</t>
        </r>
      </text>
    </comment>
    <comment ref="Y18" authorId="0" shapeId="0" xr:uid="{7EB323F1-D84E-4720-B026-AB209A5AF7FC}">
      <text>
        <r>
          <rPr>
            <b/>
            <sz val="9"/>
            <color indexed="81"/>
            <rFont val="Tahoma"/>
            <family val="2"/>
          </rPr>
          <t>Jorge Canales:</t>
        </r>
        <r>
          <rPr>
            <sz val="9"/>
            <color indexed="81"/>
            <rFont val="Tahoma"/>
            <family val="2"/>
          </rPr>
          <t xml:space="preserve">
Si la meta es de otro trimestre favor detallarlo.</t>
        </r>
      </text>
    </comment>
    <comment ref="Z18" authorId="0" shapeId="0" xr:uid="{045448D5-B021-4A9F-8F42-A2060562074C}">
      <text>
        <r>
          <rPr>
            <b/>
            <sz val="9"/>
            <color indexed="81"/>
            <rFont val="Tahoma"/>
            <family val="2"/>
          </rPr>
          <t>Jorge Canales:</t>
        </r>
        <r>
          <rPr>
            <sz val="9"/>
            <color indexed="81"/>
            <rFont val="Tahoma"/>
            <family val="2"/>
          </rPr>
          <t xml:space="preserve">
Si la meta es de otro trimestre favor detallarlo.</t>
        </r>
      </text>
    </comment>
    <comment ref="V19" authorId="0" shapeId="0" xr:uid="{7A256F75-E9A8-406D-B25F-C4AC2135F008}">
      <text>
        <r>
          <rPr>
            <b/>
            <sz val="9"/>
            <color indexed="81"/>
            <rFont val="Tahoma"/>
            <family val="2"/>
          </rPr>
          <t>Jorge Canales:</t>
        </r>
        <r>
          <rPr>
            <sz val="9"/>
            <color indexed="81"/>
            <rFont val="Tahoma"/>
            <family val="2"/>
          </rPr>
          <t xml:space="preserve">
Si la meta es de otro trimestre favor detallarlo.</t>
        </r>
      </text>
    </comment>
    <comment ref="W19" authorId="0" shapeId="0" xr:uid="{5EC74C6F-50F8-4C64-9922-8D4D6CB43513}">
      <text>
        <r>
          <rPr>
            <b/>
            <sz val="9"/>
            <color indexed="81"/>
            <rFont val="Tahoma"/>
            <family val="2"/>
          </rPr>
          <t>Jorge Canales:</t>
        </r>
        <r>
          <rPr>
            <sz val="9"/>
            <color indexed="81"/>
            <rFont val="Tahoma"/>
            <family val="2"/>
          </rPr>
          <t xml:space="preserve">
Si la meta es de otro trimestre favor detallarlo.</t>
        </r>
      </text>
    </comment>
    <comment ref="X19" authorId="0" shapeId="0" xr:uid="{A65BC26A-3B9F-4E90-A570-F6150FC87C34}">
      <text>
        <r>
          <rPr>
            <b/>
            <sz val="9"/>
            <color indexed="81"/>
            <rFont val="Tahoma"/>
            <family val="2"/>
          </rPr>
          <t>Jorge Canales:</t>
        </r>
        <r>
          <rPr>
            <sz val="9"/>
            <color indexed="81"/>
            <rFont val="Tahoma"/>
            <family val="2"/>
          </rPr>
          <t xml:space="preserve">
Si la meta es de otro trimestre favor detallarlo.</t>
        </r>
      </text>
    </comment>
    <comment ref="Y19" authorId="0" shapeId="0" xr:uid="{23870D6E-0AD0-43E0-B270-B1357E6BCE27}">
      <text>
        <r>
          <rPr>
            <b/>
            <sz val="9"/>
            <color indexed="81"/>
            <rFont val="Tahoma"/>
            <family val="2"/>
          </rPr>
          <t>Jorge Canales:</t>
        </r>
        <r>
          <rPr>
            <sz val="9"/>
            <color indexed="81"/>
            <rFont val="Tahoma"/>
            <family val="2"/>
          </rPr>
          <t xml:space="preserve">
Si la meta es de otro trimestre favor detallarlo.</t>
        </r>
      </text>
    </comment>
    <comment ref="Z19" authorId="0" shapeId="0" xr:uid="{37E20FA4-7E30-4811-86EE-16E1934FB8CD}">
      <text>
        <r>
          <rPr>
            <b/>
            <sz val="9"/>
            <color indexed="81"/>
            <rFont val="Tahoma"/>
            <family val="2"/>
          </rPr>
          <t>Jorge Canales:</t>
        </r>
        <r>
          <rPr>
            <sz val="9"/>
            <color indexed="81"/>
            <rFont val="Tahoma"/>
            <family val="2"/>
          </rPr>
          <t xml:space="preserve">
Si la meta es de otro trimestre favor detallarlo.</t>
        </r>
      </text>
    </comment>
    <comment ref="V20" authorId="0" shapeId="0" xr:uid="{2AB675EA-3A14-4C0D-ACE8-31C386833C9D}">
      <text>
        <r>
          <rPr>
            <b/>
            <sz val="9"/>
            <color indexed="81"/>
            <rFont val="Tahoma"/>
            <family val="2"/>
          </rPr>
          <t>Jorge Canales:</t>
        </r>
        <r>
          <rPr>
            <sz val="9"/>
            <color indexed="81"/>
            <rFont val="Tahoma"/>
            <family val="2"/>
          </rPr>
          <t xml:space="preserve">
Si la meta es de otro trimestre favor detallarlo.</t>
        </r>
      </text>
    </comment>
    <comment ref="W20" authorId="0" shapeId="0" xr:uid="{1079FD5B-2C7A-4D90-BB23-D129A831CE21}">
      <text>
        <r>
          <rPr>
            <b/>
            <sz val="9"/>
            <color indexed="81"/>
            <rFont val="Tahoma"/>
            <family val="2"/>
          </rPr>
          <t>Jorge Canales:</t>
        </r>
        <r>
          <rPr>
            <sz val="9"/>
            <color indexed="81"/>
            <rFont val="Tahoma"/>
            <family val="2"/>
          </rPr>
          <t xml:space="preserve">
Si la meta es de otro trimestre favor detallarlo.</t>
        </r>
      </text>
    </comment>
    <comment ref="X20" authorId="0" shapeId="0" xr:uid="{536FF376-F37F-499D-98B2-C76F76034602}">
      <text>
        <r>
          <rPr>
            <b/>
            <sz val="9"/>
            <color indexed="81"/>
            <rFont val="Tahoma"/>
            <family val="2"/>
          </rPr>
          <t>Jorge Canales:</t>
        </r>
        <r>
          <rPr>
            <sz val="9"/>
            <color indexed="81"/>
            <rFont val="Tahoma"/>
            <family val="2"/>
          </rPr>
          <t xml:space="preserve">
Si la meta es de otro trimestre favor detallarlo.</t>
        </r>
      </text>
    </comment>
    <comment ref="Y20" authorId="0" shapeId="0" xr:uid="{C69F99E4-9FFC-4EC5-8CDC-8E0727FBF04F}">
      <text>
        <r>
          <rPr>
            <b/>
            <sz val="9"/>
            <color indexed="81"/>
            <rFont val="Tahoma"/>
            <family val="2"/>
          </rPr>
          <t>Jorge Canales:</t>
        </r>
        <r>
          <rPr>
            <sz val="9"/>
            <color indexed="81"/>
            <rFont val="Tahoma"/>
            <family val="2"/>
          </rPr>
          <t xml:space="preserve">
Si la meta es de otro trimestre favor detallarlo.</t>
        </r>
      </text>
    </comment>
    <comment ref="Z20" authorId="0" shapeId="0" xr:uid="{FEFF97FD-C70D-4C66-9583-B8ECB6FFBAC5}">
      <text>
        <r>
          <rPr>
            <b/>
            <sz val="9"/>
            <color indexed="81"/>
            <rFont val="Tahoma"/>
            <family val="2"/>
          </rPr>
          <t>Jorge Canales:</t>
        </r>
        <r>
          <rPr>
            <sz val="9"/>
            <color indexed="81"/>
            <rFont val="Tahoma"/>
            <family val="2"/>
          </rPr>
          <t xml:space="preserve">
Si la meta es de otro trimestre favor detallarlo.</t>
        </r>
      </text>
    </comment>
    <comment ref="V21" authorId="0" shapeId="0" xr:uid="{A7330252-3951-42B1-9F54-7FCC99F70E3B}">
      <text>
        <r>
          <rPr>
            <b/>
            <sz val="9"/>
            <color indexed="81"/>
            <rFont val="Tahoma"/>
            <family val="2"/>
          </rPr>
          <t>Jorge Canales:</t>
        </r>
        <r>
          <rPr>
            <sz val="9"/>
            <color indexed="81"/>
            <rFont val="Tahoma"/>
            <family val="2"/>
          </rPr>
          <t xml:space="preserve">
Si la meta es de otro trimestre favor detallarlo.</t>
        </r>
      </text>
    </comment>
    <comment ref="W21" authorId="0" shapeId="0" xr:uid="{BB892FE8-2111-4238-B43E-62A8B51016E4}">
      <text>
        <r>
          <rPr>
            <b/>
            <sz val="9"/>
            <color indexed="81"/>
            <rFont val="Tahoma"/>
            <family val="2"/>
          </rPr>
          <t>Jorge Canales:</t>
        </r>
        <r>
          <rPr>
            <sz val="9"/>
            <color indexed="81"/>
            <rFont val="Tahoma"/>
            <family val="2"/>
          </rPr>
          <t xml:space="preserve">
Si la meta es de otro trimestre favor detallarlo.</t>
        </r>
      </text>
    </comment>
    <comment ref="X21" authorId="0" shapeId="0" xr:uid="{D71108B9-89D6-4E26-8BEE-8C90161D984C}">
      <text>
        <r>
          <rPr>
            <b/>
            <sz val="9"/>
            <color indexed="81"/>
            <rFont val="Tahoma"/>
            <family val="2"/>
          </rPr>
          <t>Jorge Canales:</t>
        </r>
        <r>
          <rPr>
            <sz val="9"/>
            <color indexed="81"/>
            <rFont val="Tahoma"/>
            <family val="2"/>
          </rPr>
          <t xml:space="preserve">
Si la meta es de otro trimestre favor detallarlo.</t>
        </r>
      </text>
    </comment>
    <comment ref="Y21" authorId="0" shapeId="0" xr:uid="{6E87321C-9A14-44BB-B682-20AF141C1086}">
      <text>
        <r>
          <rPr>
            <b/>
            <sz val="9"/>
            <color indexed="81"/>
            <rFont val="Tahoma"/>
            <family val="2"/>
          </rPr>
          <t>Jorge Canales:</t>
        </r>
        <r>
          <rPr>
            <sz val="9"/>
            <color indexed="81"/>
            <rFont val="Tahoma"/>
            <family val="2"/>
          </rPr>
          <t xml:space="preserve">
Si la meta es de otro trimestre favor detallarlo.</t>
        </r>
      </text>
    </comment>
    <comment ref="Z21" authorId="0" shapeId="0" xr:uid="{885B33C3-3BB5-4D1F-AF5B-AB297316D9F8}">
      <text>
        <r>
          <rPr>
            <b/>
            <sz val="9"/>
            <color indexed="81"/>
            <rFont val="Tahoma"/>
            <family val="2"/>
          </rPr>
          <t>Jorge Canales:</t>
        </r>
        <r>
          <rPr>
            <sz val="9"/>
            <color indexed="81"/>
            <rFont val="Tahoma"/>
            <family val="2"/>
          </rPr>
          <t xml:space="preserve">
Si la meta es de otro trimestre favor detallarlo.</t>
        </r>
      </text>
    </comment>
    <comment ref="V22" authorId="0" shapeId="0" xr:uid="{CDEEE20D-B603-412B-8653-987B5A53F369}">
      <text>
        <r>
          <rPr>
            <b/>
            <sz val="9"/>
            <color indexed="81"/>
            <rFont val="Tahoma"/>
            <family val="2"/>
          </rPr>
          <t>Jorge Canales:</t>
        </r>
        <r>
          <rPr>
            <sz val="9"/>
            <color indexed="81"/>
            <rFont val="Tahoma"/>
            <family val="2"/>
          </rPr>
          <t xml:space="preserve">
Si la meta es de otro trimestre favor detallarlo.</t>
        </r>
      </text>
    </comment>
    <comment ref="W22" authorId="0" shapeId="0" xr:uid="{E92D24F4-F71B-4414-A45B-6407ACB9B567}">
      <text>
        <r>
          <rPr>
            <b/>
            <sz val="9"/>
            <color indexed="81"/>
            <rFont val="Tahoma"/>
            <family val="2"/>
          </rPr>
          <t>Jorge Canales:</t>
        </r>
        <r>
          <rPr>
            <sz val="9"/>
            <color indexed="81"/>
            <rFont val="Tahoma"/>
            <family val="2"/>
          </rPr>
          <t xml:space="preserve">
Si la meta es de otro trimestre favor detallarlo.</t>
        </r>
      </text>
    </comment>
    <comment ref="X22" authorId="0" shapeId="0" xr:uid="{A0D22BD8-F956-45CE-A120-E2DC777DFC94}">
      <text>
        <r>
          <rPr>
            <b/>
            <sz val="9"/>
            <color indexed="81"/>
            <rFont val="Tahoma"/>
            <family val="2"/>
          </rPr>
          <t>Jorge Canales:</t>
        </r>
        <r>
          <rPr>
            <sz val="9"/>
            <color indexed="81"/>
            <rFont val="Tahoma"/>
            <family val="2"/>
          </rPr>
          <t xml:space="preserve">
Si la meta es de otro trimestre favor detallarlo.</t>
        </r>
      </text>
    </comment>
    <comment ref="Y22" authorId="0" shapeId="0" xr:uid="{2E2470A4-6CCC-4342-8080-CEA239E29D53}">
      <text>
        <r>
          <rPr>
            <b/>
            <sz val="9"/>
            <color indexed="81"/>
            <rFont val="Tahoma"/>
            <family val="2"/>
          </rPr>
          <t>Jorge Canales:</t>
        </r>
        <r>
          <rPr>
            <sz val="9"/>
            <color indexed="81"/>
            <rFont val="Tahoma"/>
            <family val="2"/>
          </rPr>
          <t xml:space="preserve">
Si la meta es de otro trimestre favor detallarlo.</t>
        </r>
      </text>
    </comment>
    <comment ref="Z22" authorId="0" shapeId="0" xr:uid="{C30BF891-E96D-4856-AF65-B3142E0711C2}">
      <text>
        <r>
          <rPr>
            <b/>
            <sz val="9"/>
            <color indexed="81"/>
            <rFont val="Tahoma"/>
            <family val="2"/>
          </rPr>
          <t>Jorge Canales:</t>
        </r>
        <r>
          <rPr>
            <sz val="9"/>
            <color indexed="81"/>
            <rFont val="Tahoma"/>
            <family val="2"/>
          </rPr>
          <t xml:space="preserve">
Si la meta es de otro trimestre favor detallarlo.</t>
        </r>
      </text>
    </comment>
    <comment ref="V24" authorId="0" shapeId="0" xr:uid="{FF877F54-0C96-4511-8C9F-9275DCDA33BA}">
      <text>
        <r>
          <rPr>
            <b/>
            <sz val="9"/>
            <color indexed="81"/>
            <rFont val="Tahoma"/>
            <family val="2"/>
          </rPr>
          <t>Jorge Canales:</t>
        </r>
        <r>
          <rPr>
            <sz val="9"/>
            <color indexed="81"/>
            <rFont val="Tahoma"/>
            <family val="2"/>
          </rPr>
          <t xml:space="preserve">
Si la meta es de otro trimestre favor detallarlo.</t>
        </r>
      </text>
    </comment>
    <comment ref="W24" authorId="0" shapeId="0" xr:uid="{B19406E7-03C9-4D4F-AD42-5BDB142A7C99}">
      <text>
        <r>
          <rPr>
            <b/>
            <sz val="9"/>
            <color indexed="81"/>
            <rFont val="Tahoma"/>
            <family val="2"/>
          </rPr>
          <t>Jorge Canales:</t>
        </r>
        <r>
          <rPr>
            <sz val="9"/>
            <color indexed="81"/>
            <rFont val="Tahoma"/>
            <family val="2"/>
          </rPr>
          <t xml:space="preserve">
Si la meta es de otro trimestre favor detallarlo.</t>
        </r>
      </text>
    </comment>
    <comment ref="X24" authorId="0" shapeId="0" xr:uid="{48B3E2EF-3676-4E98-965C-4BA88F4E56C1}">
      <text>
        <r>
          <rPr>
            <b/>
            <sz val="9"/>
            <color indexed="81"/>
            <rFont val="Tahoma"/>
            <family val="2"/>
          </rPr>
          <t>Jorge Canales:</t>
        </r>
        <r>
          <rPr>
            <sz val="9"/>
            <color indexed="81"/>
            <rFont val="Tahoma"/>
            <family val="2"/>
          </rPr>
          <t xml:space="preserve">
Si la meta es de otro trimestre favor detallarlo.</t>
        </r>
      </text>
    </comment>
    <comment ref="Y24" authorId="0" shapeId="0" xr:uid="{EA587717-EFCF-47AB-9FA4-11290D7CF24A}">
      <text>
        <r>
          <rPr>
            <b/>
            <sz val="9"/>
            <color indexed="81"/>
            <rFont val="Tahoma"/>
            <family val="2"/>
          </rPr>
          <t>Jorge Canales:</t>
        </r>
        <r>
          <rPr>
            <sz val="9"/>
            <color indexed="81"/>
            <rFont val="Tahoma"/>
            <family val="2"/>
          </rPr>
          <t xml:space="preserve">
Si la meta es de otro trimestre favor detallarlo.</t>
        </r>
      </text>
    </comment>
    <comment ref="Z24" authorId="0" shapeId="0" xr:uid="{5A9B49F3-FD19-4222-B736-57DEE5BFE6D0}">
      <text>
        <r>
          <rPr>
            <b/>
            <sz val="9"/>
            <color indexed="81"/>
            <rFont val="Tahoma"/>
            <family val="2"/>
          </rPr>
          <t>Jorge Canales:</t>
        </r>
        <r>
          <rPr>
            <sz val="9"/>
            <color indexed="81"/>
            <rFont val="Tahoma"/>
            <family val="2"/>
          </rPr>
          <t xml:space="preserve">
Si la meta es de otro trimestre favor detallarlo.</t>
        </r>
      </text>
    </comment>
    <comment ref="V25" authorId="0" shapeId="0" xr:uid="{7F51376D-CB84-46E8-906C-517EB8B26DF0}">
      <text>
        <r>
          <rPr>
            <b/>
            <sz val="9"/>
            <color indexed="81"/>
            <rFont val="Tahoma"/>
            <family val="2"/>
          </rPr>
          <t>Jorge Canales:</t>
        </r>
        <r>
          <rPr>
            <sz val="9"/>
            <color indexed="81"/>
            <rFont val="Tahoma"/>
            <family val="2"/>
          </rPr>
          <t xml:space="preserve">
Si la meta es de otro trimestre favor detallarlo.</t>
        </r>
      </text>
    </comment>
    <comment ref="W25" authorId="0" shapeId="0" xr:uid="{402863F6-6CA2-449A-B6DE-0118B2FBE320}">
      <text>
        <r>
          <rPr>
            <b/>
            <sz val="9"/>
            <color indexed="81"/>
            <rFont val="Tahoma"/>
            <family val="2"/>
          </rPr>
          <t>Jorge Canales:</t>
        </r>
        <r>
          <rPr>
            <sz val="9"/>
            <color indexed="81"/>
            <rFont val="Tahoma"/>
            <family val="2"/>
          </rPr>
          <t xml:space="preserve">
Si la meta es de otro trimestre favor detallarlo.</t>
        </r>
      </text>
    </comment>
    <comment ref="X25" authorId="0" shapeId="0" xr:uid="{BCAD0B37-97A4-4AE7-AA75-A823E0528284}">
      <text>
        <r>
          <rPr>
            <b/>
            <sz val="9"/>
            <color indexed="81"/>
            <rFont val="Tahoma"/>
            <family val="2"/>
          </rPr>
          <t>Jorge Canales:</t>
        </r>
        <r>
          <rPr>
            <sz val="9"/>
            <color indexed="81"/>
            <rFont val="Tahoma"/>
            <family val="2"/>
          </rPr>
          <t xml:space="preserve">
Si la meta es de otro trimestre favor detallarlo.</t>
        </r>
      </text>
    </comment>
    <comment ref="Y25" authorId="0" shapeId="0" xr:uid="{3FE689DA-107F-4C3D-B6B9-573F9A7FC71B}">
      <text>
        <r>
          <rPr>
            <b/>
            <sz val="9"/>
            <color indexed="81"/>
            <rFont val="Tahoma"/>
            <family val="2"/>
          </rPr>
          <t>Jorge Canales:</t>
        </r>
        <r>
          <rPr>
            <sz val="9"/>
            <color indexed="81"/>
            <rFont val="Tahoma"/>
            <family val="2"/>
          </rPr>
          <t xml:space="preserve">
Si la meta es de otro trimestre favor detallarlo.</t>
        </r>
      </text>
    </comment>
    <comment ref="Z25" authorId="0" shapeId="0" xr:uid="{352096EC-81AE-44AC-B730-278A93CEE568}">
      <text>
        <r>
          <rPr>
            <b/>
            <sz val="9"/>
            <color indexed="81"/>
            <rFont val="Tahoma"/>
            <family val="2"/>
          </rPr>
          <t>Jorge Canales:</t>
        </r>
        <r>
          <rPr>
            <sz val="9"/>
            <color indexed="81"/>
            <rFont val="Tahoma"/>
            <family val="2"/>
          </rPr>
          <t xml:space="preserve">
Si la meta es de otro trimestre favor detallarlo.</t>
        </r>
      </text>
    </comment>
    <comment ref="V26" authorId="0" shapeId="0" xr:uid="{00E48D46-9D67-4FE7-88C9-3ED25320CD6F}">
      <text>
        <r>
          <rPr>
            <b/>
            <sz val="9"/>
            <color indexed="81"/>
            <rFont val="Tahoma"/>
            <family val="2"/>
          </rPr>
          <t>Jorge Canales:</t>
        </r>
        <r>
          <rPr>
            <sz val="9"/>
            <color indexed="81"/>
            <rFont val="Tahoma"/>
            <family val="2"/>
          </rPr>
          <t xml:space="preserve">
Si la meta es de otro trimestre favor detallarlo.</t>
        </r>
      </text>
    </comment>
    <comment ref="W26" authorId="0" shapeId="0" xr:uid="{BB3B0B14-CC71-4E31-98B7-E15FEF5378A1}">
      <text>
        <r>
          <rPr>
            <b/>
            <sz val="9"/>
            <color indexed="81"/>
            <rFont val="Tahoma"/>
            <family val="2"/>
          </rPr>
          <t>Jorge Canales:</t>
        </r>
        <r>
          <rPr>
            <sz val="9"/>
            <color indexed="81"/>
            <rFont val="Tahoma"/>
            <family val="2"/>
          </rPr>
          <t xml:space="preserve">
Si la meta es de otro trimestre favor detallarlo.</t>
        </r>
      </text>
    </comment>
    <comment ref="X26" authorId="0" shapeId="0" xr:uid="{3A9DFEBD-6B28-4666-AF90-86520C3FF637}">
      <text>
        <r>
          <rPr>
            <b/>
            <sz val="9"/>
            <color indexed="81"/>
            <rFont val="Tahoma"/>
            <family val="2"/>
          </rPr>
          <t>Jorge Canales:</t>
        </r>
        <r>
          <rPr>
            <sz val="9"/>
            <color indexed="81"/>
            <rFont val="Tahoma"/>
            <family val="2"/>
          </rPr>
          <t xml:space="preserve">
Si la meta es de otro trimestre favor detallarlo.</t>
        </r>
      </text>
    </comment>
    <comment ref="Y26" authorId="0" shapeId="0" xr:uid="{DBB17721-CB69-4528-8AEA-62D3E80821C0}">
      <text>
        <r>
          <rPr>
            <b/>
            <sz val="9"/>
            <color indexed="81"/>
            <rFont val="Tahoma"/>
            <family val="2"/>
          </rPr>
          <t>Jorge Canales:</t>
        </r>
        <r>
          <rPr>
            <sz val="9"/>
            <color indexed="81"/>
            <rFont val="Tahoma"/>
            <family val="2"/>
          </rPr>
          <t xml:space="preserve">
Si la meta es de otro trimestre favor detallarlo.</t>
        </r>
      </text>
    </comment>
    <comment ref="Z26" authorId="0" shapeId="0" xr:uid="{081956F2-B19B-46F9-AFD1-70F10B740FBF}">
      <text>
        <r>
          <rPr>
            <b/>
            <sz val="9"/>
            <color indexed="81"/>
            <rFont val="Tahoma"/>
            <family val="2"/>
          </rPr>
          <t>Jorge Canales:</t>
        </r>
        <r>
          <rPr>
            <sz val="9"/>
            <color indexed="81"/>
            <rFont val="Tahoma"/>
            <family val="2"/>
          </rPr>
          <t xml:space="preserve">
Si la meta es de otro trimestre favor detallarlo.</t>
        </r>
      </text>
    </comment>
    <comment ref="V27" authorId="0" shapeId="0" xr:uid="{6FB9746C-00F9-4BF8-8E5C-880A90056B4F}">
      <text>
        <r>
          <rPr>
            <b/>
            <sz val="9"/>
            <color indexed="81"/>
            <rFont val="Tahoma"/>
            <family val="2"/>
          </rPr>
          <t>Jorge Canales:</t>
        </r>
        <r>
          <rPr>
            <sz val="9"/>
            <color indexed="81"/>
            <rFont val="Tahoma"/>
            <family val="2"/>
          </rPr>
          <t xml:space="preserve">
Si la meta es de otro trimestre favor detallarlo.</t>
        </r>
      </text>
    </comment>
    <comment ref="W27" authorId="0" shapeId="0" xr:uid="{7DF171B6-2E7C-4718-B07E-81B3F137085C}">
      <text>
        <r>
          <rPr>
            <b/>
            <sz val="9"/>
            <color indexed="81"/>
            <rFont val="Tahoma"/>
            <family val="2"/>
          </rPr>
          <t>Jorge Canales:</t>
        </r>
        <r>
          <rPr>
            <sz val="9"/>
            <color indexed="81"/>
            <rFont val="Tahoma"/>
            <family val="2"/>
          </rPr>
          <t xml:space="preserve">
Si la meta es de otro trimestre favor detallarlo.</t>
        </r>
      </text>
    </comment>
    <comment ref="X27" authorId="0" shapeId="0" xr:uid="{D63997AB-FBCD-494F-82B8-89FD42EA1F52}">
      <text>
        <r>
          <rPr>
            <b/>
            <sz val="9"/>
            <color indexed="81"/>
            <rFont val="Tahoma"/>
            <family val="2"/>
          </rPr>
          <t>Jorge Canales:</t>
        </r>
        <r>
          <rPr>
            <sz val="9"/>
            <color indexed="81"/>
            <rFont val="Tahoma"/>
            <family val="2"/>
          </rPr>
          <t xml:space="preserve">
Si la meta es de otro trimestre favor detallarlo.</t>
        </r>
      </text>
    </comment>
    <comment ref="Y27" authorId="0" shapeId="0" xr:uid="{84EABB30-11E9-49BD-9A63-739809D557D3}">
      <text>
        <r>
          <rPr>
            <b/>
            <sz val="9"/>
            <color indexed="81"/>
            <rFont val="Tahoma"/>
            <family val="2"/>
          </rPr>
          <t>Jorge Canales:</t>
        </r>
        <r>
          <rPr>
            <sz val="9"/>
            <color indexed="81"/>
            <rFont val="Tahoma"/>
            <family val="2"/>
          </rPr>
          <t xml:space="preserve">
Si la meta es de otro trimestre favor detallarlo.</t>
        </r>
      </text>
    </comment>
    <comment ref="Z27" authorId="0" shapeId="0" xr:uid="{5FD70418-9F08-4ECA-B57F-EF80212668B3}">
      <text>
        <r>
          <rPr>
            <b/>
            <sz val="9"/>
            <color indexed="81"/>
            <rFont val="Tahoma"/>
            <family val="2"/>
          </rPr>
          <t>Jorge Canales:</t>
        </r>
        <r>
          <rPr>
            <sz val="9"/>
            <color indexed="81"/>
            <rFont val="Tahoma"/>
            <family val="2"/>
          </rPr>
          <t xml:space="preserve">
Si la meta es de otro trimestre favor detallarlo.</t>
        </r>
      </text>
    </comment>
    <comment ref="V28" authorId="0" shapeId="0" xr:uid="{0B313804-827D-442E-9C85-E1BB5F5BE674}">
      <text>
        <r>
          <rPr>
            <b/>
            <sz val="9"/>
            <color indexed="81"/>
            <rFont val="Tahoma"/>
            <family val="2"/>
          </rPr>
          <t>Jorge Canales:</t>
        </r>
        <r>
          <rPr>
            <sz val="9"/>
            <color indexed="81"/>
            <rFont val="Tahoma"/>
            <family val="2"/>
          </rPr>
          <t xml:space="preserve">
Si la meta es de otro trimestre favor detallarlo.</t>
        </r>
      </text>
    </comment>
    <comment ref="W28" authorId="0" shapeId="0" xr:uid="{AC612136-B752-49BD-934C-21D4906A7A4E}">
      <text>
        <r>
          <rPr>
            <b/>
            <sz val="9"/>
            <color indexed="81"/>
            <rFont val="Tahoma"/>
            <family val="2"/>
          </rPr>
          <t>Jorge Canales:</t>
        </r>
        <r>
          <rPr>
            <sz val="9"/>
            <color indexed="81"/>
            <rFont val="Tahoma"/>
            <family val="2"/>
          </rPr>
          <t xml:space="preserve">
Si la meta es de otro trimestre favor detallarlo.</t>
        </r>
      </text>
    </comment>
    <comment ref="X28" authorId="0" shapeId="0" xr:uid="{BAC7BADE-8E45-4BAD-B4AE-EC263C5355D8}">
      <text>
        <r>
          <rPr>
            <b/>
            <sz val="9"/>
            <color indexed="81"/>
            <rFont val="Tahoma"/>
            <family val="2"/>
          </rPr>
          <t>Jorge Canales:</t>
        </r>
        <r>
          <rPr>
            <sz val="9"/>
            <color indexed="81"/>
            <rFont val="Tahoma"/>
            <family val="2"/>
          </rPr>
          <t xml:space="preserve">
Si la meta es de otro trimestre favor detallarlo.</t>
        </r>
      </text>
    </comment>
    <comment ref="Y28" authorId="0" shapeId="0" xr:uid="{BB8BEA56-583C-4254-A408-B29C63BA1CAA}">
      <text>
        <r>
          <rPr>
            <b/>
            <sz val="9"/>
            <color indexed="81"/>
            <rFont val="Tahoma"/>
            <family val="2"/>
          </rPr>
          <t>Jorge Canales:</t>
        </r>
        <r>
          <rPr>
            <sz val="9"/>
            <color indexed="81"/>
            <rFont val="Tahoma"/>
            <family val="2"/>
          </rPr>
          <t xml:space="preserve">
Si la meta es de otro trimestre favor detallarlo.</t>
        </r>
      </text>
    </comment>
    <comment ref="Z28" authorId="0" shapeId="0" xr:uid="{57479BDE-A49B-4133-887A-8A74010E83A3}">
      <text>
        <r>
          <rPr>
            <b/>
            <sz val="9"/>
            <color indexed="81"/>
            <rFont val="Tahoma"/>
            <family val="2"/>
          </rPr>
          <t>Jorge Canales:</t>
        </r>
        <r>
          <rPr>
            <sz val="9"/>
            <color indexed="81"/>
            <rFont val="Tahoma"/>
            <family val="2"/>
          </rPr>
          <t xml:space="preserve">
Si la meta es de otro trimestre favor detallarlo.</t>
        </r>
      </text>
    </comment>
    <comment ref="V30" authorId="0" shapeId="0" xr:uid="{75FCD7F4-D0DD-478A-BCC1-7014E6E4A51B}">
      <text>
        <r>
          <rPr>
            <b/>
            <sz val="9"/>
            <color indexed="81"/>
            <rFont val="Tahoma"/>
            <family val="2"/>
          </rPr>
          <t>Jorge Canales:</t>
        </r>
        <r>
          <rPr>
            <sz val="9"/>
            <color indexed="81"/>
            <rFont val="Tahoma"/>
            <family val="2"/>
          </rPr>
          <t xml:space="preserve">
Si la meta es de otro trimestre favor detallarlo.</t>
        </r>
      </text>
    </comment>
    <comment ref="W30" authorId="0" shapeId="0" xr:uid="{5676AADE-FB6A-4A4C-B5B0-9830CD490BCE}">
      <text>
        <r>
          <rPr>
            <b/>
            <sz val="9"/>
            <color indexed="81"/>
            <rFont val="Tahoma"/>
            <family val="2"/>
          </rPr>
          <t>Jorge Canales:</t>
        </r>
        <r>
          <rPr>
            <sz val="9"/>
            <color indexed="81"/>
            <rFont val="Tahoma"/>
            <family val="2"/>
          </rPr>
          <t xml:space="preserve">
Si la meta es de otro trimestre favor detallarlo.</t>
        </r>
      </text>
    </comment>
    <comment ref="X30" authorId="0" shapeId="0" xr:uid="{77CEB155-F8D3-4374-89AD-134140A0DD20}">
      <text>
        <r>
          <rPr>
            <b/>
            <sz val="9"/>
            <color indexed="81"/>
            <rFont val="Tahoma"/>
            <family val="2"/>
          </rPr>
          <t>Jorge Canales:</t>
        </r>
        <r>
          <rPr>
            <sz val="9"/>
            <color indexed="81"/>
            <rFont val="Tahoma"/>
            <family val="2"/>
          </rPr>
          <t xml:space="preserve">
Si la meta es de otro trimestre favor detallarlo.</t>
        </r>
      </text>
    </comment>
    <comment ref="Y30" authorId="0" shapeId="0" xr:uid="{FF8C5F95-F265-4211-866B-61CB894F9E3E}">
      <text>
        <r>
          <rPr>
            <b/>
            <sz val="9"/>
            <color indexed="81"/>
            <rFont val="Tahoma"/>
            <family val="2"/>
          </rPr>
          <t>Jorge Canales:</t>
        </r>
        <r>
          <rPr>
            <sz val="9"/>
            <color indexed="81"/>
            <rFont val="Tahoma"/>
            <family val="2"/>
          </rPr>
          <t xml:space="preserve">
Si la meta es de otro trimestre favor detallarlo.</t>
        </r>
      </text>
    </comment>
    <comment ref="Z30" authorId="0" shapeId="0" xr:uid="{6691A0F0-2B27-494F-9061-7C01FB7F1A3B}">
      <text>
        <r>
          <rPr>
            <b/>
            <sz val="9"/>
            <color indexed="81"/>
            <rFont val="Tahoma"/>
            <family val="2"/>
          </rPr>
          <t>Jorge Canales:</t>
        </r>
        <r>
          <rPr>
            <sz val="9"/>
            <color indexed="81"/>
            <rFont val="Tahoma"/>
            <family val="2"/>
          </rPr>
          <t xml:space="preserve">
Si la meta es de otro trimestre favor detallarlo.</t>
        </r>
      </text>
    </comment>
    <comment ref="V31" authorId="0" shapeId="0" xr:uid="{51F2A911-3687-4C6E-8226-3F8053268B95}">
      <text>
        <r>
          <rPr>
            <b/>
            <sz val="9"/>
            <color indexed="81"/>
            <rFont val="Tahoma"/>
            <family val="2"/>
          </rPr>
          <t>Jorge Canales:</t>
        </r>
        <r>
          <rPr>
            <sz val="9"/>
            <color indexed="81"/>
            <rFont val="Tahoma"/>
            <family val="2"/>
          </rPr>
          <t xml:space="preserve">
Si la meta es de otro trimestre favor detallarlo.</t>
        </r>
      </text>
    </comment>
    <comment ref="W31" authorId="0" shapeId="0" xr:uid="{C546806D-E332-4139-BEA2-E44A823DF87E}">
      <text>
        <r>
          <rPr>
            <b/>
            <sz val="9"/>
            <color indexed="81"/>
            <rFont val="Tahoma"/>
            <family val="2"/>
          </rPr>
          <t>Jorge Canales:</t>
        </r>
        <r>
          <rPr>
            <sz val="9"/>
            <color indexed="81"/>
            <rFont val="Tahoma"/>
            <family val="2"/>
          </rPr>
          <t xml:space="preserve">
Si la meta es de otro trimestre favor detallarlo.</t>
        </r>
      </text>
    </comment>
    <comment ref="X31" authorId="0" shapeId="0" xr:uid="{16CA3F6D-BB4E-46D6-B201-117DF9ABBDF3}">
      <text>
        <r>
          <rPr>
            <b/>
            <sz val="9"/>
            <color indexed="81"/>
            <rFont val="Tahoma"/>
            <family val="2"/>
          </rPr>
          <t>Jorge Canales:</t>
        </r>
        <r>
          <rPr>
            <sz val="9"/>
            <color indexed="81"/>
            <rFont val="Tahoma"/>
            <family val="2"/>
          </rPr>
          <t xml:space="preserve">
Si la meta es de otro trimestre favor detallarlo.</t>
        </r>
      </text>
    </comment>
    <comment ref="Y31" authorId="0" shapeId="0" xr:uid="{B471608A-53FF-47EB-A960-6927EB88550A}">
      <text>
        <r>
          <rPr>
            <b/>
            <sz val="9"/>
            <color indexed="81"/>
            <rFont val="Tahoma"/>
            <family val="2"/>
          </rPr>
          <t>Jorge Canales:</t>
        </r>
        <r>
          <rPr>
            <sz val="9"/>
            <color indexed="81"/>
            <rFont val="Tahoma"/>
            <family val="2"/>
          </rPr>
          <t xml:space="preserve">
Si la meta es de otro trimestre favor detallarlo.</t>
        </r>
      </text>
    </comment>
    <comment ref="Z31" authorId="0" shapeId="0" xr:uid="{EAD1D453-920D-4B66-8BC9-4C7B7E2F784A}">
      <text>
        <r>
          <rPr>
            <b/>
            <sz val="9"/>
            <color indexed="81"/>
            <rFont val="Tahoma"/>
            <family val="2"/>
          </rPr>
          <t>Jorge Canales:</t>
        </r>
        <r>
          <rPr>
            <sz val="9"/>
            <color indexed="81"/>
            <rFont val="Tahoma"/>
            <family val="2"/>
          </rPr>
          <t xml:space="preserve">
Si la meta es de otro trimestre favor detallarlo.</t>
        </r>
      </text>
    </comment>
    <comment ref="V32" authorId="0" shapeId="0" xr:uid="{19348B9A-5DD2-49E9-8925-9AE360A100BA}">
      <text>
        <r>
          <rPr>
            <b/>
            <sz val="9"/>
            <color indexed="81"/>
            <rFont val="Tahoma"/>
            <family val="2"/>
          </rPr>
          <t>Jorge Canales:</t>
        </r>
        <r>
          <rPr>
            <sz val="9"/>
            <color indexed="81"/>
            <rFont val="Tahoma"/>
            <family val="2"/>
          </rPr>
          <t xml:space="preserve">
Si la meta es de otro trimestre favor detallarlo.</t>
        </r>
      </text>
    </comment>
    <comment ref="W32" authorId="0" shapeId="0" xr:uid="{FB1AF67C-6242-404E-9872-862EC3B7F597}">
      <text>
        <r>
          <rPr>
            <b/>
            <sz val="9"/>
            <color indexed="81"/>
            <rFont val="Tahoma"/>
            <family val="2"/>
          </rPr>
          <t>Jorge Canales:</t>
        </r>
        <r>
          <rPr>
            <sz val="9"/>
            <color indexed="81"/>
            <rFont val="Tahoma"/>
            <family val="2"/>
          </rPr>
          <t xml:space="preserve">
Si la meta es de otro trimestre favor detallarlo.</t>
        </r>
      </text>
    </comment>
    <comment ref="X32" authorId="0" shapeId="0" xr:uid="{174338CE-92A7-4F94-A40E-10C583F519A3}">
      <text>
        <r>
          <rPr>
            <b/>
            <sz val="9"/>
            <color indexed="81"/>
            <rFont val="Tahoma"/>
            <family val="2"/>
          </rPr>
          <t>Jorge Canales:</t>
        </r>
        <r>
          <rPr>
            <sz val="9"/>
            <color indexed="81"/>
            <rFont val="Tahoma"/>
            <family val="2"/>
          </rPr>
          <t xml:space="preserve">
Si la meta es de otro trimestre favor detallarlo.</t>
        </r>
      </text>
    </comment>
    <comment ref="Y32" authorId="0" shapeId="0" xr:uid="{B7555C96-BC28-4B1B-BDB2-040D081BD9AE}">
      <text>
        <r>
          <rPr>
            <b/>
            <sz val="9"/>
            <color indexed="81"/>
            <rFont val="Tahoma"/>
            <family val="2"/>
          </rPr>
          <t>Jorge Canales:</t>
        </r>
        <r>
          <rPr>
            <sz val="9"/>
            <color indexed="81"/>
            <rFont val="Tahoma"/>
            <family val="2"/>
          </rPr>
          <t xml:space="preserve">
Si la meta es de otro trimestre favor detallarlo.</t>
        </r>
      </text>
    </comment>
    <comment ref="Z32" authorId="0" shapeId="0" xr:uid="{20C4C02B-A57B-4BB1-BC2D-A57355BCB8C6}">
      <text>
        <r>
          <rPr>
            <b/>
            <sz val="9"/>
            <color indexed="81"/>
            <rFont val="Tahoma"/>
            <family val="2"/>
          </rPr>
          <t>Jorge Canales:</t>
        </r>
        <r>
          <rPr>
            <sz val="9"/>
            <color indexed="81"/>
            <rFont val="Tahoma"/>
            <family val="2"/>
          </rPr>
          <t xml:space="preserve">
Si la meta es de otro trimestre favor detallarlo.</t>
        </r>
      </text>
    </comment>
    <comment ref="V33" authorId="0" shapeId="0" xr:uid="{0DF100EE-D52C-49E0-AB67-8909F21D15DA}">
      <text>
        <r>
          <rPr>
            <b/>
            <sz val="9"/>
            <color indexed="81"/>
            <rFont val="Tahoma"/>
            <family val="2"/>
          </rPr>
          <t>Jorge Canales:</t>
        </r>
        <r>
          <rPr>
            <sz val="9"/>
            <color indexed="81"/>
            <rFont val="Tahoma"/>
            <family val="2"/>
          </rPr>
          <t xml:space="preserve">
Si la meta es de otro trimestre favor detallarlo.</t>
        </r>
      </text>
    </comment>
    <comment ref="W33" authorId="0" shapeId="0" xr:uid="{CD09F916-9A2A-45A7-AFF3-00CFCC475D77}">
      <text>
        <r>
          <rPr>
            <b/>
            <sz val="9"/>
            <color indexed="81"/>
            <rFont val="Tahoma"/>
            <family val="2"/>
          </rPr>
          <t>Jorge Canales:</t>
        </r>
        <r>
          <rPr>
            <sz val="9"/>
            <color indexed="81"/>
            <rFont val="Tahoma"/>
            <family val="2"/>
          </rPr>
          <t xml:space="preserve">
Si la meta es de otro trimestre favor detallarlo.</t>
        </r>
      </text>
    </comment>
    <comment ref="X33" authorId="0" shapeId="0" xr:uid="{FA777821-0EB7-4D01-902B-DC37A4EDCFF8}">
      <text>
        <r>
          <rPr>
            <b/>
            <sz val="9"/>
            <color indexed="81"/>
            <rFont val="Tahoma"/>
            <family val="2"/>
          </rPr>
          <t>Jorge Canales:</t>
        </r>
        <r>
          <rPr>
            <sz val="9"/>
            <color indexed="81"/>
            <rFont val="Tahoma"/>
            <family val="2"/>
          </rPr>
          <t xml:space="preserve">
Si la meta es de otro trimestre favor detallarlo.</t>
        </r>
      </text>
    </comment>
    <comment ref="Y33" authorId="0" shapeId="0" xr:uid="{AA895018-708C-400B-90A3-6EA76DDFFFD4}">
      <text>
        <r>
          <rPr>
            <b/>
            <sz val="9"/>
            <color indexed="81"/>
            <rFont val="Tahoma"/>
            <family val="2"/>
          </rPr>
          <t>Jorge Canales:</t>
        </r>
        <r>
          <rPr>
            <sz val="9"/>
            <color indexed="81"/>
            <rFont val="Tahoma"/>
            <family val="2"/>
          </rPr>
          <t xml:space="preserve">
Si la meta es de otro trimestre favor detallarlo.</t>
        </r>
      </text>
    </comment>
    <comment ref="Z33" authorId="0" shapeId="0" xr:uid="{C9D1610B-E2DE-4B33-A780-3C7D9C74C61D}">
      <text>
        <r>
          <rPr>
            <b/>
            <sz val="9"/>
            <color indexed="81"/>
            <rFont val="Tahoma"/>
            <family val="2"/>
          </rPr>
          <t>Jorge Canales:</t>
        </r>
        <r>
          <rPr>
            <sz val="9"/>
            <color indexed="81"/>
            <rFont val="Tahoma"/>
            <family val="2"/>
          </rPr>
          <t xml:space="preserve">
Si la meta es de otro trimestre favor detallarlo.</t>
        </r>
      </text>
    </comment>
    <comment ref="V34" authorId="0" shapeId="0" xr:uid="{FB935071-5C26-4B0A-B4D5-FA94AA5F2908}">
      <text>
        <r>
          <rPr>
            <b/>
            <sz val="9"/>
            <color indexed="81"/>
            <rFont val="Tahoma"/>
            <family val="2"/>
          </rPr>
          <t>Jorge Canales:</t>
        </r>
        <r>
          <rPr>
            <sz val="9"/>
            <color indexed="81"/>
            <rFont val="Tahoma"/>
            <family val="2"/>
          </rPr>
          <t xml:space="preserve">
Si la meta es de otro trimestre favor detallarlo.</t>
        </r>
      </text>
    </comment>
    <comment ref="W34" authorId="0" shapeId="0" xr:uid="{762FE709-E111-4FC0-A4ED-955868B59B94}">
      <text>
        <r>
          <rPr>
            <b/>
            <sz val="9"/>
            <color indexed="81"/>
            <rFont val="Tahoma"/>
            <family val="2"/>
          </rPr>
          <t>Jorge Canales:</t>
        </r>
        <r>
          <rPr>
            <sz val="9"/>
            <color indexed="81"/>
            <rFont val="Tahoma"/>
            <family val="2"/>
          </rPr>
          <t xml:space="preserve">
Si la meta es de otro trimestre favor detallarlo.</t>
        </r>
      </text>
    </comment>
    <comment ref="X34" authorId="0" shapeId="0" xr:uid="{D1993D4C-DCB8-4E5B-98C2-D3563EBBE156}">
      <text>
        <r>
          <rPr>
            <b/>
            <sz val="9"/>
            <color indexed="81"/>
            <rFont val="Tahoma"/>
            <family val="2"/>
          </rPr>
          <t>Jorge Canales:</t>
        </r>
        <r>
          <rPr>
            <sz val="9"/>
            <color indexed="81"/>
            <rFont val="Tahoma"/>
            <family val="2"/>
          </rPr>
          <t xml:space="preserve">
Si la meta es de otro trimestre favor detallarlo.</t>
        </r>
      </text>
    </comment>
    <comment ref="Y34" authorId="0" shapeId="0" xr:uid="{1CC601D6-0689-4B5F-9165-55DF0BB7191E}">
      <text>
        <r>
          <rPr>
            <b/>
            <sz val="9"/>
            <color indexed="81"/>
            <rFont val="Tahoma"/>
            <family val="2"/>
          </rPr>
          <t>Jorge Canales:</t>
        </r>
        <r>
          <rPr>
            <sz val="9"/>
            <color indexed="81"/>
            <rFont val="Tahoma"/>
            <family val="2"/>
          </rPr>
          <t xml:space="preserve">
Si la meta es de otro trimestre favor detallarlo.</t>
        </r>
      </text>
    </comment>
    <comment ref="Z34" authorId="0" shapeId="0" xr:uid="{E73A6FBF-A21B-4C0F-9DEB-BC5835F98727}">
      <text>
        <r>
          <rPr>
            <b/>
            <sz val="9"/>
            <color indexed="81"/>
            <rFont val="Tahoma"/>
            <family val="2"/>
          </rPr>
          <t>Jorge Canales:</t>
        </r>
        <r>
          <rPr>
            <sz val="9"/>
            <color indexed="81"/>
            <rFont val="Tahoma"/>
            <family val="2"/>
          </rPr>
          <t xml:space="preserve">
Si la meta es de otro trimestre favor detallarlo.</t>
        </r>
      </text>
    </comment>
    <comment ref="W36" authorId="0" shapeId="0" xr:uid="{0F7126A9-D0F1-4713-87A3-381E4FAB2C12}">
      <text>
        <r>
          <rPr>
            <b/>
            <sz val="9"/>
            <color indexed="81"/>
            <rFont val="Tahoma"/>
            <family val="2"/>
          </rPr>
          <t>Jorge Canales:</t>
        </r>
        <r>
          <rPr>
            <sz val="9"/>
            <color indexed="81"/>
            <rFont val="Tahoma"/>
            <family val="2"/>
          </rPr>
          <t xml:space="preserve">
Si la meta es de otro trimestre favor detallarlo.</t>
        </r>
      </text>
    </comment>
    <comment ref="X36" authorId="0" shapeId="0" xr:uid="{4517E850-D453-4A64-AD00-260F8ACA50DA}">
      <text>
        <r>
          <rPr>
            <b/>
            <sz val="9"/>
            <color indexed="81"/>
            <rFont val="Tahoma"/>
            <family val="2"/>
          </rPr>
          <t>Jorge Canales:</t>
        </r>
        <r>
          <rPr>
            <sz val="9"/>
            <color indexed="81"/>
            <rFont val="Tahoma"/>
            <family val="2"/>
          </rPr>
          <t xml:space="preserve">
Si la meta es de otro trimestre favor detallarlo.</t>
        </r>
      </text>
    </comment>
    <comment ref="Y36" authorId="0" shapeId="0" xr:uid="{5FF13031-26B7-4C3C-AC0C-5ED0AA798242}">
      <text>
        <r>
          <rPr>
            <b/>
            <sz val="9"/>
            <color indexed="81"/>
            <rFont val="Tahoma"/>
            <family val="2"/>
          </rPr>
          <t>Jorge Canales:</t>
        </r>
        <r>
          <rPr>
            <sz val="9"/>
            <color indexed="81"/>
            <rFont val="Tahoma"/>
            <family val="2"/>
          </rPr>
          <t xml:space="preserve">
Si la meta es de otro trimestre favor detallarlo.</t>
        </r>
      </text>
    </comment>
    <comment ref="Z36" authorId="0" shapeId="0" xr:uid="{7DF5B832-7CEE-4146-9EEF-E63221D862D9}">
      <text>
        <r>
          <rPr>
            <b/>
            <sz val="9"/>
            <color indexed="81"/>
            <rFont val="Tahoma"/>
            <family val="2"/>
          </rPr>
          <t>Jorge Canales:</t>
        </r>
        <r>
          <rPr>
            <sz val="9"/>
            <color indexed="81"/>
            <rFont val="Tahoma"/>
            <family val="2"/>
          </rPr>
          <t xml:space="preserve">
Si la meta es de otro trimestre favor detallarlo.</t>
        </r>
      </text>
    </comment>
    <comment ref="W37" authorId="0" shapeId="0" xr:uid="{019E940C-7805-44E3-8977-E3A7BDB68579}">
      <text>
        <r>
          <rPr>
            <b/>
            <sz val="9"/>
            <color indexed="81"/>
            <rFont val="Tahoma"/>
            <family val="2"/>
          </rPr>
          <t>Jorge Canales:</t>
        </r>
        <r>
          <rPr>
            <sz val="9"/>
            <color indexed="81"/>
            <rFont val="Tahoma"/>
            <family val="2"/>
          </rPr>
          <t xml:space="preserve">
Si la meta es de otro trimestre favor detallarlo.</t>
        </r>
      </text>
    </comment>
    <comment ref="X37" authorId="0" shapeId="0" xr:uid="{488F0059-9006-40D7-B0E9-205BB64BC031}">
      <text>
        <r>
          <rPr>
            <b/>
            <sz val="9"/>
            <color indexed="81"/>
            <rFont val="Tahoma"/>
            <family val="2"/>
          </rPr>
          <t>Jorge Canales:</t>
        </r>
        <r>
          <rPr>
            <sz val="9"/>
            <color indexed="81"/>
            <rFont val="Tahoma"/>
            <family val="2"/>
          </rPr>
          <t xml:space="preserve">
Si la meta es de otro trimestre favor detallarlo.</t>
        </r>
      </text>
    </comment>
    <comment ref="Y37" authorId="0" shapeId="0" xr:uid="{E4B406B0-D9D9-47A3-95D2-6037DDF7BBB0}">
      <text>
        <r>
          <rPr>
            <b/>
            <sz val="9"/>
            <color indexed="81"/>
            <rFont val="Tahoma"/>
            <family val="2"/>
          </rPr>
          <t>Jorge Canales:</t>
        </r>
        <r>
          <rPr>
            <sz val="9"/>
            <color indexed="81"/>
            <rFont val="Tahoma"/>
            <family val="2"/>
          </rPr>
          <t xml:space="preserve">
Si la meta es de otro trimestre favor detallarlo.</t>
        </r>
      </text>
    </comment>
    <comment ref="Z37" authorId="0" shapeId="0" xr:uid="{BC5FBDB1-A15B-45E7-8E79-8B63F00BF105}">
      <text>
        <r>
          <rPr>
            <b/>
            <sz val="9"/>
            <color indexed="81"/>
            <rFont val="Tahoma"/>
            <family val="2"/>
          </rPr>
          <t>Jorge Canales:</t>
        </r>
        <r>
          <rPr>
            <sz val="9"/>
            <color indexed="81"/>
            <rFont val="Tahoma"/>
            <family val="2"/>
          </rPr>
          <t xml:space="preserve">
Si la meta es de otro trimestre favor detallarlo.</t>
        </r>
      </text>
    </comment>
    <comment ref="W38" authorId="0" shapeId="0" xr:uid="{18056A63-F5D8-4CD2-9EE5-EA216F58AF00}">
      <text>
        <r>
          <rPr>
            <b/>
            <sz val="9"/>
            <color indexed="81"/>
            <rFont val="Tahoma"/>
            <family val="2"/>
          </rPr>
          <t>Jorge Canales:</t>
        </r>
        <r>
          <rPr>
            <sz val="9"/>
            <color indexed="81"/>
            <rFont val="Tahoma"/>
            <family val="2"/>
          </rPr>
          <t xml:space="preserve">
Si la meta es de otro trimestre favor detallarlo.</t>
        </r>
      </text>
    </comment>
    <comment ref="X38" authorId="0" shapeId="0" xr:uid="{54BF9136-5F60-4DD6-A8AC-52F8D03101BE}">
      <text>
        <r>
          <rPr>
            <b/>
            <sz val="9"/>
            <color indexed="81"/>
            <rFont val="Tahoma"/>
            <family val="2"/>
          </rPr>
          <t>Jorge Canales:</t>
        </r>
        <r>
          <rPr>
            <sz val="9"/>
            <color indexed="81"/>
            <rFont val="Tahoma"/>
            <family val="2"/>
          </rPr>
          <t xml:space="preserve">
Si la meta es de otro trimestre favor detallarlo.</t>
        </r>
      </text>
    </comment>
    <comment ref="Y38" authorId="0" shapeId="0" xr:uid="{873A7092-0084-462D-B86F-33BA7783DF7D}">
      <text>
        <r>
          <rPr>
            <b/>
            <sz val="9"/>
            <color indexed="81"/>
            <rFont val="Tahoma"/>
            <family val="2"/>
          </rPr>
          <t>Jorge Canales:</t>
        </r>
        <r>
          <rPr>
            <sz val="9"/>
            <color indexed="81"/>
            <rFont val="Tahoma"/>
            <family val="2"/>
          </rPr>
          <t xml:space="preserve">
Si la meta es de otro trimestre favor detallarlo.</t>
        </r>
      </text>
    </comment>
    <comment ref="Z38" authorId="0" shapeId="0" xr:uid="{21984993-ABE9-44A6-83BC-FFCD565EF584}">
      <text>
        <r>
          <rPr>
            <b/>
            <sz val="9"/>
            <color indexed="81"/>
            <rFont val="Tahoma"/>
            <family val="2"/>
          </rPr>
          <t>Jorge Canales:</t>
        </r>
        <r>
          <rPr>
            <sz val="9"/>
            <color indexed="81"/>
            <rFont val="Tahoma"/>
            <family val="2"/>
          </rPr>
          <t xml:space="preserve">
Si la meta es de otro trimestre favor detallarlo.</t>
        </r>
      </text>
    </comment>
    <comment ref="W39" authorId="0" shapeId="0" xr:uid="{00000000-0006-0000-0800-000008000000}">
      <text>
        <r>
          <rPr>
            <b/>
            <sz val="9"/>
            <color indexed="81"/>
            <rFont val="Tahoma"/>
            <family val="2"/>
          </rPr>
          <t>Jorge Canales:</t>
        </r>
        <r>
          <rPr>
            <sz val="9"/>
            <color indexed="81"/>
            <rFont val="Tahoma"/>
            <family val="2"/>
          </rPr>
          <t xml:space="preserve">
Si la meta es de otro trimestre favor detallarlo.</t>
        </r>
      </text>
    </comment>
    <comment ref="X39" authorId="0" shapeId="0" xr:uid="{56821ACE-1B6C-4BFE-AB42-032B9CC542C4}">
      <text>
        <r>
          <rPr>
            <b/>
            <sz val="9"/>
            <color indexed="81"/>
            <rFont val="Tahoma"/>
            <family val="2"/>
          </rPr>
          <t>Jorge Canales:</t>
        </r>
        <r>
          <rPr>
            <sz val="9"/>
            <color indexed="81"/>
            <rFont val="Tahoma"/>
            <family val="2"/>
          </rPr>
          <t xml:space="preserve">
Si la meta es de otro trimestre favor detallarlo.</t>
        </r>
      </text>
    </comment>
    <comment ref="Y39" authorId="0" shapeId="0" xr:uid="{ABEBC4C5-3714-4CE0-BCC4-DF806AC87E90}">
      <text>
        <r>
          <rPr>
            <b/>
            <sz val="9"/>
            <color indexed="81"/>
            <rFont val="Tahoma"/>
            <family val="2"/>
          </rPr>
          <t>Jorge Canales:</t>
        </r>
        <r>
          <rPr>
            <sz val="9"/>
            <color indexed="81"/>
            <rFont val="Tahoma"/>
            <family val="2"/>
          </rPr>
          <t xml:space="preserve">
Si la meta es de otro trimestre favor detallarlo.</t>
        </r>
      </text>
    </comment>
    <comment ref="Z39" authorId="0" shapeId="0" xr:uid="{1F430C96-D907-43B8-B732-B9E3F55CF417}">
      <text>
        <r>
          <rPr>
            <b/>
            <sz val="9"/>
            <color indexed="81"/>
            <rFont val="Tahoma"/>
            <family val="2"/>
          </rPr>
          <t>Jorge Canales:</t>
        </r>
        <r>
          <rPr>
            <sz val="9"/>
            <color indexed="81"/>
            <rFont val="Tahoma"/>
            <family val="2"/>
          </rPr>
          <t xml:space="preserve">
Si la meta es de otro trimestre favor detallarlo.</t>
        </r>
      </text>
    </comment>
    <comment ref="W40" authorId="0" shapeId="0" xr:uid="{00000000-0006-0000-0800-000009000000}">
      <text>
        <r>
          <rPr>
            <b/>
            <sz val="9"/>
            <color indexed="81"/>
            <rFont val="Tahoma"/>
            <family val="2"/>
          </rPr>
          <t>Jorge Canales:</t>
        </r>
        <r>
          <rPr>
            <sz val="9"/>
            <color indexed="81"/>
            <rFont val="Tahoma"/>
            <family val="2"/>
          </rPr>
          <t xml:space="preserve">
Si la meta es de otro trimestre favor detallarlo.</t>
        </r>
      </text>
    </comment>
    <comment ref="X40" authorId="0" shapeId="0" xr:uid="{E2D524F7-76F2-4853-8281-4D7759336B9E}">
      <text>
        <r>
          <rPr>
            <b/>
            <sz val="9"/>
            <color indexed="81"/>
            <rFont val="Tahoma"/>
            <family val="2"/>
          </rPr>
          <t>Jorge Canales:</t>
        </r>
        <r>
          <rPr>
            <sz val="9"/>
            <color indexed="81"/>
            <rFont val="Tahoma"/>
            <family val="2"/>
          </rPr>
          <t xml:space="preserve">
Si la meta es de otro trimestre favor detallarlo.</t>
        </r>
      </text>
    </comment>
    <comment ref="Y40" authorId="0" shapeId="0" xr:uid="{C49F3C79-DA6E-4148-ACBD-EC63A143F0AA}">
      <text>
        <r>
          <rPr>
            <b/>
            <sz val="9"/>
            <color indexed="81"/>
            <rFont val="Tahoma"/>
            <family val="2"/>
          </rPr>
          <t>Jorge Canales:</t>
        </r>
        <r>
          <rPr>
            <sz val="9"/>
            <color indexed="81"/>
            <rFont val="Tahoma"/>
            <family val="2"/>
          </rPr>
          <t xml:space="preserve">
Si la meta es de otro trimestre favor detallarlo.</t>
        </r>
      </text>
    </comment>
    <comment ref="Z40" authorId="0" shapeId="0" xr:uid="{06B19CB0-3DBF-4880-A775-3E3063538D12}">
      <text>
        <r>
          <rPr>
            <b/>
            <sz val="9"/>
            <color indexed="81"/>
            <rFont val="Tahoma"/>
            <family val="2"/>
          </rPr>
          <t>Jorge Canales:</t>
        </r>
        <r>
          <rPr>
            <sz val="9"/>
            <color indexed="81"/>
            <rFont val="Tahoma"/>
            <family val="2"/>
          </rPr>
          <t xml:space="preserve">
Si la meta es de otro trimestre favor detallarlo.</t>
        </r>
      </text>
    </comment>
    <comment ref="W41" authorId="0" shapeId="0" xr:uid="{4490E194-D6CA-4C8F-8552-A9F7C010A975}">
      <text>
        <r>
          <rPr>
            <b/>
            <sz val="9"/>
            <color indexed="81"/>
            <rFont val="Tahoma"/>
            <family val="2"/>
          </rPr>
          <t>Jorge Canales:</t>
        </r>
        <r>
          <rPr>
            <sz val="9"/>
            <color indexed="81"/>
            <rFont val="Tahoma"/>
            <family val="2"/>
          </rPr>
          <t xml:space="preserve">
Si la meta es de otro trimestre favor detallarlo.</t>
        </r>
      </text>
    </comment>
    <comment ref="X41" authorId="0" shapeId="0" xr:uid="{98AA711E-F1DD-4889-993A-ABD80660AFB2}">
      <text>
        <r>
          <rPr>
            <b/>
            <sz val="9"/>
            <color indexed="81"/>
            <rFont val="Tahoma"/>
            <family val="2"/>
          </rPr>
          <t>Jorge Canales:</t>
        </r>
        <r>
          <rPr>
            <sz val="9"/>
            <color indexed="81"/>
            <rFont val="Tahoma"/>
            <family val="2"/>
          </rPr>
          <t xml:space="preserve">
Si la meta es de otro trimestre favor detallarlo.</t>
        </r>
      </text>
    </comment>
    <comment ref="Y41" authorId="0" shapeId="0" xr:uid="{0053B75A-E887-4847-9E00-CF5200BB7D81}">
      <text>
        <r>
          <rPr>
            <b/>
            <sz val="9"/>
            <color indexed="81"/>
            <rFont val="Tahoma"/>
            <family val="2"/>
          </rPr>
          <t>Jorge Canales:</t>
        </r>
        <r>
          <rPr>
            <sz val="9"/>
            <color indexed="81"/>
            <rFont val="Tahoma"/>
            <family val="2"/>
          </rPr>
          <t xml:space="preserve">
Si la meta es de otro trimestre favor detallarlo.</t>
        </r>
      </text>
    </comment>
    <comment ref="Z41" authorId="0" shapeId="0" xr:uid="{F03ABC03-759C-476C-A6E3-509F42B43666}">
      <text>
        <r>
          <rPr>
            <b/>
            <sz val="9"/>
            <color indexed="81"/>
            <rFont val="Tahoma"/>
            <family val="2"/>
          </rPr>
          <t>Jorge Canales:</t>
        </r>
        <r>
          <rPr>
            <sz val="9"/>
            <color indexed="81"/>
            <rFont val="Tahoma"/>
            <family val="2"/>
          </rPr>
          <t xml:space="preserve">
Si la meta es de otro trimestre favor detallarlo.</t>
        </r>
      </text>
    </comment>
    <comment ref="W42" authorId="0" shapeId="0" xr:uid="{58798680-45EF-4B87-944F-AD3DC6D9AEFA}">
      <text>
        <r>
          <rPr>
            <b/>
            <sz val="9"/>
            <color indexed="81"/>
            <rFont val="Tahoma"/>
            <family val="2"/>
          </rPr>
          <t>Jorge Canales:</t>
        </r>
        <r>
          <rPr>
            <sz val="9"/>
            <color indexed="81"/>
            <rFont val="Tahoma"/>
            <family val="2"/>
          </rPr>
          <t xml:space="preserve">
Si la meta es de otro trimestre favor detallarlo.</t>
        </r>
      </text>
    </comment>
    <comment ref="X42" authorId="0" shapeId="0" xr:uid="{9D2D73B0-666D-4189-8E55-8718FE69890B}">
      <text>
        <r>
          <rPr>
            <b/>
            <sz val="9"/>
            <color indexed="81"/>
            <rFont val="Tahoma"/>
            <family val="2"/>
          </rPr>
          <t>Jorge Canales:</t>
        </r>
        <r>
          <rPr>
            <sz val="9"/>
            <color indexed="81"/>
            <rFont val="Tahoma"/>
            <family val="2"/>
          </rPr>
          <t xml:space="preserve">
Si la meta es de otro trimestre favor detallarlo.</t>
        </r>
      </text>
    </comment>
    <comment ref="Y42" authorId="0" shapeId="0" xr:uid="{496A2936-FDC3-4158-B2CB-CF972FE2CE1D}">
      <text>
        <r>
          <rPr>
            <b/>
            <sz val="9"/>
            <color indexed="81"/>
            <rFont val="Tahoma"/>
            <family val="2"/>
          </rPr>
          <t>Jorge Canales:</t>
        </r>
        <r>
          <rPr>
            <sz val="9"/>
            <color indexed="81"/>
            <rFont val="Tahoma"/>
            <family val="2"/>
          </rPr>
          <t xml:space="preserve">
Si la meta es de otro trimestre favor detallarlo.</t>
        </r>
      </text>
    </comment>
    <comment ref="Z42" authorId="0" shapeId="0" xr:uid="{19763B57-F84C-4EA5-8431-91A3978A97AA}">
      <text>
        <r>
          <rPr>
            <b/>
            <sz val="9"/>
            <color indexed="81"/>
            <rFont val="Tahoma"/>
            <family val="2"/>
          </rPr>
          <t>Jorge Canales:</t>
        </r>
        <r>
          <rPr>
            <sz val="9"/>
            <color indexed="81"/>
            <rFont val="Tahoma"/>
            <family val="2"/>
          </rPr>
          <t xml:space="preserve">
Si la meta es de otro trimestre favor detallarlo.</t>
        </r>
      </text>
    </comment>
    <comment ref="W43" authorId="0" shapeId="0" xr:uid="{379C9DE8-18AB-4E27-A3D1-45CAFC159AAD}">
      <text>
        <r>
          <rPr>
            <b/>
            <sz val="9"/>
            <color indexed="81"/>
            <rFont val="Tahoma"/>
            <family val="2"/>
          </rPr>
          <t>Jorge Canales:</t>
        </r>
        <r>
          <rPr>
            <sz val="9"/>
            <color indexed="81"/>
            <rFont val="Tahoma"/>
            <family val="2"/>
          </rPr>
          <t xml:space="preserve">
Si la meta es de otro trimestre favor detallarlo.</t>
        </r>
      </text>
    </comment>
    <comment ref="X43" authorId="0" shapeId="0" xr:uid="{8145F613-3C7E-42DC-981A-04D64C49F2A9}">
      <text>
        <r>
          <rPr>
            <b/>
            <sz val="9"/>
            <color indexed="81"/>
            <rFont val="Tahoma"/>
            <family val="2"/>
          </rPr>
          <t>Jorge Canales:</t>
        </r>
        <r>
          <rPr>
            <sz val="9"/>
            <color indexed="81"/>
            <rFont val="Tahoma"/>
            <family val="2"/>
          </rPr>
          <t xml:space="preserve">
Si la meta es de otro trimestre favor detallarlo.</t>
        </r>
      </text>
    </comment>
    <comment ref="Y43" authorId="0" shapeId="0" xr:uid="{4924FB00-8612-4661-A027-C875891C28A4}">
      <text>
        <r>
          <rPr>
            <b/>
            <sz val="9"/>
            <color indexed="81"/>
            <rFont val="Tahoma"/>
            <family val="2"/>
          </rPr>
          <t>Jorge Canales:</t>
        </r>
        <r>
          <rPr>
            <sz val="9"/>
            <color indexed="81"/>
            <rFont val="Tahoma"/>
            <family val="2"/>
          </rPr>
          <t xml:space="preserve">
Si la meta es de otro trimestre favor detallarlo.</t>
        </r>
      </text>
    </comment>
    <comment ref="Z43" authorId="0" shapeId="0" xr:uid="{D3E8C050-E5AB-429F-BD4B-31CBB3435823}">
      <text>
        <r>
          <rPr>
            <b/>
            <sz val="9"/>
            <color indexed="81"/>
            <rFont val="Tahoma"/>
            <family val="2"/>
          </rPr>
          <t>Jorge Canales:</t>
        </r>
        <r>
          <rPr>
            <sz val="9"/>
            <color indexed="81"/>
            <rFont val="Tahoma"/>
            <family val="2"/>
          </rPr>
          <t xml:space="preserve">
Si la meta es de otro trimestre favor detallarlo.</t>
        </r>
      </text>
    </comment>
    <comment ref="W44" authorId="0" shapeId="0" xr:uid="{EE03A7C3-13F6-4B6A-BD3F-BC6397EDFB2D}">
      <text>
        <r>
          <rPr>
            <b/>
            <sz val="9"/>
            <color indexed="81"/>
            <rFont val="Tahoma"/>
            <family val="2"/>
          </rPr>
          <t>Jorge Canales:</t>
        </r>
        <r>
          <rPr>
            <sz val="9"/>
            <color indexed="81"/>
            <rFont val="Tahoma"/>
            <family val="2"/>
          </rPr>
          <t xml:space="preserve">
Si la meta es de otro trimestre favor detallarlo.</t>
        </r>
      </text>
    </comment>
    <comment ref="X44" authorId="0" shapeId="0" xr:uid="{D29680FB-038C-4C13-B19A-BDE15D890392}">
      <text>
        <r>
          <rPr>
            <b/>
            <sz val="9"/>
            <color indexed="81"/>
            <rFont val="Tahoma"/>
            <family val="2"/>
          </rPr>
          <t>Jorge Canales:</t>
        </r>
        <r>
          <rPr>
            <sz val="9"/>
            <color indexed="81"/>
            <rFont val="Tahoma"/>
            <family val="2"/>
          </rPr>
          <t xml:space="preserve">
Si la meta es de otro trimestre favor detallarlo.</t>
        </r>
      </text>
    </comment>
    <comment ref="Y44" authorId="0" shapeId="0" xr:uid="{2CA8DDC8-C143-4053-9F6E-06B15115242D}">
      <text>
        <r>
          <rPr>
            <b/>
            <sz val="9"/>
            <color indexed="81"/>
            <rFont val="Tahoma"/>
            <family val="2"/>
          </rPr>
          <t>Jorge Canales:</t>
        </r>
        <r>
          <rPr>
            <sz val="9"/>
            <color indexed="81"/>
            <rFont val="Tahoma"/>
            <family val="2"/>
          </rPr>
          <t xml:space="preserve">
Si la meta es de otro trimestre favor detallarlo.</t>
        </r>
      </text>
    </comment>
    <comment ref="Z44" authorId="0" shapeId="0" xr:uid="{FC965F19-7F0F-4AE3-9707-BBE001B0E66D}">
      <text>
        <r>
          <rPr>
            <b/>
            <sz val="9"/>
            <color indexed="81"/>
            <rFont val="Tahoma"/>
            <family val="2"/>
          </rPr>
          <t>Jorge Canales:</t>
        </r>
        <r>
          <rPr>
            <sz val="9"/>
            <color indexed="81"/>
            <rFont val="Tahoma"/>
            <family val="2"/>
          </rPr>
          <t xml:space="preserve">
Si la meta es de otro trimestre favor detallarlo.</t>
        </r>
      </text>
    </comment>
    <comment ref="W45" authorId="0" shapeId="0" xr:uid="{34F00E76-8355-4825-ADDE-45D1D237B248}">
      <text>
        <r>
          <rPr>
            <b/>
            <sz val="9"/>
            <color indexed="81"/>
            <rFont val="Tahoma"/>
            <family val="2"/>
          </rPr>
          <t>Jorge Canales:</t>
        </r>
        <r>
          <rPr>
            <sz val="9"/>
            <color indexed="81"/>
            <rFont val="Tahoma"/>
            <family val="2"/>
          </rPr>
          <t xml:space="preserve">
Si la meta es de otro trimestre favor detallarlo.</t>
        </r>
      </text>
    </comment>
    <comment ref="X45" authorId="0" shapeId="0" xr:uid="{0A9E2573-1C45-473A-8195-317311727DD4}">
      <text>
        <r>
          <rPr>
            <b/>
            <sz val="9"/>
            <color indexed="81"/>
            <rFont val="Tahoma"/>
            <family val="2"/>
          </rPr>
          <t>Jorge Canales:</t>
        </r>
        <r>
          <rPr>
            <sz val="9"/>
            <color indexed="81"/>
            <rFont val="Tahoma"/>
            <family val="2"/>
          </rPr>
          <t xml:space="preserve">
Si la meta es de otro trimestre favor detallarlo.</t>
        </r>
      </text>
    </comment>
    <comment ref="Y45" authorId="0" shapeId="0" xr:uid="{16B489EF-805E-492D-95ED-CA02FEB18BB5}">
      <text>
        <r>
          <rPr>
            <b/>
            <sz val="9"/>
            <color indexed="81"/>
            <rFont val="Tahoma"/>
            <family val="2"/>
          </rPr>
          <t>Jorge Canales:</t>
        </r>
        <r>
          <rPr>
            <sz val="9"/>
            <color indexed="81"/>
            <rFont val="Tahoma"/>
            <family val="2"/>
          </rPr>
          <t xml:space="preserve">
Si la meta es de otro trimestre favor detallarlo.</t>
        </r>
      </text>
    </comment>
    <comment ref="Z45" authorId="0" shapeId="0" xr:uid="{C2207BED-4110-492D-9BE8-11A2C09E4858}">
      <text>
        <r>
          <rPr>
            <b/>
            <sz val="9"/>
            <color indexed="81"/>
            <rFont val="Tahoma"/>
            <family val="2"/>
          </rPr>
          <t>Jorge Canales:</t>
        </r>
        <r>
          <rPr>
            <sz val="9"/>
            <color indexed="81"/>
            <rFont val="Tahoma"/>
            <family val="2"/>
          </rPr>
          <t xml:space="preserve">
Si la meta es de otro trimestre favor detallarlo.</t>
        </r>
      </text>
    </comment>
    <comment ref="W46" authorId="0" shapeId="0" xr:uid="{1B33BFEB-D27E-4884-ACAD-E63503F70051}">
      <text>
        <r>
          <rPr>
            <b/>
            <sz val="9"/>
            <color indexed="81"/>
            <rFont val="Tahoma"/>
            <family val="2"/>
          </rPr>
          <t>Jorge Canales:</t>
        </r>
        <r>
          <rPr>
            <sz val="9"/>
            <color indexed="81"/>
            <rFont val="Tahoma"/>
            <family val="2"/>
          </rPr>
          <t xml:space="preserve">
Si la meta es de otro trimestre favor detallarlo.</t>
        </r>
      </text>
    </comment>
    <comment ref="X46" authorId="0" shapeId="0" xr:uid="{67664D49-1AAD-467F-84F0-2C337864280D}">
      <text>
        <r>
          <rPr>
            <b/>
            <sz val="9"/>
            <color indexed="81"/>
            <rFont val="Tahoma"/>
            <family val="2"/>
          </rPr>
          <t>Jorge Canales:</t>
        </r>
        <r>
          <rPr>
            <sz val="9"/>
            <color indexed="81"/>
            <rFont val="Tahoma"/>
            <family val="2"/>
          </rPr>
          <t xml:space="preserve">
Si la meta es de otro trimestre favor detallarlo.</t>
        </r>
      </text>
    </comment>
    <comment ref="Y46" authorId="0" shapeId="0" xr:uid="{B1D12C08-862C-4CDD-97A1-EEDED2783A84}">
      <text>
        <r>
          <rPr>
            <b/>
            <sz val="9"/>
            <color indexed="81"/>
            <rFont val="Tahoma"/>
            <family val="2"/>
          </rPr>
          <t>Jorge Canales:</t>
        </r>
        <r>
          <rPr>
            <sz val="9"/>
            <color indexed="81"/>
            <rFont val="Tahoma"/>
            <family val="2"/>
          </rPr>
          <t xml:space="preserve">
Si la meta es de otro trimestre favor detallarlo.</t>
        </r>
      </text>
    </comment>
    <comment ref="Z46" authorId="0" shapeId="0" xr:uid="{C1C8A913-A8B3-4516-89AA-9CFE59CF6754}">
      <text>
        <r>
          <rPr>
            <b/>
            <sz val="9"/>
            <color indexed="81"/>
            <rFont val="Tahoma"/>
            <family val="2"/>
          </rPr>
          <t>Jorge Canales:</t>
        </r>
        <r>
          <rPr>
            <sz val="9"/>
            <color indexed="81"/>
            <rFont val="Tahoma"/>
            <family val="2"/>
          </rPr>
          <t xml:space="preserve">
Si la meta es de otro trimestre favor detallarlo.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Jorge Canales</author>
    <author>DELL</author>
  </authors>
  <commentList>
    <comment ref="B2" authorId="0" shapeId="0" xr:uid="{00000000-0006-0000-0900-000001000000}">
      <text>
        <r>
          <rPr>
            <b/>
            <sz val="9"/>
            <color indexed="81"/>
            <rFont val="Tahoma"/>
            <family val="2"/>
          </rPr>
          <t>Jorge Canales:</t>
        </r>
        <r>
          <rPr>
            <sz val="9"/>
            <color indexed="81"/>
            <rFont val="Tahoma"/>
            <family val="2"/>
          </rPr>
          <t xml:space="preserve">
OBJETIVO ESTRATÉGICO</t>
        </r>
      </text>
    </comment>
    <comment ref="C3" authorId="0" shapeId="0" xr:uid="{8490FAE9-CC9A-4E23-94EF-7F9787B922B3}">
      <text>
        <r>
          <rPr>
            <b/>
            <sz val="9"/>
            <color indexed="81"/>
            <rFont val="Tahoma"/>
            <family val="2"/>
          </rPr>
          <t>Jorge Canales:</t>
        </r>
        <r>
          <rPr>
            <sz val="9"/>
            <color indexed="81"/>
            <rFont val="Tahoma"/>
            <family val="2"/>
          </rPr>
          <t xml:space="preserve">
</t>
        </r>
        <r>
          <rPr>
            <sz val="12"/>
            <color indexed="81"/>
            <rFont val="Tahoma"/>
            <family val="2"/>
          </rPr>
          <t>Actividades, tareas, proyectos a  realizar con la intención de contribuir al logro de los Objetivos Estratégicos.</t>
        </r>
      </text>
    </comment>
    <comment ref="D3" authorId="0" shapeId="0" xr:uid="{06D946C7-8DC5-41F1-A46E-4FF551C86C73}">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E3" authorId="0" shapeId="0" xr:uid="{E4FFDED7-B767-42C9-A9FB-D6DF79B31EC0}">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G3" authorId="1" shapeId="0" xr:uid="{51277515-EAE9-4239-9177-6CAA2D763BC1}">
      <text>
        <r>
          <rPr>
            <b/>
            <sz val="10"/>
            <color indexed="81"/>
            <rFont val="Tahoma"/>
            <family val="2"/>
          </rPr>
          <t>Jorge Canales:</t>
        </r>
        <r>
          <rPr>
            <sz val="10"/>
            <color indexed="81"/>
            <rFont val="Tahoma"/>
            <family val="2"/>
          </rPr>
          <t xml:space="preserve">
Especificar el indicador que se tendrá en cuenta para medir esta Acción Operativa.</t>
        </r>
      </text>
    </comment>
    <comment ref="H3" authorId="1" shapeId="0" xr:uid="{F3B5F539-D712-4F04-B0AE-64D9EC260B6B}">
      <text>
        <r>
          <rPr>
            <b/>
            <sz val="10"/>
            <color indexed="81"/>
            <rFont val="Tahoma"/>
            <family val="2"/>
          </rPr>
          <t xml:space="preserve">Jorge Canales:
</t>
        </r>
        <r>
          <rPr>
            <sz val="10"/>
            <color indexed="81"/>
            <rFont val="Tahoma"/>
            <family val="2"/>
          </rPr>
          <t>Instrumento donde se puede comprobarl los datos reales.</t>
        </r>
      </text>
    </comment>
    <comment ref="I3" authorId="0" shapeId="0" xr:uid="{1FF57F69-2694-4A4B-A4DC-D006C04B8825}">
      <text>
        <r>
          <rPr>
            <b/>
            <sz val="9"/>
            <color indexed="81"/>
            <rFont val="Tahoma"/>
            <family val="2"/>
          </rPr>
          <t>Jorge Canales:</t>
        </r>
        <r>
          <rPr>
            <sz val="9"/>
            <color indexed="81"/>
            <rFont val="Tahoma"/>
            <family val="2"/>
          </rPr>
          <t xml:space="preserve">
</t>
        </r>
        <r>
          <rPr>
            <sz val="12"/>
            <color indexed="81"/>
            <rFont val="Tahoma"/>
            <family val="2"/>
          </rPr>
          <t xml:space="preserve">Unidad responsable de coordinar y/o ejecutar la Acción Operativa </t>
        </r>
      </text>
    </comment>
    <comment ref="J3" authorId="0" shapeId="0" xr:uid="{ECDEAAD7-A6CF-44EB-85D0-DCCAE1D0A773}">
      <text>
        <r>
          <rPr>
            <b/>
            <sz val="9"/>
            <color indexed="81"/>
            <rFont val="Tahoma"/>
            <family val="2"/>
          </rPr>
          <t>Jorge Canales:</t>
        </r>
        <r>
          <rPr>
            <sz val="9"/>
            <color indexed="81"/>
            <rFont val="Tahoma"/>
            <family val="2"/>
          </rPr>
          <t xml:space="preserve">
</t>
        </r>
        <r>
          <rPr>
            <sz val="11"/>
            <color indexed="81"/>
            <rFont val="Tahoma"/>
            <family val="2"/>
          </rPr>
          <t>Las metas pueden ser en dólares o cantidades sin decimales.</t>
        </r>
      </text>
    </comment>
    <comment ref="V6" authorId="0" shapeId="0" xr:uid="{B7D94619-C409-427B-A366-C7CF23CC1D5B}">
      <text>
        <r>
          <rPr>
            <b/>
            <sz val="9"/>
            <color indexed="81"/>
            <rFont val="Tahoma"/>
            <family val="2"/>
          </rPr>
          <t>Jorge Canales:</t>
        </r>
        <r>
          <rPr>
            <sz val="9"/>
            <color indexed="81"/>
            <rFont val="Tahoma"/>
            <family val="2"/>
          </rPr>
          <t xml:space="preserve">
Si la meta es de otro trimestre favor detallarlo.</t>
        </r>
      </text>
    </comment>
    <comment ref="W6" authorId="0" shapeId="0" xr:uid="{407ED645-D927-4DE1-A89D-DFCE2F76E80B}">
      <text>
        <r>
          <rPr>
            <b/>
            <sz val="9"/>
            <color indexed="81"/>
            <rFont val="Tahoma"/>
            <family val="2"/>
          </rPr>
          <t>Jorge Canales:</t>
        </r>
        <r>
          <rPr>
            <sz val="9"/>
            <color indexed="81"/>
            <rFont val="Tahoma"/>
            <family val="2"/>
          </rPr>
          <t xml:space="preserve">
Si la meta es de otro trimestre favor detallarlo.</t>
        </r>
      </text>
    </comment>
    <comment ref="X6" authorId="0" shapeId="0" xr:uid="{7FBC2436-FD08-4BE3-9240-8B13EA469B68}">
      <text>
        <r>
          <rPr>
            <b/>
            <sz val="9"/>
            <color indexed="81"/>
            <rFont val="Tahoma"/>
            <family val="2"/>
          </rPr>
          <t>Jorge Canales:</t>
        </r>
        <r>
          <rPr>
            <sz val="9"/>
            <color indexed="81"/>
            <rFont val="Tahoma"/>
            <family val="2"/>
          </rPr>
          <t xml:space="preserve">
Si la meta es de otro trimestre favor detallarlo.</t>
        </r>
      </text>
    </comment>
    <comment ref="Y6" authorId="0" shapeId="0" xr:uid="{6368521A-A7FE-4F5F-98E3-6EB3100548E1}">
      <text>
        <r>
          <rPr>
            <b/>
            <sz val="9"/>
            <color indexed="81"/>
            <rFont val="Tahoma"/>
            <family val="2"/>
          </rPr>
          <t>Jorge Canales:</t>
        </r>
        <r>
          <rPr>
            <sz val="9"/>
            <color indexed="81"/>
            <rFont val="Tahoma"/>
            <family val="2"/>
          </rPr>
          <t xml:space="preserve">
Si la meta es de otro trimestre favor detallarlo.</t>
        </r>
      </text>
    </comment>
    <comment ref="Z6" authorId="0" shapeId="0" xr:uid="{5A4EAF26-FB21-470E-9F42-312C9E0C204F}">
      <text>
        <r>
          <rPr>
            <b/>
            <sz val="9"/>
            <color indexed="81"/>
            <rFont val="Tahoma"/>
            <family val="2"/>
          </rPr>
          <t>Jorge Canales:</t>
        </r>
        <r>
          <rPr>
            <sz val="9"/>
            <color indexed="81"/>
            <rFont val="Tahoma"/>
            <family val="2"/>
          </rPr>
          <t xml:space="preserve">
Si la meta es de otro trimestre favor detallarlo.</t>
        </r>
      </text>
    </comment>
    <comment ref="V7" authorId="0" shapeId="0" xr:uid="{025055C5-7452-4E3A-9A1D-2F7AB3130853}">
      <text>
        <r>
          <rPr>
            <b/>
            <sz val="9"/>
            <color indexed="81"/>
            <rFont val="Tahoma"/>
            <family val="2"/>
          </rPr>
          <t>Jorge Canales:</t>
        </r>
        <r>
          <rPr>
            <sz val="9"/>
            <color indexed="81"/>
            <rFont val="Tahoma"/>
            <family val="2"/>
          </rPr>
          <t xml:space="preserve">
Si la meta es de otro trimestre favor detallarlo.</t>
        </r>
      </text>
    </comment>
    <comment ref="W7" authorId="0" shapeId="0" xr:uid="{1272CAF2-8701-4793-A739-E7756485374F}">
      <text>
        <r>
          <rPr>
            <b/>
            <sz val="9"/>
            <color indexed="81"/>
            <rFont val="Tahoma"/>
            <family val="2"/>
          </rPr>
          <t>Jorge Canales:</t>
        </r>
        <r>
          <rPr>
            <sz val="9"/>
            <color indexed="81"/>
            <rFont val="Tahoma"/>
            <family val="2"/>
          </rPr>
          <t xml:space="preserve">
Si la meta es de otro trimestre favor detallarlo.</t>
        </r>
      </text>
    </comment>
    <comment ref="X7" authorId="0" shapeId="0" xr:uid="{AD311FF2-4934-4BED-87D3-98ED92DC6E26}">
      <text>
        <r>
          <rPr>
            <b/>
            <sz val="9"/>
            <color indexed="81"/>
            <rFont val="Tahoma"/>
            <family val="2"/>
          </rPr>
          <t>Jorge Canales:</t>
        </r>
        <r>
          <rPr>
            <sz val="9"/>
            <color indexed="81"/>
            <rFont val="Tahoma"/>
            <family val="2"/>
          </rPr>
          <t xml:space="preserve">
Si la meta es de otro trimestre favor detallarlo.</t>
        </r>
      </text>
    </comment>
    <comment ref="Y7" authorId="0" shapeId="0" xr:uid="{C72EC064-12D0-4AFB-8D53-F4296187AF78}">
      <text>
        <r>
          <rPr>
            <b/>
            <sz val="9"/>
            <color indexed="81"/>
            <rFont val="Tahoma"/>
            <family val="2"/>
          </rPr>
          <t>Jorge Canales:</t>
        </r>
        <r>
          <rPr>
            <sz val="9"/>
            <color indexed="81"/>
            <rFont val="Tahoma"/>
            <family val="2"/>
          </rPr>
          <t xml:space="preserve">
Si la meta es de otro trimestre favor detallarlo.</t>
        </r>
      </text>
    </comment>
    <comment ref="Z7" authorId="0" shapeId="0" xr:uid="{5433FFEE-12CC-47CA-8FF0-992CDDDCFDE3}">
      <text>
        <r>
          <rPr>
            <b/>
            <sz val="9"/>
            <color indexed="81"/>
            <rFont val="Tahoma"/>
            <family val="2"/>
          </rPr>
          <t>Jorge Canales:</t>
        </r>
        <r>
          <rPr>
            <sz val="9"/>
            <color indexed="81"/>
            <rFont val="Tahoma"/>
            <family val="2"/>
          </rPr>
          <t xml:space="preserve">
Si la meta es de otro trimestre favor detallarlo.</t>
        </r>
      </text>
    </comment>
    <comment ref="V8" authorId="0" shapeId="0" xr:uid="{EB97269B-6EA8-44CD-B7E1-783E3399F3D0}">
      <text>
        <r>
          <rPr>
            <b/>
            <sz val="9"/>
            <color indexed="81"/>
            <rFont val="Tahoma"/>
            <family val="2"/>
          </rPr>
          <t>Jorge Canales:</t>
        </r>
        <r>
          <rPr>
            <sz val="9"/>
            <color indexed="81"/>
            <rFont val="Tahoma"/>
            <family val="2"/>
          </rPr>
          <t xml:space="preserve">
Si la meta es de otro trimestre favor detallarlo.</t>
        </r>
      </text>
    </comment>
    <comment ref="W8" authorId="0" shapeId="0" xr:uid="{51FA6117-3FB5-45CA-AD07-1CB668D4A3A4}">
      <text>
        <r>
          <rPr>
            <b/>
            <sz val="9"/>
            <color indexed="81"/>
            <rFont val="Tahoma"/>
            <family val="2"/>
          </rPr>
          <t>Jorge Canales:</t>
        </r>
        <r>
          <rPr>
            <sz val="9"/>
            <color indexed="81"/>
            <rFont val="Tahoma"/>
            <family val="2"/>
          </rPr>
          <t xml:space="preserve">
Si la meta es de otro trimestre favor detallarlo.</t>
        </r>
      </text>
    </comment>
    <comment ref="X8" authorId="0" shapeId="0" xr:uid="{5C4D56DD-E931-4097-80F8-28AF54F5D4EB}">
      <text>
        <r>
          <rPr>
            <b/>
            <sz val="9"/>
            <color indexed="81"/>
            <rFont val="Tahoma"/>
            <family val="2"/>
          </rPr>
          <t>Jorge Canales:</t>
        </r>
        <r>
          <rPr>
            <sz val="9"/>
            <color indexed="81"/>
            <rFont val="Tahoma"/>
            <family val="2"/>
          </rPr>
          <t xml:space="preserve">
Si la meta es de otro trimestre favor detallarlo.</t>
        </r>
      </text>
    </comment>
    <comment ref="Y8" authorId="0" shapeId="0" xr:uid="{BAE11772-8CDF-4987-9ACA-C244861B95B1}">
      <text>
        <r>
          <rPr>
            <b/>
            <sz val="9"/>
            <color indexed="81"/>
            <rFont val="Tahoma"/>
            <family val="2"/>
          </rPr>
          <t>Jorge Canales:</t>
        </r>
        <r>
          <rPr>
            <sz val="9"/>
            <color indexed="81"/>
            <rFont val="Tahoma"/>
            <family val="2"/>
          </rPr>
          <t xml:space="preserve">
Si la meta es de otro trimestre favor detallarlo.</t>
        </r>
      </text>
    </comment>
    <comment ref="Z8" authorId="0" shapeId="0" xr:uid="{CD869644-9CAE-4009-9A4F-865A284EC6EB}">
      <text>
        <r>
          <rPr>
            <b/>
            <sz val="9"/>
            <color indexed="81"/>
            <rFont val="Tahoma"/>
            <family val="2"/>
          </rPr>
          <t>Jorge Canales:</t>
        </r>
        <r>
          <rPr>
            <sz val="9"/>
            <color indexed="81"/>
            <rFont val="Tahoma"/>
            <family val="2"/>
          </rPr>
          <t xml:space="preserve">
Si la meta es de otro trimestre favor detallarlo.</t>
        </r>
      </text>
    </comment>
    <comment ref="V9" authorId="0" shapeId="0" xr:uid="{CF2554A5-B839-4913-AD65-6FBEFF2967E6}">
      <text>
        <r>
          <rPr>
            <b/>
            <sz val="9"/>
            <color indexed="81"/>
            <rFont val="Tahoma"/>
            <family val="2"/>
          </rPr>
          <t>Jorge Canales:</t>
        </r>
        <r>
          <rPr>
            <sz val="9"/>
            <color indexed="81"/>
            <rFont val="Tahoma"/>
            <family val="2"/>
          </rPr>
          <t xml:space="preserve">
Si la meta es de otro trimestre favor detallarlo.</t>
        </r>
      </text>
    </comment>
    <comment ref="W9" authorId="0" shapeId="0" xr:uid="{4101B8A5-A24C-4473-AF08-BCF82461AAFE}">
      <text>
        <r>
          <rPr>
            <b/>
            <sz val="9"/>
            <color indexed="81"/>
            <rFont val="Tahoma"/>
            <family val="2"/>
          </rPr>
          <t>Jorge Canales:</t>
        </r>
        <r>
          <rPr>
            <sz val="9"/>
            <color indexed="81"/>
            <rFont val="Tahoma"/>
            <family val="2"/>
          </rPr>
          <t xml:space="preserve">
Si la meta es de otro trimestre favor detallarlo.</t>
        </r>
      </text>
    </comment>
    <comment ref="X9" authorId="0" shapeId="0" xr:uid="{F0AAD60B-C2E4-483A-9BD5-D07792AB637E}">
      <text>
        <r>
          <rPr>
            <b/>
            <sz val="9"/>
            <color indexed="81"/>
            <rFont val="Tahoma"/>
            <family val="2"/>
          </rPr>
          <t>Jorge Canales:</t>
        </r>
        <r>
          <rPr>
            <sz val="9"/>
            <color indexed="81"/>
            <rFont val="Tahoma"/>
            <family val="2"/>
          </rPr>
          <t xml:space="preserve">
Si la meta es de otro trimestre favor detallarlo.</t>
        </r>
      </text>
    </comment>
    <comment ref="Y9" authorId="0" shapeId="0" xr:uid="{4B30C1BD-2CAD-47E4-B09E-5BAF083E7129}">
      <text>
        <r>
          <rPr>
            <b/>
            <sz val="9"/>
            <color indexed="81"/>
            <rFont val="Tahoma"/>
            <family val="2"/>
          </rPr>
          <t>Jorge Canales:</t>
        </r>
        <r>
          <rPr>
            <sz val="9"/>
            <color indexed="81"/>
            <rFont val="Tahoma"/>
            <family val="2"/>
          </rPr>
          <t xml:space="preserve">
Si la meta es de otro trimestre favor detallarlo.</t>
        </r>
      </text>
    </comment>
    <comment ref="Z9" authorId="0" shapeId="0" xr:uid="{B2003B61-FC1A-4EB7-B641-8313CC01EF07}">
      <text>
        <r>
          <rPr>
            <b/>
            <sz val="9"/>
            <color indexed="81"/>
            <rFont val="Tahoma"/>
            <family val="2"/>
          </rPr>
          <t>Jorge Canales:</t>
        </r>
        <r>
          <rPr>
            <sz val="9"/>
            <color indexed="81"/>
            <rFont val="Tahoma"/>
            <family val="2"/>
          </rPr>
          <t xml:space="preserve">
Si la meta es de otro trimestre favor detallarlo.</t>
        </r>
      </text>
    </comment>
    <comment ref="V10" authorId="0" shapeId="0" xr:uid="{AB9A6F6F-391C-433D-BF98-A63F83D43579}">
      <text>
        <r>
          <rPr>
            <b/>
            <sz val="9"/>
            <color indexed="81"/>
            <rFont val="Tahoma"/>
            <family val="2"/>
          </rPr>
          <t>Jorge Canales:</t>
        </r>
        <r>
          <rPr>
            <sz val="9"/>
            <color indexed="81"/>
            <rFont val="Tahoma"/>
            <family val="2"/>
          </rPr>
          <t xml:space="preserve">
Si la meta es de otro trimestre favor detallarlo.</t>
        </r>
      </text>
    </comment>
    <comment ref="W10" authorId="0" shapeId="0" xr:uid="{0F88D70E-F762-40D0-8445-32D4A145CA9E}">
      <text>
        <r>
          <rPr>
            <b/>
            <sz val="9"/>
            <color indexed="81"/>
            <rFont val="Tahoma"/>
            <family val="2"/>
          </rPr>
          <t>Jorge Canales:</t>
        </r>
        <r>
          <rPr>
            <sz val="9"/>
            <color indexed="81"/>
            <rFont val="Tahoma"/>
            <family val="2"/>
          </rPr>
          <t xml:space="preserve">
Si la meta es de otro trimestre favor detallarlo.</t>
        </r>
      </text>
    </comment>
    <comment ref="X10" authorId="0" shapeId="0" xr:uid="{E5850750-231B-4894-B625-9FE41309C990}">
      <text>
        <r>
          <rPr>
            <b/>
            <sz val="9"/>
            <color indexed="81"/>
            <rFont val="Tahoma"/>
            <family val="2"/>
          </rPr>
          <t>Jorge Canales:</t>
        </r>
        <r>
          <rPr>
            <sz val="9"/>
            <color indexed="81"/>
            <rFont val="Tahoma"/>
            <family val="2"/>
          </rPr>
          <t xml:space="preserve">
Si la meta es de otro trimestre favor detallarlo.</t>
        </r>
      </text>
    </comment>
    <comment ref="Y10" authorId="0" shapeId="0" xr:uid="{17D6A68A-FD02-499E-9DC0-CFF3D9ECB8AE}">
      <text>
        <r>
          <rPr>
            <b/>
            <sz val="9"/>
            <color indexed="81"/>
            <rFont val="Tahoma"/>
            <family val="2"/>
          </rPr>
          <t>Jorge Canales:</t>
        </r>
        <r>
          <rPr>
            <sz val="9"/>
            <color indexed="81"/>
            <rFont val="Tahoma"/>
            <family val="2"/>
          </rPr>
          <t xml:space="preserve">
Si la meta es de otro trimestre favor detallarlo.</t>
        </r>
      </text>
    </comment>
    <comment ref="Z10" authorId="0" shapeId="0" xr:uid="{AAEB6709-70FE-4FF5-B11C-E75FF398FB8C}">
      <text>
        <r>
          <rPr>
            <b/>
            <sz val="9"/>
            <color indexed="81"/>
            <rFont val="Tahoma"/>
            <family val="2"/>
          </rPr>
          <t>Jorge Canales:</t>
        </r>
        <r>
          <rPr>
            <sz val="9"/>
            <color indexed="81"/>
            <rFont val="Tahoma"/>
            <family val="2"/>
          </rPr>
          <t xml:space="preserve">
Si la meta es de otro trimestre favor detallarlo.</t>
        </r>
      </text>
    </comment>
    <comment ref="V12" authorId="0" shapeId="0" xr:uid="{C3FF76DC-0BDF-4FB2-8C60-1499113425C5}">
      <text>
        <r>
          <rPr>
            <b/>
            <sz val="9"/>
            <color indexed="81"/>
            <rFont val="Tahoma"/>
            <family val="2"/>
          </rPr>
          <t>Jorge Canales:</t>
        </r>
        <r>
          <rPr>
            <sz val="9"/>
            <color indexed="81"/>
            <rFont val="Tahoma"/>
            <family val="2"/>
          </rPr>
          <t xml:space="preserve">
Si la meta es de otro trimestre favor detallarlo.</t>
        </r>
      </text>
    </comment>
    <comment ref="W12" authorId="0" shapeId="0" xr:uid="{16749AB0-21FA-4353-B44E-34AEB7692317}">
      <text>
        <r>
          <rPr>
            <b/>
            <sz val="9"/>
            <color indexed="81"/>
            <rFont val="Tahoma"/>
            <family val="2"/>
          </rPr>
          <t>Jorge Canales:</t>
        </r>
        <r>
          <rPr>
            <sz val="9"/>
            <color indexed="81"/>
            <rFont val="Tahoma"/>
            <family val="2"/>
          </rPr>
          <t xml:space="preserve">
Si la meta es de otro trimestre favor detallarlo.</t>
        </r>
      </text>
    </comment>
    <comment ref="X12" authorId="0" shapeId="0" xr:uid="{85870910-D15B-4BC5-A8F9-4102A8482E83}">
      <text>
        <r>
          <rPr>
            <b/>
            <sz val="9"/>
            <color indexed="81"/>
            <rFont val="Tahoma"/>
            <family val="2"/>
          </rPr>
          <t>Jorge Canales:</t>
        </r>
        <r>
          <rPr>
            <sz val="9"/>
            <color indexed="81"/>
            <rFont val="Tahoma"/>
            <family val="2"/>
          </rPr>
          <t xml:space="preserve">
Si la meta es de otro trimestre favor detallarlo.</t>
        </r>
      </text>
    </comment>
    <comment ref="Y12" authorId="0" shapeId="0" xr:uid="{66032D55-892F-4A6C-8098-99A42D512E2C}">
      <text>
        <r>
          <rPr>
            <b/>
            <sz val="9"/>
            <color indexed="81"/>
            <rFont val="Tahoma"/>
            <family val="2"/>
          </rPr>
          <t>Jorge Canales:</t>
        </r>
        <r>
          <rPr>
            <sz val="9"/>
            <color indexed="81"/>
            <rFont val="Tahoma"/>
            <family val="2"/>
          </rPr>
          <t xml:space="preserve">
Si la meta es de otro trimestre favor detallarlo.</t>
        </r>
      </text>
    </comment>
    <comment ref="Z12" authorId="0" shapeId="0" xr:uid="{9E87517F-73E2-43AB-AB15-432FA4A6C0BC}">
      <text>
        <r>
          <rPr>
            <b/>
            <sz val="9"/>
            <color indexed="81"/>
            <rFont val="Tahoma"/>
            <family val="2"/>
          </rPr>
          <t>Jorge Canales:</t>
        </r>
        <r>
          <rPr>
            <sz val="9"/>
            <color indexed="81"/>
            <rFont val="Tahoma"/>
            <family val="2"/>
          </rPr>
          <t xml:space="preserve">
Si la meta es de otro trimestre favor detallarlo.</t>
        </r>
      </text>
    </comment>
    <comment ref="V13" authorId="0" shapeId="0" xr:uid="{E8AC065D-3466-4FAC-A73A-623D40EC7C07}">
      <text>
        <r>
          <rPr>
            <b/>
            <sz val="9"/>
            <color indexed="81"/>
            <rFont val="Tahoma"/>
            <family val="2"/>
          </rPr>
          <t>Jorge Canales:</t>
        </r>
        <r>
          <rPr>
            <sz val="9"/>
            <color indexed="81"/>
            <rFont val="Tahoma"/>
            <family val="2"/>
          </rPr>
          <t xml:space="preserve">
Si la meta es de otro trimestre favor detallarlo.</t>
        </r>
      </text>
    </comment>
    <comment ref="W13" authorId="0" shapeId="0" xr:uid="{0041BB02-03CB-4A75-AFA4-3980C0420F59}">
      <text>
        <r>
          <rPr>
            <b/>
            <sz val="9"/>
            <color indexed="81"/>
            <rFont val="Tahoma"/>
            <family val="2"/>
          </rPr>
          <t>Jorge Canales:</t>
        </r>
        <r>
          <rPr>
            <sz val="9"/>
            <color indexed="81"/>
            <rFont val="Tahoma"/>
            <family val="2"/>
          </rPr>
          <t xml:space="preserve">
Si la meta es de otro trimestre favor detallarlo.</t>
        </r>
      </text>
    </comment>
    <comment ref="X13" authorId="0" shapeId="0" xr:uid="{4C13EDEF-A48F-4FA7-8A68-3DF6F1D798CF}">
      <text>
        <r>
          <rPr>
            <b/>
            <sz val="9"/>
            <color indexed="81"/>
            <rFont val="Tahoma"/>
            <family val="2"/>
          </rPr>
          <t>Jorge Canales:</t>
        </r>
        <r>
          <rPr>
            <sz val="9"/>
            <color indexed="81"/>
            <rFont val="Tahoma"/>
            <family val="2"/>
          </rPr>
          <t xml:space="preserve">
Si la meta es de otro trimestre favor detallarlo.</t>
        </r>
      </text>
    </comment>
    <comment ref="Y13" authorId="0" shapeId="0" xr:uid="{AD437B9C-4C91-4B30-882C-824BBF6F0CF6}">
      <text>
        <r>
          <rPr>
            <b/>
            <sz val="9"/>
            <color indexed="81"/>
            <rFont val="Tahoma"/>
            <family val="2"/>
          </rPr>
          <t>Jorge Canales:</t>
        </r>
        <r>
          <rPr>
            <sz val="9"/>
            <color indexed="81"/>
            <rFont val="Tahoma"/>
            <family val="2"/>
          </rPr>
          <t xml:space="preserve">
Si la meta es de otro trimestre favor detallarlo.</t>
        </r>
      </text>
    </comment>
    <comment ref="Z13" authorId="0" shapeId="0" xr:uid="{CEE31772-6C31-42BF-9BD8-4B74EFB424D4}">
      <text>
        <r>
          <rPr>
            <b/>
            <sz val="9"/>
            <color indexed="81"/>
            <rFont val="Tahoma"/>
            <family val="2"/>
          </rPr>
          <t>Jorge Canales:</t>
        </r>
        <r>
          <rPr>
            <sz val="9"/>
            <color indexed="81"/>
            <rFont val="Tahoma"/>
            <family val="2"/>
          </rPr>
          <t xml:space="preserve">
Si la meta es de otro trimestre favor detallarlo.</t>
        </r>
      </text>
    </comment>
    <comment ref="V14" authorId="0" shapeId="0" xr:uid="{3E7E840F-88C5-4E1A-8209-2E7E6A0B286E}">
      <text>
        <r>
          <rPr>
            <b/>
            <sz val="9"/>
            <color indexed="81"/>
            <rFont val="Tahoma"/>
            <family val="2"/>
          </rPr>
          <t>Jorge Canales:</t>
        </r>
        <r>
          <rPr>
            <sz val="9"/>
            <color indexed="81"/>
            <rFont val="Tahoma"/>
            <family val="2"/>
          </rPr>
          <t xml:space="preserve">
Si la meta es de otro trimestre favor detallarlo.</t>
        </r>
      </text>
    </comment>
    <comment ref="W14" authorId="0" shapeId="0" xr:uid="{849E3DDB-F435-4A75-9AE7-CF4140A8AEE2}">
      <text>
        <r>
          <rPr>
            <b/>
            <sz val="9"/>
            <color indexed="81"/>
            <rFont val="Tahoma"/>
            <family val="2"/>
          </rPr>
          <t>Jorge Canales:</t>
        </r>
        <r>
          <rPr>
            <sz val="9"/>
            <color indexed="81"/>
            <rFont val="Tahoma"/>
            <family val="2"/>
          </rPr>
          <t xml:space="preserve">
Si la meta es de otro trimestre favor detallarlo.</t>
        </r>
      </text>
    </comment>
    <comment ref="X14" authorId="0" shapeId="0" xr:uid="{9D3E6ADC-247B-477D-9DB2-2517E0C2CB12}">
      <text>
        <r>
          <rPr>
            <b/>
            <sz val="9"/>
            <color indexed="81"/>
            <rFont val="Tahoma"/>
            <family val="2"/>
          </rPr>
          <t>Jorge Canales:</t>
        </r>
        <r>
          <rPr>
            <sz val="9"/>
            <color indexed="81"/>
            <rFont val="Tahoma"/>
            <family val="2"/>
          </rPr>
          <t xml:space="preserve">
Si la meta es de otro trimestre favor detallarlo.</t>
        </r>
      </text>
    </comment>
    <comment ref="Y14" authorId="0" shapeId="0" xr:uid="{D14A1CC2-4597-4A24-9700-514F49AE7B2B}">
      <text>
        <r>
          <rPr>
            <b/>
            <sz val="9"/>
            <color indexed="81"/>
            <rFont val="Tahoma"/>
            <family val="2"/>
          </rPr>
          <t>Jorge Canales:</t>
        </r>
        <r>
          <rPr>
            <sz val="9"/>
            <color indexed="81"/>
            <rFont val="Tahoma"/>
            <family val="2"/>
          </rPr>
          <t xml:space="preserve">
Si la meta es de otro trimestre favor detallarlo.</t>
        </r>
      </text>
    </comment>
    <comment ref="Z14" authorId="0" shapeId="0" xr:uid="{E8B4836D-D931-4061-9520-076ADAB2EEF8}">
      <text>
        <r>
          <rPr>
            <b/>
            <sz val="9"/>
            <color indexed="81"/>
            <rFont val="Tahoma"/>
            <family val="2"/>
          </rPr>
          <t>Jorge Canales:</t>
        </r>
        <r>
          <rPr>
            <sz val="9"/>
            <color indexed="81"/>
            <rFont val="Tahoma"/>
            <family val="2"/>
          </rPr>
          <t xml:space="preserve">
Si la meta es de otro trimestre favor detallarlo.</t>
        </r>
      </text>
    </comment>
    <comment ref="V15" authorId="0" shapeId="0" xr:uid="{0C2DA626-7EA9-433E-8537-A88818DF9F8F}">
      <text>
        <r>
          <rPr>
            <b/>
            <sz val="9"/>
            <color indexed="81"/>
            <rFont val="Tahoma"/>
            <family val="2"/>
          </rPr>
          <t>Jorge Canales:</t>
        </r>
        <r>
          <rPr>
            <sz val="9"/>
            <color indexed="81"/>
            <rFont val="Tahoma"/>
            <family val="2"/>
          </rPr>
          <t xml:space="preserve">
Si la meta es de otro trimestre favor detallarlo.</t>
        </r>
      </text>
    </comment>
    <comment ref="W15" authorId="0" shapeId="0" xr:uid="{2EEFDD26-5D42-4E53-8ED0-91A2034FEEEB}">
      <text>
        <r>
          <rPr>
            <b/>
            <sz val="9"/>
            <color indexed="81"/>
            <rFont val="Tahoma"/>
            <family val="2"/>
          </rPr>
          <t>Jorge Canales:</t>
        </r>
        <r>
          <rPr>
            <sz val="9"/>
            <color indexed="81"/>
            <rFont val="Tahoma"/>
            <family val="2"/>
          </rPr>
          <t xml:space="preserve">
Si la meta es de otro trimestre favor detallarlo.</t>
        </r>
      </text>
    </comment>
    <comment ref="X15" authorId="0" shapeId="0" xr:uid="{9CAF0540-1206-4880-8CD3-CB1B6432E220}">
      <text>
        <r>
          <rPr>
            <b/>
            <sz val="9"/>
            <color indexed="81"/>
            <rFont val="Tahoma"/>
            <family val="2"/>
          </rPr>
          <t>Jorge Canales:</t>
        </r>
        <r>
          <rPr>
            <sz val="9"/>
            <color indexed="81"/>
            <rFont val="Tahoma"/>
            <family val="2"/>
          </rPr>
          <t xml:space="preserve">
Si la meta es de otro trimestre favor detallarlo.</t>
        </r>
      </text>
    </comment>
    <comment ref="Y15" authorId="0" shapeId="0" xr:uid="{DC2D2B27-CD94-4760-9186-8BEE9DD22F12}">
      <text>
        <r>
          <rPr>
            <b/>
            <sz val="9"/>
            <color indexed="81"/>
            <rFont val="Tahoma"/>
            <family val="2"/>
          </rPr>
          <t>Jorge Canales:</t>
        </r>
        <r>
          <rPr>
            <sz val="9"/>
            <color indexed="81"/>
            <rFont val="Tahoma"/>
            <family val="2"/>
          </rPr>
          <t xml:space="preserve">
Si la meta es de otro trimestre favor detallarlo.</t>
        </r>
      </text>
    </comment>
    <comment ref="Z15" authorId="0" shapeId="0" xr:uid="{8AD14B26-083C-4FDE-BE04-7601BF462C24}">
      <text>
        <r>
          <rPr>
            <b/>
            <sz val="9"/>
            <color indexed="81"/>
            <rFont val="Tahoma"/>
            <family val="2"/>
          </rPr>
          <t>Jorge Canales:</t>
        </r>
        <r>
          <rPr>
            <sz val="9"/>
            <color indexed="81"/>
            <rFont val="Tahoma"/>
            <family val="2"/>
          </rPr>
          <t xml:space="preserve">
Si la meta es de otro trimestre favor detallarlo.</t>
        </r>
      </text>
    </comment>
    <comment ref="V16" authorId="0" shapeId="0" xr:uid="{EEADDB5D-6681-4665-A2F2-2A2F59A84BE7}">
      <text>
        <r>
          <rPr>
            <b/>
            <sz val="9"/>
            <color indexed="81"/>
            <rFont val="Tahoma"/>
            <family val="2"/>
          </rPr>
          <t>Jorge Canales:</t>
        </r>
        <r>
          <rPr>
            <sz val="9"/>
            <color indexed="81"/>
            <rFont val="Tahoma"/>
            <family val="2"/>
          </rPr>
          <t xml:space="preserve">
Si la meta es de otro trimestre favor detallarlo.</t>
        </r>
      </text>
    </comment>
    <comment ref="W16" authorId="0" shapeId="0" xr:uid="{67DB8198-6543-4747-8439-503AC9ED5B0C}">
      <text>
        <r>
          <rPr>
            <b/>
            <sz val="9"/>
            <color indexed="81"/>
            <rFont val="Tahoma"/>
            <family val="2"/>
          </rPr>
          <t>Jorge Canales:</t>
        </r>
        <r>
          <rPr>
            <sz val="9"/>
            <color indexed="81"/>
            <rFont val="Tahoma"/>
            <family val="2"/>
          </rPr>
          <t xml:space="preserve">
Si la meta es de otro trimestre favor detallarlo.</t>
        </r>
      </text>
    </comment>
    <comment ref="X16" authorId="0" shapeId="0" xr:uid="{7CE9BDE3-D9E6-4ECA-8477-9CE75194A249}">
      <text>
        <r>
          <rPr>
            <b/>
            <sz val="9"/>
            <color indexed="81"/>
            <rFont val="Tahoma"/>
            <family val="2"/>
          </rPr>
          <t>Jorge Canales:</t>
        </r>
        <r>
          <rPr>
            <sz val="9"/>
            <color indexed="81"/>
            <rFont val="Tahoma"/>
            <family val="2"/>
          </rPr>
          <t xml:space="preserve">
Si la meta es de otro trimestre favor detallarlo.</t>
        </r>
      </text>
    </comment>
    <comment ref="Y16" authorId="0" shapeId="0" xr:uid="{5A3484BC-1C96-492D-ADBF-1E1F9A222C5C}">
      <text>
        <r>
          <rPr>
            <b/>
            <sz val="9"/>
            <color indexed="81"/>
            <rFont val="Tahoma"/>
            <family val="2"/>
          </rPr>
          <t>Jorge Canales:</t>
        </r>
        <r>
          <rPr>
            <sz val="9"/>
            <color indexed="81"/>
            <rFont val="Tahoma"/>
            <family val="2"/>
          </rPr>
          <t xml:space="preserve">
Si la meta es de otro trimestre favor detallarlo.</t>
        </r>
      </text>
    </comment>
    <comment ref="Z16" authorId="0" shapeId="0" xr:uid="{5B1026F2-BFB9-49F9-A8D3-0693186EB99D}">
      <text>
        <r>
          <rPr>
            <b/>
            <sz val="9"/>
            <color indexed="81"/>
            <rFont val="Tahoma"/>
            <family val="2"/>
          </rPr>
          <t>Jorge Canales:</t>
        </r>
        <r>
          <rPr>
            <sz val="9"/>
            <color indexed="81"/>
            <rFont val="Tahoma"/>
            <family val="2"/>
          </rPr>
          <t xml:space="preserve">
Si la meta es de otro trimestre favor detallarlo.</t>
        </r>
      </text>
    </comment>
    <comment ref="V18" authorId="0" shapeId="0" xr:uid="{40A8C4B5-E7E5-4F5B-9D54-3FE4BC62CF88}">
      <text>
        <r>
          <rPr>
            <b/>
            <sz val="9"/>
            <color indexed="81"/>
            <rFont val="Tahoma"/>
            <family val="2"/>
          </rPr>
          <t>Jorge Canales:</t>
        </r>
        <r>
          <rPr>
            <sz val="9"/>
            <color indexed="81"/>
            <rFont val="Tahoma"/>
            <family val="2"/>
          </rPr>
          <t xml:space="preserve">
Si la meta es de otro trimestre favor detallarlo.</t>
        </r>
      </text>
    </comment>
    <comment ref="W18" authorId="0" shapeId="0" xr:uid="{FA4AACE6-6ADD-4EEA-A739-3FAA64835DF0}">
      <text>
        <r>
          <rPr>
            <b/>
            <sz val="9"/>
            <color indexed="81"/>
            <rFont val="Tahoma"/>
            <family val="2"/>
          </rPr>
          <t>Jorge Canales:</t>
        </r>
        <r>
          <rPr>
            <sz val="9"/>
            <color indexed="81"/>
            <rFont val="Tahoma"/>
            <family val="2"/>
          </rPr>
          <t xml:space="preserve">
Si la meta es de otro trimestre favor detallarlo.</t>
        </r>
      </text>
    </comment>
    <comment ref="X18" authorId="0" shapeId="0" xr:uid="{2E0C18E6-113B-4781-A56B-952D6479867E}">
      <text>
        <r>
          <rPr>
            <b/>
            <sz val="9"/>
            <color indexed="81"/>
            <rFont val="Tahoma"/>
            <family val="2"/>
          </rPr>
          <t>Jorge Canales:</t>
        </r>
        <r>
          <rPr>
            <sz val="9"/>
            <color indexed="81"/>
            <rFont val="Tahoma"/>
            <family val="2"/>
          </rPr>
          <t xml:space="preserve">
Si la meta es de otro trimestre favor detallarlo.</t>
        </r>
      </text>
    </comment>
    <comment ref="Y18" authorId="0" shapeId="0" xr:uid="{943FA67E-0EDA-4725-B74F-B85984967F46}">
      <text>
        <r>
          <rPr>
            <b/>
            <sz val="9"/>
            <color indexed="81"/>
            <rFont val="Tahoma"/>
            <family val="2"/>
          </rPr>
          <t>Jorge Canales:</t>
        </r>
        <r>
          <rPr>
            <sz val="9"/>
            <color indexed="81"/>
            <rFont val="Tahoma"/>
            <family val="2"/>
          </rPr>
          <t xml:space="preserve">
Si la meta es de otro trimestre favor detallarlo.</t>
        </r>
      </text>
    </comment>
    <comment ref="Z18" authorId="0" shapeId="0" xr:uid="{524FC539-0CFA-4621-A926-DC7229504AE9}">
      <text>
        <r>
          <rPr>
            <b/>
            <sz val="9"/>
            <color indexed="81"/>
            <rFont val="Tahoma"/>
            <family val="2"/>
          </rPr>
          <t>Jorge Canales:</t>
        </r>
        <r>
          <rPr>
            <sz val="9"/>
            <color indexed="81"/>
            <rFont val="Tahoma"/>
            <family val="2"/>
          </rPr>
          <t xml:space="preserve">
Si la meta es de otro trimestre favor detallarlo.</t>
        </r>
      </text>
    </comment>
    <comment ref="V19" authorId="0" shapeId="0" xr:uid="{8BF4BBC5-33E3-43D1-BC1B-E4D53E2D54E5}">
      <text>
        <r>
          <rPr>
            <b/>
            <sz val="9"/>
            <color indexed="81"/>
            <rFont val="Tahoma"/>
            <family val="2"/>
          </rPr>
          <t>Jorge Canales:</t>
        </r>
        <r>
          <rPr>
            <sz val="9"/>
            <color indexed="81"/>
            <rFont val="Tahoma"/>
            <family val="2"/>
          </rPr>
          <t xml:space="preserve">
Si la meta es de otro trimestre favor detallarlo.</t>
        </r>
      </text>
    </comment>
    <comment ref="W19" authorId="0" shapeId="0" xr:uid="{49ACED34-3843-47DB-AE2B-E0B90A5CA5A4}">
      <text>
        <r>
          <rPr>
            <b/>
            <sz val="9"/>
            <color indexed="81"/>
            <rFont val="Tahoma"/>
            <family val="2"/>
          </rPr>
          <t>Jorge Canales:</t>
        </r>
        <r>
          <rPr>
            <sz val="9"/>
            <color indexed="81"/>
            <rFont val="Tahoma"/>
            <family val="2"/>
          </rPr>
          <t xml:space="preserve">
Si la meta es de otro trimestre favor detallarlo.</t>
        </r>
      </text>
    </comment>
    <comment ref="X19" authorId="0" shapeId="0" xr:uid="{E1EFD0AD-30C7-4BB3-8F6B-1027C900B038}">
      <text>
        <r>
          <rPr>
            <b/>
            <sz val="9"/>
            <color indexed="81"/>
            <rFont val="Tahoma"/>
            <family val="2"/>
          </rPr>
          <t>Jorge Canales:</t>
        </r>
        <r>
          <rPr>
            <sz val="9"/>
            <color indexed="81"/>
            <rFont val="Tahoma"/>
            <family val="2"/>
          </rPr>
          <t xml:space="preserve">
Si la meta es de otro trimestre favor detallarlo.</t>
        </r>
      </text>
    </comment>
    <comment ref="Y19" authorId="0" shapeId="0" xr:uid="{D94CB2BA-51B2-479F-8617-4414BCF652CF}">
      <text>
        <r>
          <rPr>
            <b/>
            <sz val="9"/>
            <color indexed="81"/>
            <rFont val="Tahoma"/>
            <family val="2"/>
          </rPr>
          <t>Jorge Canales:</t>
        </r>
        <r>
          <rPr>
            <sz val="9"/>
            <color indexed="81"/>
            <rFont val="Tahoma"/>
            <family val="2"/>
          </rPr>
          <t xml:space="preserve">
Si la meta es de otro trimestre favor detallarlo.</t>
        </r>
      </text>
    </comment>
    <comment ref="Z19" authorId="0" shapeId="0" xr:uid="{6B4F755A-3707-4A60-8314-F750372F6B60}">
      <text>
        <r>
          <rPr>
            <b/>
            <sz val="9"/>
            <color indexed="81"/>
            <rFont val="Tahoma"/>
            <family val="2"/>
          </rPr>
          <t>Jorge Canales:</t>
        </r>
        <r>
          <rPr>
            <sz val="9"/>
            <color indexed="81"/>
            <rFont val="Tahoma"/>
            <family val="2"/>
          </rPr>
          <t xml:space="preserve">
Si la meta es de otro trimestre favor detallarlo.</t>
        </r>
      </text>
    </comment>
    <comment ref="V20" authorId="0" shapeId="0" xr:uid="{88716FBB-423E-4E61-8FAA-1898A8006B8F}">
      <text>
        <r>
          <rPr>
            <b/>
            <sz val="9"/>
            <color indexed="81"/>
            <rFont val="Tahoma"/>
            <family val="2"/>
          </rPr>
          <t>Jorge Canales:</t>
        </r>
        <r>
          <rPr>
            <sz val="9"/>
            <color indexed="81"/>
            <rFont val="Tahoma"/>
            <family val="2"/>
          </rPr>
          <t xml:space="preserve">
Si la meta es de otro trimestre favor detallarlo.</t>
        </r>
      </text>
    </comment>
    <comment ref="W20" authorId="0" shapeId="0" xr:uid="{10EAE422-1ACB-41D6-95D8-3E1B7F4F737F}">
      <text>
        <r>
          <rPr>
            <b/>
            <sz val="9"/>
            <color indexed="81"/>
            <rFont val="Tahoma"/>
            <family val="2"/>
          </rPr>
          <t>Jorge Canales:</t>
        </r>
        <r>
          <rPr>
            <sz val="9"/>
            <color indexed="81"/>
            <rFont val="Tahoma"/>
            <family val="2"/>
          </rPr>
          <t xml:space="preserve">
Si la meta es de otro trimestre favor detallarlo.</t>
        </r>
      </text>
    </comment>
    <comment ref="X20" authorId="0" shapeId="0" xr:uid="{C5FFA217-5416-4F0F-ACED-7533BFD381CA}">
      <text>
        <r>
          <rPr>
            <b/>
            <sz val="9"/>
            <color indexed="81"/>
            <rFont val="Tahoma"/>
            <family val="2"/>
          </rPr>
          <t>Jorge Canales:</t>
        </r>
        <r>
          <rPr>
            <sz val="9"/>
            <color indexed="81"/>
            <rFont val="Tahoma"/>
            <family val="2"/>
          </rPr>
          <t xml:space="preserve">
Si la meta es de otro trimestre favor detallarlo.</t>
        </r>
      </text>
    </comment>
    <comment ref="Y20" authorId="0" shapeId="0" xr:uid="{F02EB132-62AC-4C92-B1A8-73C7BB290342}">
      <text>
        <r>
          <rPr>
            <b/>
            <sz val="9"/>
            <color indexed="81"/>
            <rFont val="Tahoma"/>
            <family val="2"/>
          </rPr>
          <t>Jorge Canales:</t>
        </r>
        <r>
          <rPr>
            <sz val="9"/>
            <color indexed="81"/>
            <rFont val="Tahoma"/>
            <family val="2"/>
          </rPr>
          <t xml:space="preserve">
Si la meta es de otro trimestre favor detallarlo.</t>
        </r>
      </text>
    </comment>
    <comment ref="Z20" authorId="0" shapeId="0" xr:uid="{6961480D-1047-4E18-94BE-CEB46C59133C}">
      <text>
        <r>
          <rPr>
            <b/>
            <sz val="9"/>
            <color indexed="81"/>
            <rFont val="Tahoma"/>
            <family val="2"/>
          </rPr>
          <t>Jorge Canales:</t>
        </r>
        <r>
          <rPr>
            <sz val="9"/>
            <color indexed="81"/>
            <rFont val="Tahoma"/>
            <family val="2"/>
          </rPr>
          <t xml:space="preserve">
Si la meta es de otro trimestre favor detallarlo.</t>
        </r>
      </text>
    </comment>
    <comment ref="V21" authorId="0" shapeId="0" xr:uid="{54EB6E92-D941-43DC-802C-EC9059BB5BBA}">
      <text>
        <r>
          <rPr>
            <b/>
            <sz val="9"/>
            <color indexed="81"/>
            <rFont val="Tahoma"/>
            <family val="2"/>
          </rPr>
          <t>Jorge Canales:</t>
        </r>
        <r>
          <rPr>
            <sz val="9"/>
            <color indexed="81"/>
            <rFont val="Tahoma"/>
            <family val="2"/>
          </rPr>
          <t xml:space="preserve">
Si la meta es de otro trimestre favor detallarlo.</t>
        </r>
      </text>
    </comment>
    <comment ref="W21" authorId="0" shapeId="0" xr:uid="{B1F1614C-E18A-4461-B5DC-10FEE9481BF5}">
      <text>
        <r>
          <rPr>
            <b/>
            <sz val="9"/>
            <color indexed="81"/>
            <rFont val="Tahoma"/>
            <family val="2"/>
          </rPr>
          <t>Jorge Canales:</t>
        </r>
        <r>
          <rPr>
            <sz val="9"/>
            <color indexed="81"/>
            <rFont val="Tahoma"/>
            <family val="2"/>
          </rPr>
          <t xml:space="preserve">
Si la meta es de otro trimestre favor detallarlo.</t>
        </r>
      </text>
    </comment>
    <comment ref="X21" authorId="0" shapeId="0" xr:uid="{65B69C91-02D5-4B6F-B537-4C772E285FD0}">
      <text>
        <r>
          <rPr>
            <b/>
            <sz val="9"/>
            <color indexed="81"/>
            <rFont val="Tahoma"/>
            <family val="2"/>
          </rPr>
          <t>Jorge Canales:</t>
        </r>
        <r>
          <rPr>
            <sz val="9"/>
            <color indexed="81"/>
            <rFont val="Tahoma"/>
            <family val="2"/>
          </rPr>
          <t xml:space="preserve">
Si la meta es de otro trimestre favor detallarlo.</t>
        </r>
      </text>
    </comment>
    <comment ref="Y21" authorId="0" shapeId="0" xr:uid="{584717E0-A99F-4702-8EDA-C5B3459E6C4D}">
      <text>
        <r>
          <rPr>
            <b/>
            <sz val="9"/>
            <color indexed="81"/>
            <rFont val="Tahoma"/>
            <family val="2"/>
          </rPr>
          <t>Jorge Canales:</t>
        </r>
        <r>
          <rPr>
            <sz val="9"/>
            <color indexed="81"/>
            <rFont val="Tahoma"/>
            <family val="2"/>
          </rPr>
          <t xml:space="preserve">
Si la meta es de otro trimestre favor detallarlo.</t>
        </r>
      </text>
    </comment>
    <comment ref="Z21" authorId="0" shapeId="0" xr:uid="{01AF7094-A2E5-48A3-BD8B-4C7CDEC90D07}">
      <text>
        <r>
          <rPr>
            <b/>
            <sz val="9"/>
            <color indexed="81"/>
            <rFont val="Tahoma"/>
            <family val="2"/>
          </rPr>
          <t>Jorge Canales:</t>
        </r>
        <r>
          <rPr>
            <sz val="9"/>
            <color indexed="81"/>
            <rFont val="Tahoma"/>
            <family val="2"/>
          </rPr>
          <t xml:space="preserve">
Si la meta es de otro trimestre favor detallarlo.</t>
        </r>
      </text>
    </comment>
    <comment ref="V22" authorId="0" shapeId="0" xr:uid="{7B93CCD3-6760-4D0A-AF26-212579BC3F5D}">
      <text>
        <r>
          <rPr>
            <b/>
            <sz val="9"/>
            <color indexed="81"/>
            <rFont val="Tahoma"/>
            <family val="2"/>
          </rPr>
          <t>Jorge Canales:</t>
        </r>
        <r>
          <rPr>
            <sz val="9"/>
            <color indexed="81"/>
            <rFont val="Tahoma"/>
            <family val="2"/>
          </rPr>
          <t xml:space="preserve">
Si la meta es de otro trimestre favor detallarlo.</t>
        </r>
      </text>
    </comment>
    <comment ref="W22" authorId="0" shapeId="0" xr:uid="{FF78375D-DD8E-4CF9-8E98-D0170A51CE10}">
      <text>
        <r>
          <rPr>
            <b/>
            <sz val="9"/>
            <color indexed="81"/>
            <rFont val="Tahoma"/>
            <family val="2"/>
          </rPr>
          <t>Jorge Canales:</t>
        </r>
        <r>
          <rPr>
            <sz val="9"/>
            <color indexed="81"/>
            <rFont val="Tahoma"/>
            <family val="2"/>
          </rPr>
          <t xml:space="preserve">
Si la meta es de otro trimestre favor detallarlo.</t>
        </r>
      </text>
    </comment>
    <comment ref="X22" authorId="0" shapeId="0" xr:uid="{CC8292E0-A34B-4219-AF89-DA2E6E234708}">
      <text>
        <r>
          <rPr>
            <b/>
            <sz val="9"/>
            <color indexed="81"/>
            <rFont val="Tahoma"/>
            <family val="2"/>
          </rPr>
          <t>Jorge Canales:</t>
        </r>
        <r>
          <rPr>
            <sz val="9"/>
            <color indexed="81"/>
            <rFont val="Tahoma"/>
            <family val="2"/>
          </rPr>
          <t xml:space="preserve">
Si la meta es de otro trimestre favor detallarlo.</t>
        </r>
      </text>
    </comment>
    <comment ref="Y22" authorId="0" shapeId="0" xr:uid="{234E5FF1-01C4-474A-B904-85863C199E35}">
      <text>
        <r>
          <rPr>
            <b/>
            <sz val="9"/>
            <color indexed="81"/>
            <rFont val="Tahoma"/>
            <family val="2"/>
          </rPr>
          <t>Jorge Canales:</t>
        </r>
        <r>
          <rPr>
            <sz val="9"/>
            <color indexed="81"/>
            <rFont val="Tahoma"/>
            <family val="2"/>
          </rPr>
          <t xml:space="preserve">
Si la meta es de otro trimestre favor detallarlo.</t>
        </r>
      </text>
    </comment>
    <comment ref="Z22" authorId="0" shapeId="0" xr:uid="{73EFC7D4-5A42-4C37-958E-B3881C5C4C47}">
      <text>
        <r>
          <rPr>
            <b/>
            <sz val="9"/>
            <color indexed="81"/>
            <rFont val="Tahoma"/>
            <family val="2"/>
          </rPr>
          <t>Jorge Canales:</t>
        </r>
        <r>
          <rPr>
            <sz val="9"/>
            <color indexed="81"/>
            <rFont val="Tahoma"/>
            <family val="2"/>
          </rPr>
          <t xml:space="preserve">
Si la meta es de otro trimestre favor detallarlo.</t>
        </r>
      </text>
    </comment>
    <comment ref="V24" authorId="0" shapeId="0" xr:uid="{4B6CD880-1B7B-4B7D-AC52-CB9A3FF4BE08}">
      <text>
        <r>
          <rPr>
            <b/>
            <sz val="9"/>
            <color indexed="81"/>
            <rFont val="Tahoma"/>
            <family val="2"/>
          </rPr>
          <t>Jorge Canales:</t>
        </r>
        <r>
          <rPr>
            <sz val="9"/>
            <color indexed="81"/>
            <rFont val="Tahoma"/>
            <family val="2"/>
          </rPr>
          <t xml:space="preserve">
Si la meta es de otro trimestre favor detallarlo.</t>
        </r>
      </text>
    </comment>
    <comment ref="W24" authorId="0" shapeId="0" xr:uid="{7D34427B-E550-4AB7-86C3-0F9D1F74B763}">
      <text>
        <r>
          <rPr>
            <b/>
            <sz val="9"/>
            <color indexed="81"/>
            <rFont val="Tahoma"/>
            <family val="2"/>
          </rPr>
          <t>Jorge Canales:</t>
        </r>
        <r>
          <rPr>
            <sz val="9"/>
            <color indexed="81"/>
            <rFont val="Tahoma"/>
            <family val="2"/>
          </rPr>
          <t xml:space="preserve">
Si la meta es de otro trimestre favor detallarlo.</t>
        </r>
      </text>
    </comment>
    <comment ref="X24" authorId="0" shapeId="0" xr:uid="{9BE60F0A-C898-418A-BE7F-1789CBB95A3D}">
      <text>
        <r>
          <rPr>
            <b/>
            <sz val="9"/>
            <color indexed="81"/>
            <rFont val="Tahoma"/>
            <family val="2"/>
          </rPr>
          <t>Jorge Canales:</t>
        </r>
        <r>
          <rPr>
            <sz val="9"/>
            <color indexed="81"/>
            <rFont val="Tahoma"/>
            <family val="2"/>
          </rPr>
          <t xml:space="preserve">
Si la meta es de otro trimestre favor detallarlo.</t>
        </r>
      </text>
    </comment>
    <comment ref="Y24" authorId="0" shapeId="0" xr:uid="{72B2FB21-70AB-476F-AD38-AFA3E55247F6}">
      <text>
        <r>
          <rPr>
            <b/>
            <sz val="9"/>
            <color indexed="81"/>
            <rFont val="Tahoma"/>
            <family val="2"/>
          </rPr>
          <t>Jorge Canales:</t>
        </r>
        <r>
          <rPr>
            <sz val="9"/>
            <color indexed="81"/>
            <rFont val="Tahoma"/>
            <family val="2"/>
          </rPr>
          <t xml:space="preserve">
Si la meta es de otro trimestre favor detallarlo.</t>
        </r>
      </text>
    </comment>
    <comment ref="Z24" authorId="0" shapeId="0" xr:uid="{96A76A8C-3433-4709-8E38-A35B5D2FCF7B}">
      <text>
        <r>
          <rPr>
            <b/>
            <sz val="9"/>
            <color indexed="81"/>
            <rFont val="Tahoma"/>
            <family val="2"/>
          </rPr>
          <t>Jorge Canales:</t>
        </r>
        <r>
          <rPr>
            <sz val="9"/>
            <color indexed="81"/>
            <rFont val="Tahoma"/>
            <family val="2"/>
          </rPr>
          <t xml:space="preserve">
Si la meta es de otro trimestre favor detallarlo.</t>
        </r>
      </text>
    </comment>
    <comment ref="V25" authorId="0" shapeId="0" xr:uid="{6DE056A6-778E-4F1A-AB7B-DDC7499327A0}">
      <text>
        <r>
          <rPr>
            <b/>
            <sz val="9"/>
            <color indexed="81"/>
            <rFont val="Tahoma"/>
            <family val="2"/>
          </rPr>
          <t>Jorge Canales:</t>
        </r>
        <r>
          <rPr>
            <sz val="9"/>
            <color indexed="81"/>
            <rFont val="Tahoma"/>
            <family val="2"/>
          </rPr>
          <t xml:space="preserve">
Si la meta es de otro trimestre favor detallarlo.</t>
        </r>
      </text>
    </comment>
    <comment ref="W25" authorId="0" shapeId="0" xr:uid="{A3476713-ADB3-4666-BB8D-5F668A7CE41C}">
      <text>
        <r>
          <rPr>
            <b/>
            <sz val="9"/>
            <color indexed="81"/>
            <rFont val="Tahoma"/>
            <family val="2"/>
          </rPr>
          <t>Jorge Canales:</t>
        </r>
        <r>
          <rPr>
            <sz val="9"/>
            <color indexed="81"/>
            <rFont val="Tahoma"/>
            <family val="2"/>
          </rPr>
          <t xml:space="preserve">
Si la meta es de otro trimestre favor detallarlo.</t>
        </r>
      </text>
    </comment>
    <comment ref="X25" authorId="0" shapeId="0" xr:uid="{63B0A4BD-507E-41AA-A7B5-AC59D352D41D}">
      <text>
        <r>
          <rPr>
            <b/>
            <sz val="9"/>
            <color indexed="81"/>
            <rFont val="Tahoma"/>
            <family val="2"/>
          </rPr>
          <t>Jorge Canales:</t>
        </r>
        <r>
          <rPr>
            <sz val="9"/>
            <color indexed="81"/>
            <rFont val="Tahoma"/>
            <family val="2"/>
          </rPr>
          <t xml:space="preserve">
Si la meta es de otro trimestre favor detallarlo.</t>
        </r>
      </text>
    </comment>
    <comment ref="Y25" authorId="0" shapeId="0" xr:uid="{FF78496B-8255-437A-8BEA-5E14EA670CED}">
      <text>
        <r>
          <rPr>
            <b/>
            <sz val="9"/>
            <color indexed="81"/>
            <rFont val="Tahoma"/>
            <family val="2"/>
          </rPr>
          <t>Jorge Canales:</t>
        </r>
        <r>
          <rPr>
            <sz val="9"/>
            <color indexed="81"/>
            <rFont val="Tahoma"/>
            <family val="2"/>
          </rPr>
          <t xml:space="preserve">
Si la meta es de otro trimestre favor detallarlo.</t>
        </r>
      </text>
    </comment>
    <comment ref="Z25" authorId="0" shapeId="0" xr:uid="{6A52C649-9F2E-42D6-9999-A18E3D72547D}">
      <text>
        <r>
          <rPr>
            <b/>
            <sz val="9"/>
            <color indexed="81"/>
            <rFont val="Tahoma"/>
            <family val="2"/>
          </rPr>
          <t>Jorge Canales:</t>
        </r>
        <r>
          <rPr>
            <sz val="9"/>
            <color indexed="81"/>
            <rFont val="Tahoma"/>
            <family val="2"/>
          </rPr>
          <t xml:space="preserve">
Si la meta es de otro trimestre favor detallarlo.</t>
        </r>
      </text>
    </comment>
    <comment ref="V26" authorId="0" shapeId="0" xr:uid="{C9C48FAB-932C-45D1-87FB-6566A0B9AAB4}">
      <text>
        <r>
          <rPr>
            <b/>
            <sz val="9"/>
            <color indexed="81"/>
            <rFont val="Tahoma"/>
            <family val="2"/>
          </rPr>
          <t>Jorge Canales:</t>
        </r>
        <r>
          <rPr>
            <sz val="9"/>
            <color indexed="81"/>
            <rFont val="Tahoma"/>
            <family val="2"/>
          </rPr>
          <t xml:space="preserve">
Si la meta es de otro trimestre favor detallarlo.</t>
        </r>
      </text>
    </comment>
    <comment ref="W26" authorId="0" shapeId="0" xr:uid="{6E1319E8-CB4B-4E9D-B74E-F741FA9DE406}">
      <text>
        <r>
          <rPr>
            <b/>
            <sz val="9"/>
            <color indexed="81"/>
            <rFont val="Tahoma"/>
            <family val="2"/>
          </rPr>
          <t>Jorge Canales:</t>
        </r>
        <r>
          <rPr>
            <sz val="9"/>
            <color indexed="81"/>
            <rFont val="Tahoma"/>
            <family val="2"/>
          </rPr>
          <t xml:space="preserve">
Si la meta es de otro trimestre favor detallarlo.</t>
        </r>
      </text>
    </comment>
    <comment ref="X26" authorId="0" shapeId="0" xr:uid="{29A32025-8707-4D30-B4C2-80CB64B86512}">
      <text>
        <r>
          <rPr>
            <b/>
            <sz val="9"/>
            <color indexed="81"/>
            <rFont val="Tahoma"/>
            <family val="2"/>
          </rPr>
          <t>Jorge Canales:</t>
        </r>
        <r>
          <rPr>
            <sz val="9"/>
            <color indexed="81"/>
            <rFont val="Tahoma"/>
            <family val="2"/>
          </rPr>
          <t xml:space="preserve">
Si la meta es de otro trimestre favor detallarlo.</t>
        </r>
      </text>
    </comment>
    <comment ref="Y26" authorId="0" shapeId="0" xr:uid="{1E2E3014-8274-4D4A-BC2D-A2C4BC56442D}">
      <text>
        <r>
          <rPr>
            <b/>
            <sz val="9"/>
            <color indexed="81"/>
            <rFont val="Tahoma"/>
            <family val="2"/>
          </rPr>
          <t>Jorge Canales:</t>
        </r>
        <r>
          <rPr>
            <sz val="9"/>
            <color indexed="81"/>
            <rFont val="Tahoma"/>
            <family val="2"/>
          </rPr>
          <t xml:space="preserve">
Si la meta es de otro trimestre favor detallarlo.</t>
        </r>
      </text>
    </comment>
    <comment ref="Z26" authorId="0" shapeId="0" xr:uid="{ED5073DF-4289-4AEB-ACF1-1AD9CC1EEFD4}">
      <text>
        <r>
          <rPr>
            <b/>
            <sz val="9"/>
            <color indexed="81"/>
            <rFont val="Tahoma"/>
            <family val="2"/>
          </rPr>
          <t>Jorge Canales:</t>
        </r>
        <r>
          <rPr>
            <sz val="9"/>
            <color indexed="81"/>
            <rFont val="Tahoma"/>
            <family val="2"/>
          </rPr>
          <t xml:space="preserve">
Si la meta es de otro trimestre favor detallarlo.</t>
        </r>
      </text>
    </comment>
    <comment ref="V27" authorId="0" shapeId="0" xr:uid="{20E4293B-18ED-4916-B60E-4E3128E2F830}">
      <text>
        <r>
          <rPr>
            <b/>
            <sz val="9"/>
            <color indexed="81"/>
            <rFont val="Tahoma"/>
            <family val="2"/>
          </rPr>
          <t>Jorge Canales:</t>
        </r>
        <r>
          <rPr>
            <sz val="9"/>
            <color indexed="81"/>
            <rFont val="Tahoma"/>
            <family val="2"/>
          </rPr>
          <t xml:space="preserve">
Si la meta es de otro trimestre favor detallarlo.</t>
        </r>
      </text>
    </comment>
    <comment ref="W27" authorId="0" shapeId="0" xr:uid="{C51F46A5-B8AE-4132-9B00-241D4D9148FA}">
      <text>
        <r>
          <rPr>
            <b/>
            <sz val="9"/>
            <color indexed="81"/>
            <rFont val="Tahoma"/>
            <family val="2"/>
          </rPr>
          <t>Jorge Canales:</t>
        </r>
        <r>
          <rPr>
            <sz val="9"/>
            <color indexed="81"/>
            <rFont val="Tahoma"/>
            <family val="2"/>
          </rPr>
          <t xml:space="preserve">
Si la meta es de otro trimestre favor detallarlo.</t>
        </r>
      </text>
    </comment>
    <comment ref="X27" authorId="0" shapeId="0" xr:uid="{B385F31A-26F0-4C3C-998A-4D1F8B54136D}">
      <text>
        <r>
          <rPr>
            <b/>
            <sz val="9"/>
            <color indexed="81"/>
            <rFont val="Tahoma"/>
            <family val="2"/>
          </rPr>
          <t>Jorge Canales:</t>
        </r>
        <r>
          <rPr>
            <sz val="9"/>
            <color indexed="81"/>
            <rFont val="Tahoma"/>
            <family val="2"/>
          </rPr>
          <t xml:space="preserve">
Si la meta es de otro trimestre favor detallarlo.</t>
        </r>
      </text>
    </comment>
    <comment ref="Y27" authorId="0" shapeId="0" xr:uid="{3F8FD376-64F0-493D-A94F-4DB5DFB30C54}">
      <text>
        <r>
          <rPr>
            <b/>
            <sz val="9"/>
            <color indexed="81"/>
            <rFont val="Tahoma"/>
            <family val="2"/>
          </rPr>
          <t>Jorge Canales:</t>
        </r>
        <r>
          <rPr>
            <sz val="9"/>
            <color indexed="81"/>
            <rFont val="Tahoma"/>
            <family val="2"/>
          </rPr>
          <t xml:space="preserve">
Si la meta es de otro trimestre favor detallarlo.</t>
        </r>
      </text>
    </comment>
    <comment ref="Z27" authorId="0" shapeId="0" xr:uid="{00A60829-90D3-4C89-8F8D-E9DF5A7464EF}">
      <text>
        <r>
          <rPr>
            <b/>
            <sz val="9"/>
            <color indexed="81"/>
            <rFont val="Tahoma"/>
            <family val="2"/>
          </rPr>
          <t>Jorge Canales:</t>
        </r>
        <r>
          <rPr>
            <sz val="9"/>
            <color indexed="81"/>
            <rFont val="Tahoma"/>
            <family val="2"/>
          </rPr>
          <t xml:space="preserve">
Si la meta es de otro trimestre favor detallarlo.</t>
        </r>
      </text>
    </comment>
    <comment ref="V28" authorId="0" shapeId="0" xr:uid="{7BF15BCF-70AA-4CC5-BF77-6E80C853FB8E}">
      <text>
        <r>
          <rPr>
            <b/>
            <sz val="9"/>
            <color indexed="81"/>
            <rFont val="Tahoma"/>
            <family val="2"/>
          </rPr>
          <t>Jorge Canales:</t>
        </r>
        <r>
          <rPr>
            <sz val="9"/>
            <color indexed="81"/>
            <rFont val="Tahoma"/>
            <family val="2"/>
          </rPr>
          <t xml:space="preserve">
Si la meta es de otro trimestre favor detallarlo.</t>
        </r>
      </text>
    </comment>
    <comment ref="W28" authorId="0" shapeId="0" xr:uid="{FDCA1F49-36AF-47BF-9D86-5D8AAAE47900}">
      <text>
        <r>
          <rPr>
            <b/>
            <sz val="9"/>
            <color indexed="81"/>
            <rFont val="Tahoma"/>
            <family val="2"/>
          </rPr>
          <t>Jorge Canales:</t>
        </r>
        <r>
          <rPr>
            <sz val="9"/>
            <color indexed="81"/>
            <rFont val="Tahoma"/>
            <family val="2"/>
          </rPr>
          <t xml:space="preserve">
Si la meta es de otro trimestre favor detallarlo.</t>
        </r>
      </text>
    </comment>
    <comment ref="X28" authorId="0" shapeId="0" xr:uid="{AC4AC889-18E6-438D-9A7E-0B606DFBE1AC}">
      <text>
        <r>
          <rPr>
            <b/>
            <sz val="9"/>
            <color indexed="81"/>
            <rFont val="Tahoma"/>
            <family val="2"/>
          </rPr>
          <t>Jorge Canales:</t>
        </r>
        <r>
          <rPr>
            <sz val="9"/>
            <color indexed="81"/>
            <rFont val="Tahoma"/>
            <family val="2"/>
          </rPr>
          <t xml:space="preserve">
Si la meta es de otro trimestre favor detallarlo.</t>
        </r>
      </text>
    </comment>
    <comment ref="Y28" authorId="0" shapeId="0" xr:uid="{50F5375D-6D9D-4B2E-8E43-44859AE77422}">
      <text>
        <r>
          <rPr>
            <b/>
            <sz val="9"/>
            <color indexed="81"/>
            <rFont val="Tahoma"/>
            <family val="2"/>
          </rPr>
          <t>Jorge Canales:</t>
        </r>
        <r>
          <rPr>
            <sz val="9"/>
            <color indexed="81"/>
            <rFont val="Tahoma"/>
            <family val="2"/>
          </rPr>
          <t xml:space="preserve">
Si la meta es de otro trimestre favor detallarlo.</t>
        </r>
      </text>
    </comment>
    <comment ref="Z28" authorId="0" shapeId="0" xr:uid="{9C7BEDE1-23B4-4723-9D5E-7A2DC80780A3}">
      <text>
        <r>
          <rPr>
            <b/>
            <sz val="9"/>
            <color indexed="81"/>
            <rFont val="Tahoma"/>
            <family val="2"/>
          </rPr>
          <t>Jorge Canales:</t>
        </r>
        <r>
          <rPr>
            <sz val="9"/>
            <color indexed="81"/>
            <rFont val="Tahoma"/>
            <family val="2"/>
          </rPr>
          <t xml:space="preserve">
Si la meta es de otro trimestre favor detallarlo.</t>
        </r>
      </text>
    </comment>
    <comment ref="V30" authorId="0" shapeId="0" xr:uid="{6F78C2BD-B489-4B93-9A75-B31CA7E72B28}">
      <text>
        <r>
          <rPr>
            <b/>
            <sz val="9"/>
            <color indexed="81"/>
            <rFont val="Tahoma"/>
            <family val="2"/>
          </rPr>
          <t>Jorge Canales:</t>
        </r>
        <r>
          <rPr>
            <sz val="9"/>
            <color indexed="81"/>
            <rFont val="Tahoma"/>
            <family val="2"/>
          </rPr>
          <t xml:space="preserve">
Si la meta es de otro trimestre favor detallarlo.</t>
        </r>
      </text>
    </comment>
    <comment ref="W30" authorId="0" shapeId="0" xr:uid="{795FB813-0E0E-49AB-BB57-B46309B097D3}">
      <text>
        <r>
          <rPr>
            <b/>
            <sz val="9"/>
            <color indexed="81"/>
            <rFont val="Tahoma"/>
            <family val="2"/>
          </rPr>
          <t>Jorge Canales:</t>
        </r>
        <r>
          <rPr>
            <sz val="9"/>
            <color indexed="81"/>
            <rFont val="Tahoma"/>
            <family val="2"/>
          </rPr>
          <t xml:space="preserve">
Si la meta es de otro trimestre favor detallarlo.</t>
        </r>
      </text>
    </comment>
    <comment ref="X30" authorId="0" shapeId="0" xr:uid="{CE3BA3C4-B734-416F-A675-D5FBA3AEE0F4}">
      <text>
        <r>
          <rPr>
            <b/>
            <sz val="9"/>
            <color indexed="81"/>
            <rFont val="Tahoma"/>
            <family val="2"/>
          </rPr>
          <t>Jorge Canales:</t>
        </r>
        <r>
          <rPr>
            <sz val="9"/>
            <color indexed="81"/>
            <rFont val="Tahoma"/>
            <family val="2"/>
          </rPr>
          <t xml:space="preserve">
Si la meta es de otro trimestre favor detallarlo.</t>
        </r>
      </text>
    </comment>
    <comment ref="Y30" authorId="0" shapeId="0" xr:uid="{58504C95-B16D-4122-BBA8-A94700A0ECCD}">
      <text>
        <r>
          <rPr>
            <b/>
            <sz val="9"/>
            <color indexed="81"/>
            <rFont val="Tahoma"/>
            <family val="2"/>
          </rPr>
          <t>Jorge Canales:</t>
        </r>
        <r>
          <rPr>
            <sz val="9"/>
            <color indexed="81"/>
            <rFont val="Tahoma"/>
            <family val="2"/>
          </rPr>
          <t xml:space="preserve">
Si la meta es de otro trimestre favor detallarlo.</t>
        </r>
      </text>
    </comment>
    <comment ref="Z30" authorId="0" shapeId="0" xr:uid="{519A8946-B216-4C90-877C-C8408FC412D7}">
      <text>
        <r>
          <rPr>
            <b/>
            <sz val="9"/>
            <color indexed="81"/>
            <rFont val="Tahoma"/>
            <family val="2"/>
          </rPr>
          <t>Jorge Canales:</t>
        </r>
        <r>
          <rPr>
            <sz val="9"/>
            <color indexed="81"/>
            <rFont val="Tahoma"/>
            <family val="2"/>
          </rPr>
          <t xml:space="preserve">
Si la meta es de otro trimestre favor detallarlo.</t>
        </r>
      </text>
    </comment>
    <comment ref="V31" authorId="0" shapeId="0" xr:uid="{E7F76FBF-ADD1-423D-BE36-16E46739EFA9}">
      <text>
        <r>
          <rPr>
            <b/>
            <sz val="9"/>
            <color indexed="81"/>
            <rFont val="Tahoma"/>
            <family val="2"/>
          </rPr>
          <t>Jorge Canales:</t>
        </r>
        <r>
          <rPr>
            <sz val="9"/>
            <color indexed="81"/>
            <rFont val="Tahoma"/>
            <family val="2"/>
          </rPr>
          <t xml:space="preserve">
Si la meta es de otro trimestre favor detallarlo.</t>
        </r>
      </text>
    </comment>
    <comment ref="W31" authorId="0" shapeId="0" xr:uid="{35DD0624-CB6D-4448-BFEC-04716E0693DE}">
      <text>
        <r>
          <rPr>
            <b/>
            <sz val="9"/>
            <color indexed="81"/>
            <rFont val="Tahoma"/>
            <family val="2"/>
          </rPr>
          <t>Jorge Canales:</t>
        </r>
        <r>
          <rPr>
            <sz val="9"/>
            <color indexed="81"/>
            <rFont val="Tahoma"/>
            <family val="2"/>
          </rPr>
          <t xml:space="preserve">
Si la meta es de otro trimestre favor detallarlo.</t>
        </r>
      </text>
    </comment>
    <comment ref="X31" authorId="0" shapeId="0" xr:uid="{6E942F1C-6BF5-44E5-B1E0-FD70C65987DE}">
      <text>
        <r>
          <rPr>
            <b/>
            <sz val="9"/>
            <color indexed="81"/>
            <rFont val="Tahoma"/>
            <family val="2"/>
          </rPr>
          <t>Jorge Canales:</t>
        </r>
        <r>
          <rPr>
            <sz val="9"/>
            <color indexed="81"/>
            <rFont val="Tahoma"/>
            <family val="2"/>
          </rPr>
          <t xml:space="preserve">
Si la meta es de otro trimestre favor detallarlo.</t>
        </r>
      </text>
    </comment>
    <comment ref="Y31" authorId="0" shapeId="0" xr:uid="{8B628C00-2BED-4BEC-AEB4-BF25265EF38C}">
      <text>
        <r>
          <rPr>
            <b/>
            <sz val="9"/>
            <color indexed="81"/>
            <rFont val="Tahoma"/>
            <family val="2"/>
          </rPr>
          <t>Jorge Canales:</t>
        </r>
        <r>
          <rPr>
            <sz val="9"/>
            <color indexed="81"/>
            <rFont val="Tahoma"/>
            <family val="2"/>
          </rPr>
          <t xml:space="preserve">
Si la meta es de otro trimestre favor detallarlo.</t>
        </r>
      </text>
    </comment>
    <comment ref="Z31" authorId="0" shapeId="0" xr:uid="{CD6F593B-1181-42F2-885D-7B2BA8C9F339}">
      <text>
        <r>
          <rPr>
            <b/>
            <sz val="9"/>
            <color indexed="81"/>
            <rFont val="Tahoma"/>
            <family val="2"/>
          </rPr>
          <t>Jorge Canales:</t>
        </r>
        <r>
          <rPr>
            <sz val="9"/>
            <color indexed="81"/>
            <rFont val="Tahoma"/>
            <family val="2"/>
          </rPr>
          <t xml:space="preserve">
Si la meta es de otro trimestre favor detallarlo.</t>
        </r>
      </text>
    </comment>
    <comment ref="V32" authorId="0" shapeId="0" xr:uid="{7EC1B9E3-7571-4B8C-9E6C-3B2211B14A1D}">
      <text>
        <r>
          <rPr>
            <b/>
            <sz val="9"/>
            <color indexed="81"/>
            <rFont val="Tahoma"/>
            <family val="2"/>
          </rPr>
          <t>Jorge Canales:</t>
        </r>
        <r>
          <rPr>
            <sz val="9"/>
            <color indexed="81"/>
            <rFont val="Tahoma"/>
            <family val="2"/>
          </rPr>
          <t xml:space="preserve">
Si la meta es de otro trimestre favor detallarlo.</t>
        </r>
      </text>
    </comment>
    <comment ref="W32" authorId="0" shapeId="0" xr:uid="{9F53C648-4CC2-440F-9DE3-6F6D0C00B7D5}">
      <text>
        <r>
          <rPr>
            <b/>
            <sz val="9"/>
            <color indexed="81"/>
            <rFont val="Tahoma"/>
            <family val="2"/>
          </rPr>
          <t>Jorge Canales:</t>
        </r>
        <r>
          <rPr>
            <sz val="9"/>
            <color indexed="81"/>
            <rFont val="Tahoma"/>
            <family val="2"/>
          </rPr>
          <t xml:space="preserve">
Si la meta es de otro trimestre favor detallarlo.</t>
        </r>
      </text>
    </comment>
    <comment ref="X32" authorId="0" shapeId="0" xr:uid="{D1401F22-E1D2-456D-8ACA-2B4F1A4638C6}">
      <text>
        <r>
          <rPr>
            <b/>
            <sz val="9"/>
            <color indexed="81"/>
            <rFont val="Tahoma"/>
            <family val="2"/>
          </rPr>
          <t>Jorge Canales:</t>
        </r>
        <r>
          <rPr>
            <sz val="9"/>
            <color indexed="81"/>
            <rFont val="Tahoma"/>
            <family val="2"/>
          </rPr>
          <t xml:space="preserve">
Si la meta es de otro trimestre favor detallarlo.</t>
        </r>
      </text>
    </comment>
    <comment ref="Y32" authorId="0" shapeId="0" xr:uid="{81CD1C34-ED28-4184-956D-7D7AC27B42A6}">
      <text>
        <r>
          <rPr>
            <b/>
            <sz val="9"/>
            <color indexed="81"/>
            <rFont val="Tahoma"/>
            <family val="2"/>
          </rPr>
          <t>Jorge Canales:</t>
        </r>
        <r>
          <rPr>
            <sz val="9"/>
            <color indexed="81"/>
            <rFont val="Tahoma"/>
            <family val="2"/>
          </rPr>
          <t xml:space="preserve">
Si la meta es de otro trimestre favor detallarlo.</t>
        </r>
      </text>
    </comment>
    <comment ref="Z32" authorId="0" shapeId="0" xr:uid="{A6BE01A7-BA03-4E3A-ACA4-6E39EC73ED9F}">
      <text>
        <r>
          <rPr>
            <b/>
            <sz val="9"/>
            <color indexed="81"/>
            <rFont val="Tahoma"/>
            <family val="2"/>
          </rPr>
          <t>Jorge Canales:</t>
        </r>
        <r>
          <rPr>
            <sz val="9"/>
            <color indexed="81"/>
            <rFont val="Tahoma"/>
            <family val="2"/>
          </rPr>
          <t xml:space="preserve">
Si la meta es de otro trimestre favor detallarlo.</t>
        </r>
      </text>
    </comment>
    <comment ref="V33" authorId="0" shapeId="0" xr:uid="{719A3F39-3D20-4B60-A218-A7FB1167B067}">
      <text>
        <r>
          <rPr>
            <b/>
            <sz val="9"/>
            <color indexed="81"/>
            <rFont val="Tahoma"/>
            <family val="2"/>
          </rPr>
          <t>Jorge Canales:</t>
        </r>
        <r>
          <rPr>
            <sz val="9"/>
            <color indexed="81"/>
            <rFont val="Tahoma"/>
            <family val="2"/>
          </rPr>
          <t xml:space="preserve">
Si la meta es de otro trimestre favor detallarlo.</t>
        </r>
      </text>
    </comment>
    <comment ref="W33" authorId="0" shapeId="0" xr:uid="{099066C3-73A8-40B0-B21A-C5EDEBC80CD1}">
      <text>
        <r>
          <rPr>
            <b/>
            <sz val="9"/>
            <color indexed="81"/>
            <rFont val="Tahoma"/>
            <family val="2"/>
          </rPr>
          <t>Jorge Canales:</t>
        </r>
        <r>
          <rPr>
            <sz val="9"/>
            <color indexed="81"/>
            <rFont val="Tahoma"/>
            <family val="2"/>
          </rPr>
          <t xml:space="preserve">
Si la meta es de otro trimestre favor detallarlo.</t>
        </r>
      </text>
    </comment>
    <comment ref="X33" authorId="0" shapeId="0" xr:uid="{09DA5FE6-88BC-4756-B977-C3D59B4CB0B3}">
      <text>
        <r>
          <rPr>
            <b/>
            <sz val="9"/>
            <color indexed="81"/>
            <rFont val="Tahoma"/>
            <family val="2"/>
          </rPr>
          <t>Jorge Canales:</t>
        </r>
        <r>
          <rPr>
            <sz val="9"/>
            <color indexed="81"/>
            <rFont val="Tahoma"/>
            <family val="2"/>
          </rPr>
          <t xml:space="preserve">
Si la meta es de otro trimestre favor detallarlo.</t>
        </r>
      </text>
    </comment>
    <comment ref="Y33" authorId="0" shapeId="0" xr:uid="{9085543C-95C2-49B3-964A-30250E5996A7}">
      <text>
        <r>
          <rPr>
            <b/>
            <sz val="9"/>
            <color indexed="81"/>
            <rFont val="Tahoma"/>
            <family val="2"/>
          </rPr>
          <t>Jorge Canales:</t>
        </r>
        <r>
          <rPr>
            <sz val="9"/>
            <color indexed="81"/>
            <rFont val="Tahoma"/>
            <family val="2"/>
          </rPr>
          <t xml:space="preserve">
Si la meta es de otro trimestre favor detallarlo.</t>
        </r>
      </text>
    </comment>
    <comment ref="Z33" authorId="0" shapeId="0" xr:uid="{4E10704E-D99A-41F2-899F-0A28FBBDCB77}">
      <text>
        <r>
          <rPr>
            <b/>
            <sz val="9"/>
            <color indexed="81"/>
            <rFont val="Tahoma"/>
            <family val="2"/>
          </rPr>
          <t>Jorge Canales:</t>
        </r>
        <r>
          <rPr>
            <sz val="9"/>
            <color indexed="81"/>
            <rFont val="Tahoma"/>
            <family val="2"/>
          </rPr>
          <t xml:space="preserve">
Si la meta es de otro trimestre favor detallarlo.</t>
        </r>
      </text>
    </comment>
    <comment ref="V34" authorId="0" shapeId="0" xr:uid="{FC86589B-7EEB-4F31-887F-0B7E5A229E41}">
      <text>
        <r>
          <rPr>
            <b/>
            <sz val="9"/>
            <color indexed="81"/>
            <rFont val="Tahoma"/>
            <family val="2"/>
          </rPr>
          <t>Jorge Canales:</t>
        </r>
        <r>
          <rPr>
            <sz val="9"/>
            <color indexed="81"/>
            <rFont val="Tahoma"/>
            <family val="2"/>
          </rPr>
          <t xml:space="preserve">
Si la meta es de otro trimestre favor detallarlo.</t>
        </r>
      </text>
    </comment>
    <comment ref="W34" authorId="0" shapeId="0" xr:uid="{251209DD-5E1D-484A-8180-74040DC640F3}">
      <text>
        <r>
          <rPr>
            <b/>
            <sz val="9"/>
            <color indexed="81"/>
            <rFont val="Tahoma"/>
            <family val="2"/>
          </rPr>
          <t>Jorge Canales:</t>
        </r>
        <r>
          <rPr>
            <sz val="9"/>
            <color indexed="81"/>
            <rFont val="Tahoma"/>
            <family val="2"/>
          </rPr>
          <t xml:space="preserve">
Si la meta es de otro trimestre favor detallarlo.</t>
        </r>
      </text>
    </comment>
    <comment ref="X34" authorId="0" shapeId="0" xr:uid="{51CCE700-8F55-472C-A579-2EFB14CF7746}">
      <text>
        <r>
          <rPr>
            <b/>
            <sz val="9"/>
            <color indexed="81"/>
            <rFont val="Tahoma"/>
            <family val="2"/>
          </rPr>
          <t>Jorge Canales:</t>
        </r>
        <r>
          <rPr>
            <sz val="9"/>
            <color indexed="81"/>
            <rFont val="Tahoma"/>
            <family val="2"/>
          </rPr>
          <t xml:space="preserve">
Si la meta es de otro trimestre favor detallarlo.</t>
        </r>
      </text>
    </comment>
    <comment ref="Y34" authorId="0" shapeId="0" xr:uid="{B20BA0E8-369E-48AE-BF85-3CCE2D01A566}">
      <text>
        <r>
          <rPr>
            <b/>
            <sz val="9"/>
            <color indexed="81"/>
            <rFont val="Tahoma"/>
            <family val="2"/>
          </rPr>
          <t>Jorge Canales:</t>
        </r>
        <r>
          <rPr>
            <sz val="9"/>
            <color indexed="81"/>
            <rFont val="Tahoma"/>
            <family val="2"/>
          </rPr>
          <t xml:space="preserve">
Si la meta es de otro trimestre favor detallarlo.</t>
        </r>
      </text>
    </comment>
    <comment ref="Z34" authorId="0" shapeId="0" xr:uid="{0E197B5F-4FF4-408D-9C6E-9C696C1AD437}">
      <text>
        <r>
          <rPr>
            <b/>
            <sz val="9"/>
            <color indexed="81"/>
            <rFont val="Tahoma"/>
            <family val="2"/>
          </rPr>
          <t>Jorge Canales:</t>
        </r>
        <r>
          <rPr>
            <sz val="9"/>
            <color indexed="81"/>
            <rFont val="Tahoma"/>
            <family val="2"/>
          </rPr>
          <t xml:space="preserve">
Si la meta es de otro trimestre favor detallarlo.</t>
        </r>
      </text>
    </comment>
    <comment ref="V36" authorId="0" shapeId="0" xr:uid="{0AC409E3-E025-47A2-A696-FEC087A2C7B5}">
      <text>
        <r>
          <rPr>
            <b/>
            <sz val="9"/>
            <color indexed="81"/>
            <rFont val="Tahoma"/>
            <family val="2"/>
          </rPr>
          <t>Jorge Canales:</t>
        </r>
        <r>
          <rPr>
            <sz val="9"/>
            <color indexed="81"/>
            <rFont val="Tahoma"/>
            <family val="2"/>
          </rPr>
          <t xml:space="preserve">
Justifique la meta</t>
        </r>
      </text>
    </comment>
    <comment ref="W36" authorId="0" shapeId="0" xr:uid="{AC1455FF-DCB2-44F0-952A-76788E904D24}">
      <text>
        <r>
          <rPr>
            <b/>
            <sz val="9"/>
            <color indexed="81"/>
            <rFont val="Tahoma"/>
            <family val="2"/>
          </rPr>
          <t>Jorge Canales:</t>
        </r>
        <r>
          <rPr>
            <sz val="9"/>
            <color indexed="81"/>
            <rFont val="Tahoma"/>
            <family val="2"/>
          </rPr>
          <t xml:space="preserve">
Si la meta es de otro trimestre favor detallarlo.</t>
        </r>
      </text>
    </comment>
    <comment ref="X36" authorId="0" shapeId="0" xr:uid="{23DFEF79-1F17-42CF-B84F-01E7659FD3BD}">
      <text>
        <r>
          <rPr>
            <b/>
            <sz val="9"/>
            <color indexed="81"/>
            <rFont val="Tahoma"/>
            <family val="2"/>
          </rPr>
          <t>Jorge Canales:</t>
        </r>
        <r>
          <rPr>
            <sz val="9"/>
            <color indexed="81"/>
            <rFont val="Tahoma"/>
            <family val="2"/>
          </rPr>
          <t xml:space="preserve">
Si la meta es de otro trimestre favor detallarlo.</t>
        </r>
      </text>
    </comment>
    <comment ref="Y36" authorId="0" shapeId="0" xr:uid="{4EA7E0F5-19A2-4DA0-94BB-8295E97FDC9E}">
      <text>
        <r>
          <rPr>
            <b/>
            <sz val="9"/>
            <color indexed="81"/>
            <rFont val="Tahoma"/>
            <family val="2"/>
          </rPr>
          <t>Jorge Canales:</t>
        </r>
        <r>
          <rPr>
            <sz val="9"/>
            <color indexed="81"/>
            <rFont val="Tahoma"/>
            <family val="2"/>
          </rPr>
          <t xml:space="preserve">
Si la meta es de otro trimestre favor detallarlo.</t>
        </r>
      </text>
    </comment>
    <comment ref="Z36" authorId="0" shapeId="0" xr:uid="{5312D63E-BA20-433C-B89A-E940899EF927}">
      <text>
        <r>
          <rPr>
            <b/>
            <sz val="9"/>
            <color indexed="81"/>
            <rFont val="Tahoma"/>
            <family val="2"/>
          </rPr>
          <t>Jorge Canales:</t>
        </r>
        <r>
          <rPr>
            <sz val="9"/>
            <color indexed="81"/>
            <rFont val="Tahoma"/>
            <family val="2"/>
          </rPr>
          <t xml:space="preserve">
Si la meta es de otro trimestre favor detallarlo.</t>
        </r>
      </text>
    </comment>
    <comment ref="V37" authorId="0" shapeId="0" xr:uid="{F1BCD3D9-1C57-4569-8E61-E6AA74B6F098}">
      <text>
        <r>
          <rPr>
            <b/>
            <sz val="9"/>
            <color indexed="81"/>
            <rFont val="Tahoma"/>
            <family val="2"/>
          </rPr>
          <t>Jorge Canales:</t>
        </r>
        <r>
          <rPr>
            <sz val="9"/>
            <color indexed="81"/>
            <rFont val="Tahoma"/>
            <family val="2"/>
          </rPr>
          <t xml:space="preserve">
Justifique la meta</t>
        </r>
      </text>
    </comment>
    <comment ref="W37" authorId="0" shapeId="0" xr:uid="{5318FB93-A326-4700-B86F-CC21686FB745}">
      <text>
        <r>
          <rPr>
            <b/>
            <sz val="9"/>
            <color indexed="81"/>
            <rFont val="Tahoma"/>
            <family val="2"/>
          </rPr>
          <t>Jorge Canales:</t>
        </r>
        <r>
          <rPr>
            <sz val="9"/>
            <color indexed="81"/>
            <rFont val="Tahoma"/>
            <family val="2"/>
          </rPr>
          <t xml:space="preserve">
Si la meta es de otro trimestre favor detallarlo.</t>
        </r>
      </text>
    </comment>
    <comment ref="X37" authorId="0" shapeId="0" xr:uid="{AB030470-CBCA-416F-B703-A0DF5E27B1FB}">
      <text>
        <r>
          <rPr>
            <b/>
            <sz val="9"/>
            <color indexed="81"/>
            <rFont val="Tahoma"/>
            <family val="2"/>
          </rPr>
          <t>Jorge Canales:</t>
        </r>
        <r>
          <rPr>
            <sz val="9"/>
            <color indexed="81"/>
            <rFont val="Tahoma"/>
            <family val="2"/>
          </rPr>
          <t xml:space="preserve">
Si la meta es de otro trimestre favor detallarlo.</t>
        </r>
      </text>
    </comment>
    <comment ref="Y37" authorId="0" shapeId="0" xr:uid="{256BBBA3-BC30-415E-8459-70A16D75662B}">
      <text>
        <r>
          <rPr>
            <b/>
            <sz val="9"/>
            <color indexed="81"/>
            <rFont val="Tahoma"/>
            <family val="2"/>
          </rPr>
          <t>Jorge Canales:</t>
        </r>
        <r>
          <rPr>
            <sz val="9"/>
            <color indexed="81"/>
            <rFont val="Tahoma"/>
            <family val="2"/>
          </rPr>
          <t xml:space="preserve">
Si la meta es de otro trimestre favor detallarlo.</t>
        </r>
      </text>
    </comment>
    <comment ref="Z37" authorId="0" shapeId="0" xr:uid="{059337F3-3283-44F6-9F88-F1AF5142E037}">
      <text>
        <r>
          <rPr>
            <b/>
            <sz val="9"/>
            <color indexed="81"/>
            <rFont val="Tahoma"/>
            <family val="2"/>
          </rPr>
          <t>Jorge Canales:</t>
        </r>
        <r>
          <rPr>
            <sz val="9"/>
            <color indexed="81"/>
            <rFont val="Tahoma"/>
            <family val="2"/>
          </rPr>
          <t xml:space="preserve">
Si la meta es de otro trimestre favor detallarlo.</t>
        </r>
      </text>
    </comment>
    <comment ref="V38" authorId="0" shapeId="0" xr:uid="{07090B34-7392-4187-AED4-BFEDC8E642BA}">
      <text>
        <r>
          <rPr>
            <b/>
            <sz val="9"/>
            <color indexed="81"/>
            <rFont val="Tahoma"/>
            <family val="2"/>
          </rPr>
          <t>Jorge Canales:</t>
        </r>
        <r>
          <rPr>
            <sz val="9"/>
            <color indexed="81"/>
            <rFont val="Tahoma"/>
            <family val="2"/>
          </rPr>
          <t xml:space="preserve">
Justifique la meta</t>
        </r>
      </text>
    </comment>
    <comment ref="W38" authorId="0" shapeId="0" xr:uid="{E7FCC974-6D8A-4421-BCD6-FA3E65A4FADD}">
      <text>
        <r>
          <rPr>
            <b/>
            <sz val="9"/>
            <color indexed="81"/>
            <rFont val="Tahoma"/>
            <family val="2"/>
          </rPr>
          <t>Jorge Canales:</t>
        </r>
        <r>
          <rPr>
            <sz val="9"/>
            <color indexed="81"/>
            <rFont val="Tahoma"/>
            <family val="2"/>
          </rPr>
          <t xml:space="preserve">
Si la meta es de otro trimestre favor detallarlo.</t>
        </r>
      </text>
    </comment>
    <comment ref="X38" authorId="0" shapeId="0" xr:uid="{8648FDBA-F849-482F-AFB0-73A1064D59DC}">
      <text>
        <r>
          <rPr>
            <b/>
            <sz val="9"/>
            <color indexed="81"/>
            <rFont val="Tahoma"/>
            <family val="2"/>
          </rPr>
          <t>Jorge Canales:</t>
        </r>
        <r>
          <rPr>
            <sz val="9"/>
            <color indexed="81"/>
            <rFont val="Tahoma"/>
            <family val="2"/>
          </rPr>
          <t xml:space="preserve">
Si la meta es de otro trimestre favor detallarlo.</t>
        </r>
      </text>
    </comment>
    <comment ref="Y38" authorId="0" shapeId="0" xr:uid="{DDB11480-FFE7-4C4C-9AC2-3031484C9E7C}">
      <text>
        <r>
          <rPr>
            <b/>
            <sz val="9"/>
            <color indexed="81"/>
            <rFont val="Tahoma"/>
            <family val="2"/>
          </rPr>
          <t>Jorge Canales:</t>
        </r>
        <r>
          <rPr>
            <sz val="9"/>
            <color indexed="81"/>
            <rFont val="Tahoma"/>
            <family val="2"/>
          </rPr>
          <t xml:space="preserve">
Si la meta es de otro trimestre favor detallarlo.</t>
        </r>
      </text>
    </comment>
    <comment ref="Z38" authorId="0" shapeId="0" xr:uid="{3998EB57-E651-428E-82C1-016946AFDF03}">
      <text>
        <r>
          <rPr>
            <b/>
            <sz val="9"/>
            <color indexed="81"/>
            <rFont val="Tahoma"/>
            <family val="2"/>
          </rPr>
          <t>Jorge Canales:</t>
        </r>
        <r>
          <rPr>
            <sz val="9"/>
            <color indexed="81"/>
            <rFont val="Tahoma"/>
            <family val="2"/>
          </rPr>
          <t xml:space="preserve">
Si la meta es de otro trimestre favor detallarlo.</t>
        </r>
      </text>
    </comment>
    <comment ref="V39" authorId="0" shapeId="0" xr:uid="{45F818F1-58C0-4C65-BEEB-6B3B5DEE416A}">
      <text>
        <r>
          <rPr>
            <b/>
            <sz val="9"/>
            <color indexed="81"/>
            <rFont val="Tahoma"/>
            <family val="2"/>
          </rPr>
          <t>Jorge Canales:</t>
        </r>
        <r>
          <rPr>
            <sz val="9"/>
            <color indexed="81"/>
            <rFont val="Tahoma"/>
            <family val="2"/>
          </rPr>
          <t xml:space="preserve">
Justifique la meta</t>
        </r>
      </text>
    </comment>
    <comment ref="W39" authorId="0" shapeId="0" xr:uid="{79298778-3D33-4D99-90FC-71387FC959E2}">
      <text>
        <r>
          <rPr>
            <b/>
            <sz val="9"/>
            <color indexed="81"/>
            <rFont val="Tahoma"/>
            <family val="2"/>
          </rPr>
          <t>Jorge Canales:</t>
        </r>
        <r>
          <rPr>
            <sz val="9"/>
            <color indexed="81"/>
            <rFont val="Tahoma"/>
            <family val="2"/>
          </rPr>
          <t xml:space="preserve">
Si la meta es de otro trimestre favor detallarlo.</t>
        </r>
      </text>
    </comment>
    <comment ref="X39" authorId="0" shapeId="0" xr:uid="{776D76E6-8126-4418-958B-2C827822317F}">
      <text>
        <r>
          <rPr>
            <b/>
            <sz val="9"/>
            <color indexed="81"/>
            <rFont val="Tahoma"/>
            <family val="2"/>
          </rPr>
          <t>Jorge Canales:</t>
        </r>
        <r>
          <rPr>
            <sz val="9"/>
            <color indexed="81"/>
            <rFont val="Tahoma"/>
            <family val="2"/>
          </rPr>
          <t xml:space="preserve">
Si la meta es de otro trimestre favor detallarlo.</t>
        </r>
      </text>
    </comment>
    <comment ref="Y39" authorId="0" shapeId="0" xr:uid="{6C64FDDC-CDF9-4900-B47A-85264EDF5D90}">
      <text>
        <r>
          <rPr>
            <b/>
            <sz val="9"/>
            <color indexed="81"/>
            <rFont val="Tahoma"/>
            <family val="2"/>
          </rPr>
          <t>Jorge Canales:</t>
        </r>
        <r>
          <rPr>
            <sz val="9"/>
            <color indexed="81"/>
            <rFont val="Tahoma"/>
            <family val="2"/>
          </rPr>
          <t xml:space="preserve">
Si la meta es de otro trimestre favor detallarlo.</t>
        </r>
      </text>
    </comment>
    <comment ref="Z39" authorId="0" shapeId="0" xr:uid="{AB2F93D6-EB77-4233-9D99-D02258A9FEA3}">
      <text>
        <r>
          <rPr>
            <b/>
            <sz val="9"/>
            <color indexed="81"/>
            <rFont val="Tahoma"/>
            <family val="2"/>
          </rPr>
          <t>Jorge Canales:</t>
        </r>
        <r>
          <rPr>
            <sz val="9"/>
            <color indexed="81"/>
            <rFont val="Tahoma"/>
            <family val="2"/>
          </rPr>
          <t xml:space="preserve">
Si la meta es de otro trimestre favor detallarlo.</t>
        </r>
      </text>
    </comment>
    <comment ref="V40" authorId="0" shapeId="0" xr:uid="{C825ED0A-A7BA-471C-B410-0709A4877F3D}">
      <text>
        <r>
          <rPr>
            <b/>
            <sz val="9"/>
            <color indexed="81"/>
            <rFont val="Tahoma"/>
            <family val="2"/>
          </rPr>
          <t>Jorge Canales:</t>
        </r>
        <r>
          <rPr>
            <sz val="9"/>
            <color indexed="81"/>
            <rFont val="Tahoma"/>
            <family val="2"/>
          </rPr>
          <t xml:space="preserve">
Justifique la meta</t>
        </r>
      </text>
    </comment>
    <comment ref="W40" authorId="0" shapeId="0" xr:uid="{14329F6E-47EE-4626-A823-EF2FDD8DED7F}">
      <text>
        <r>
          <rPr>
            <b/>
            <sz val="9"/>
            <color indexed="81"/>
            <rFont val="Tahoma"/>
            <family val="2"/>
          </rPr>
          <t>Jorge Canales:</t>
        </r>
        <r>
          <rPr>
            <sz val="9"/>
            <color indexed="81"/>
            <rFont val="Tahoma"/>
            <family val="2"/>
          </rPr>
          <t xml:space="preserve">
Si la meta es de otro trimestre favor detallarlo.</t>
        </r>
      </text>
    </comment>
    <comment ref="X40" authorId="0" shapeId="0" xr:uid="{617C1AB9-A3E1-44BF-BBFD-96AD87D48737}">
      <text>
        <r>
          <rPr>
            <b/>
            <sz val="9"/>
            <color indexed="81"/>
            <rFont val="Tahoma"/>
            <family val="2"/>
          </rPr>
          <t>Jorge Canales:</t>
        </r>
        <r>
          <rPr>
            <sz val="9"/>
            <color indexed="81"/>
            <rFont val="Tahoma"/>
            <family val="2"/>
          </rPr>
          <t xml:space="preserve">
Si la meta es de otro trimestre favor detallarlo.</t>
        </r>
      </text>
    </comment>
    <comment ref="Y40" authorId="0" shapeId="0" xr:uid="{F845B23E-DCC8-492F-935E-12A5EE58143F}">
      <text>
        <r>
          <rPr>
            <b/>
            <sz val="9"/>
            <color indexed="81"/>
            <rFont val="Tahoma"/>
            <family val="2"/>
          </rPr>
          <t>Jorge Canales:</t>
        </r>
        <r>
          <rPr>
            <sz val="9"/>
            <color indexed="81"/>
            <rFont val="Tahoma"/>
            <family val="2"/>
          </rPr>
          <t xml:space="preserve">
Si la meta es de otro trimestre favor detallarlo.</t>
        </r>
      </text>
    </comment>
    <comment ref="Z40" authorId="0" shapeId="0" xr:uid="{710436C0-33F1-4F69-9903-A449262356AA}">
      <text>
        <r>
          <rPr>
            <b/>
            <sz val="9"/>
            <color indexed="81"/>
            <rFont val="Tahoma"/>
            <family val="2"/>
          </rPr>
          <t>Jorge Canales:</t>
        </r>
        <r>
          <rPr>
            <sz val="9"/>
            <color indexed="81"/>
            <rFont val="Tahoma"/>
            <family val="2"/>
          </rPr>
          <t xml:space="preserve">
Si la meta es de otro trimestre favor detallarlo.</t>
        </r>
      </text>
    </comment>
    <comment ref="V41" authorId="0" shapeId="0" xr:uid="{6C17399A-FF2F-4D26-998B-9C76B6B5FE99}">
      <text>
        <r>
          <rPr>
            <b/>
            <sz val="9"/>
            <color indexed="81"/>
            <rFont val="Tahoma"/>
            <family val="2"/>
          </rPr>
          <t>Jorge Canales:</t>
        </r>
        <r>
          <rPr>
            <sz val="9"/>
            <color indexed="81"/>
            <rFont val="Tahoma"/>
            <family val="2"/>
          </rPr>
          <t xml:space="preserve">
Justifique la meta</t>
        </r>
      </text>
    </comment>
    <comment ref="W41" authorId="0" shapeId="0" xr:uid="{39B55C97-0F4F-4CBB-8268-BFF80FA5715D}">
      <text>
        <r>
          <rPr>
            <b/>
            <sz val="9"/>
            <color indexed="81"/>
            <rFont val="Tahoma"/>
            <family val="2"/>
          </rPr>
          <t>Jorge Canales:</t>
        </r>
        <r>
          <rPr>
            <sz val="9"/>
            <color indexed="81"/>
            <rFont val="Tahoma"/>
            <family val="2"/>
          </rPr>
          <t xml:space="preserve">
Si la meta es de otro trimestre favor detallarlo.</t>
        </r>
      </text>
    </comment>
    <comment ref="X41" authorId="0" shapeId="0" xr:uid="{36893069-F741-4F3E-B280-6AB02C09FB02}">
      <text>
        <r>
          <rPr>
            <b/>
            <sz val="9"/>
            <color indexed="81"/>
            <rFont val="Tahoma"/>
            <family val="2"/>
          </rPr>
          <t>Jorge Canales:</t>
        </r>
        <r>
          <rPr>
            <sz val="9"/>
            <color indexed="81"/>
            <rFont val="Tahoma"/>
            <family val="2"/>
          </rPr>
          <t xml:space="preserve">
Si la meta es de otro trimestre favor detallarlo.</t>
        </r>
      </text>
    </comment>
    <comment ref="Y41" authorId="0" shapeId="0" xr:uid="{E8353269-50AE-4FF6-85E9-F7D2CFF49D20}">
      <text>
        <r>
          <rPr>
            <b/>
            <sz val="9"/>
            <color indexed="81"/>
            <rFont val="Tahoma"/>
            <family val="2"/>
          </rPr>
          <t>Jorge Canales:</t>
        </r>
        <r>
          <rPr>
            <sz val="9"/>
            <color indexed="81"/>
            <rFont val="Tahoma"/>
            <family val="2"/>
          </rPr>
          <t xml:space="preserve">
Si la meta es de otro trimestre favor detallarlo.</t>
        </r>
      </text>
    </comment>
    <comment ref="Z41" authorId="0" shapeId="0" xr:uid="{8B596790-398C-421F-9AFE-0F5318E26F11}">
      <text>
        <r>
          <rPr>
            <b/>
            <sz val="9"/>
            <color indexed="81"/>
            <rFont val="Tahoma"/>
            <family val="2"/>
          </rPr>
          <t>Jorge Canales:</t>
        </r>
        <r>
          <rPr>
            <sz val="9"/>
            <color indexed="81"/>
            <rFont val="Tahoma"/>
            <family val="2"/>
          </rPr>
          <t xml:space="preserve">
Si la meta es de otro trimestre favor detallarlo.</t>
        </r>
      </text>
    </comment>
    <comment ref="V42" authorId="0" shapeId="0" xr:uid="{C738A61B-7937-4FE3-8F4D-44B9FE64ABE6}">
      <text>
        <r>
          <rPr>
            <b/>
            <sz val="9"/>
            <color indexed="81"/>
            <rFont val="Tahoma"/>
            <family val="2"/>
          </rPr>
          <t>Jorge Canales:</t>
        </r>
        <r>
          <rPr>
            <sz val="9"/>
            <color indexed="81"/>
            <rFont val="Tahoma"/>
            <family val="2"/>
          </rPr>
          <t xml:space="preserve">
Justifique la meta</t>
        </r>
      </text>
    </comment>
    <comment ref="W42" authorId="0" shapeId="0" xr:uid="{547F7D51-8395-4C9E-A5AA-7CA54615597C}">
      <text>
        <r>
          <rPr>
            <b/>
            <sz val="9"/>
            <color indexed="81"/>
            <rFont val="Tahoma"/>
            <family val="2"/>
          </rPr>
          <t>Jorge Canales:</t>
        </r>
        <r>
          <rPr>
            <sz val="9"/>
            <color indexed="81"/>
            <rFont val="Tahoma"/>
            <family val="2"/>
          </rPr>
          <t xml:space="preserve">
Si la meta es de otro trimestre favor detallarlo.</t>
        </r>
      </text>
    </comment>
    <comment ref="X42" authorId="0" shapeId="0" xr:uid="{7276BE9A-DF54-4E1E-BF70-DBB5F2589067}">
      <text>
        <r>
          <rPr>
            <b/>
            <sz val="9"/>
            <color indexed="81"/>
            <rFont val="Tahoma"/>
            <family val="2"/>
          </rPr>
          <t>Jorge Canales:</t>
        </r>
        <r>
          <rPr>
            <sz val="9"/>
            <color indexed="81"/>
            <rFont val="Tahoma"/>
            <family val="2"/>
          </rPr>
          <t xml:space="preserve">
Si la meta es de otro trimestre favor detallarlo.</t>
        </r>
      </text>
    </comment>
    <comment ref="Y42" authorId="0" shapeId="0" xr:uid="{A9D5ACC5-C22E-4209-9E32-12C8E1635697}">
      <text>
        <r>
          <rPr>
            <b/>
            <sz val="9"/>
            <color indexed="81"/>
            <rFont val="Tahoma"/>
            <family val="2"/>
          </rPr>
          <t>Jorge Canales:</t>
        </r>
        <r>
          <rPr>
            <sz val="9"/>
            <color indexed="81"/>
            <rFont val="Tahoma"/>
            <family val="2"/>
          </rPr>
          <t xml:space="preserve">
Si la meta es de otro trimestre favor detallarlo.</t>
        </r>
      </text>
    </comment>
    <comment ref="Z42" authorId="0" shapeId="0" xr:uid="{0B7633E6-4F83-414A-837A-9A0B37B18D98}">
      <text>
        <r>
          <rPr>
            <b/>
            <sz val="9"/>
            <color indexed="81"/>
            <rFont val="Tahoma"/>
            <family val="2"/>
          </rPr>
          <t>Jorge Canales:</t>
        </r>
        <r>
          <rPr>
            <sz val="9"/>
            <color indexed="81"/>
            <rFont val="Tahoma"/>
            <family val="2"/>
          </rPr>
          <t xml:space="preserve">
Si la meta es de otro trimestre favor detallarlo.</t>
        </r>
      </text>
    </comment>
    <comment ref="V43" authorId="0" shapeId="0" xr:uid="{CCFC468D-D14F-4A45-BC5F-93EF941E5363}">
      <text>
        <r>
          <rPr>
            <b/>
            <sz val="9"/>
            <color indexed="81"/>
            <rFont val="Tahoma"/>
            <family val="2"/>
          </rPr>
          <t>Jorge Canales:</t>
        </r>
        <r>
          <rPr>
            <sz val="9"/>
            <color indexed="81"/>
            <rFont val="Tahoma"/>
            <family val="2"/>
          </rPr>
          <t xml:space="preserve">
Justifique la meta</t>
        </r>
      </text>
    </comment>
    <comment ref="W43" authorId="0" shapeId="0" xr:uid="{B2BC2191-688B-4DC6-8A84-408A126A2149}">
      <text>
        <r>
          <rPr>
            <b/>
            <sz val="9"/>
            <color indexed="81"/>
            <rFont val="Tahoma"/>
            <family val="2"/>
          </rPr>
          <t>Jorge Canales:</t>
        </r>
        <r>
          <rPr>
            <sz val="9"/>
            <color indexed="81"/>
            <rFont val="Tahoma"/>
            <family val="2"/>
          </rPr>
          <t xml:space="preserve">
Si la meta es de otro trimestre favor detallarlo.</t>
        </r>
      </text>
    </comment>
    <comment ref="X43" authorId="0" shapeId="0" xr:uid="{AA309A85-A28B-4238-886A-A96D8E3AEFC3}">
      <text>
        <r>
          <rPr>
            <b/>
            <sz val="9"/>
            <color indexed="81"/>
            <rFont val="Tahoma"/>
            <family val="2"/>
          </rPr>
          <t>Jorge Canales:</t>
        </r>
        <r>
          <rPr>
            <sz val="9"/>
            <color indexed="81"/>
            <rFont val="Tahoma"/>
            <family val="2"/>
          </rPr>
          <t xml:space="preserve">
Si la meta es de otro trimestre favor detallarlo.</t>
        </r>
      </text>
    </comment>
    <comment ref="Y43" authorId="0" shapeId="0" xr:uid="{100074A0-9937-4C77-A521-62CED6B2638C}">
      <text>
        <r>
          <rPr>
            <b/>
            <sz val="9"/>
            <color indexed="81"/>
            <rFont val="Tahoma"/>
            <family val="2"/>
          </rPr>
          <t>Jorge Canales:</t>
        </r>
        <r>
          <rPr>
            <sz val="9"/>
            <color indexed="81"/>
            <rFont val="Tahoma"/>
            <family val="2"/>
          </rPr>
          <t xml:space="preserve">
Si la meta es de otro trimestre favor detallarlo.</t>
        </r>
      </text>
    </comment>
    <comment ref="Z43" authorId="0" shapeId="0" xr:uid="{4522D3E3-CCB4-426A-804E-66A4A01CB5B2}">
      <text>
        <r>
          <rPr>
            <b/>
            <sz val="9"/>
            <color indexed="81"/>
            <rFont val="Tahoma"/>
            <family val="2"/>
          </rPr>
          <t>Jorge Canales:</t>
        </r>
        <r>
          <rPr>
            <sz val="9"/>
            <color indexed="81"/>
            <rFont val="Tahoma"/>
            <family val="2"/>
          </rPr>
          <t xml:space="preserve">
Si la meta es de otro trimestre favor detallarlo.</t>
        </r>
      </text>
    </comment>
    <comment ref="V44" authorId="0" shapeId="0" xr:uid="{3EC21531-5B90-4427-84C7-E878521F9C06}">
      <text>
        <r>
          <rPr>
            <b/>
            <sz val="9"/>
            <color indexed="81"/>
            <rFont val="Tahoma"/>
            <family val="2"/>
          </rPr>
          <t>Jorge Canales:</t>
        </r>
        <r>
          <rPr>
            <sz val="9"/>
            <color indexed="81"/>
            <rFont val="Tahoma"/>
            <family val="2"/>
          </rPr>
          <t xml:space="preserve">
Justifique la meta</t>
        </r>
      </text>
    </comment>
    <comment ref="W44" authorId="0" shapeId="0" xr:uid="{75B0A359-8FB7-4CE9-A3A2-FB5B3C43A190}">
      <text>
        <r>
          <rPr>
            <b/>
            <sz val="9"/>
            <color indexed="81"/>
            <rFont val="Tahoma"/>
            <family val="2"/>
          </rPr>
          <t>Jorge Canales:</t>
        </r>
        <r>
          <rPr>
            <sz val="9"/>
            <color indexed="81"/>
            <rFont val="Tahoma"/>
            <family val="2"/>
          </rPr>
          <t xml:space="preserve">
Si la meta es de otro trimestre favor detallarlo.</t>
        </r>
      </text>
    </comment>
    <comment ref="X44" authorId="0" shapeId="0" xr:uid="{E1D48BEE-FA45-41EF-9D95-04DADCFC65DA}">
      <text>
        <r>
          <rPr>
            <b/>
            <sz val="9"/>
            <color indexed="81"/>
            <rFont val="Tahoma"/>
            <family val="2"/>
          </rPr>
          <t>Jorge Canales:</t>
        </r>
        <r>
          <rPr>
            <sz val="9"/>
            <color indexed="81"/>
            <rFont val="Tahoma"/>
            <family val="2"/>
          </rPr>
          <t xml:space="preserve">
Si la meta es de otro trimestre favor detallarlo.</t>
        </r>
      </text>
    </comment>
    <comment ref="Y44" authorId="0" shapeId="0" xr:uid="{94FC8569-AF5F-4136-B70C-9ABBE9499800}">
      <text>
        <r>
          <rPr>
            <b/>
            <sz val="9"/>
            <color indexed="81"/>
            <rFont val="Tahoma"/>
            <family val="2"/>
          </rPr>
          <t>Jorge Canales:</t>
        </r>
        <r>
          <rPr>
            <sz val="9"/>
            <color indexed="81"/>
            <rFont val="Tahoma"/>
            <family val="2"/>
          </rPr>
          <t xml:space="preserve">
Si la meta es de otro trimestre favor detallarlo.</t>
        </r>
      </text>
    </comment>
    <comment ref="Z44" authorId="0" shapeId="0" xr:uid="{B7EC4CE4-60A5-42EC-8089-38181C71C643}">
      <text>
        <r>
          <rPr>
            <b/>
            <sz val="9"/>
            <color indexed="81"/>
            <rFont val="Tahoma"/>
            <family val="2"/>
          </rPr>
          <t>Jorge Canales:</t>
        </r>
        <r>
          <rPr>
            <sz val="9"/>
            <color indexed="81"/>
            <rFont val="Tahoma"/>
            <family val="2"/>
          </rPr>
          <t xml:space="preserve">
Si la meta es de otro trimestre favor detallarlo.</t>
        </r>
      </text>
    </comment>
    <comment ref="V45" authorId="0" shapeId="0" xr:uid="{E7C6ED3A-9924-4C34-9A38-CFF773C4BC15}">
      <text>
        <r>
          <rPr>
            <b/>
            <sz val="9"/>
            <color indexed="81"/>
            <rFont val="Tahoma"/>
            <family val="2"/>
          </rPr>
          <t>Jorge Canales:</t>
        </r>
        <r>
          <rPr>
            <sz val="9"/>
            <color indexed="81"/>
            <rFont val="Tahoma"/>
            <family val="2"/>
          </rPr>
          <t xml:space="preserve">
Justifique la meta</t>
        </r>
      </text>
    </comment>
    <comment ref="W45" authorId="0" shapeId="0" xr:uid="{CE9F1DAD-48EE-4B86-9AC0-D0A300F83D90}">
      <text>
        <r>
          <rPr>
            <b/>
            <sz val="9"/>
            <color indexed="81"/>
            <rFont val="Tahoma"/>
            <family val="2"/>
          </rPr>
          <t>Jorge Canales:</t>
        </r>
        <r>
          <rPr>
            <sz val="9"/>
            <color indexed="81"/>
            <rFont val="Tahoma"/>
            <family val="2"/>
          </rPr>
          <t xml:space="preserve">
Si la meta es de otro trimestre favor detallarlo.</t>
        </r>
      </text>
    </comment>
    <comment ref="X45" authorId="0" shapeId="0" xr:uid="{B3CF7013-B107-47B6-9FC1-F53C3BC3006F}">
      <text>
        <r>
          <rPr>
            <b/>
            <sz val="9"/>
            <color indexed="81"/>
            <rFont val="Tahoma"/>
            <family val="2"/>
          </rPr>
          <t>Jorge Canales:</t>
        </r>
        <r>
          <rPr>
            <sz val="9"/>
            <color indexed="81"/>
            <rFont val="Tahoma"/>
            <family val="2"/>
          </rPr>
          <t xml:space="preserve">
Si la meta es de otro trimestre favor detallarlo.</t>
        </r>
      </text>
    </comment>
    <comment ref="Y45" authorId="0" shapeId="0" xr:uid="{5C4D1E4C-4387-492C-A1D5-688EAC50E272}">
      <text>
        <r>
          <rPr>
            <b/>
            <sz val="9"/>
            <color indexed="81"/>
            <rFont val="Tahoma"/>
            <family val="2"/>
          </rPr>
          <t>Jorge Canales:</t>
        </r>
        <r>
          <rPr>
            <sz val="9"/>
            <color indexed="81"/>
            <rFont val="Tahoma"/>
            <family val="2"/>
          </rPr>
          <t xml:space="preserve">
Si la meta es de otro trimestre favor detallarlo.</t>
        </r>
      </text>
    </comment>
    <comment ref="Z45" authorId="0" shapeId="0" xr:uid="{A3ECD9DC-FC87-4EE0-ABEC-4EAED015EC1D}">
      <text>
        <r>
          <rPr>
            <b/>
            <sz val="9"/>
            <color indexed="81"/>
            <rFont val="Tahoma"/>
            <family val="2"/>
          </rPr>
          <t>Jorge Canales:</t>
        </r>
        <r>
          <rPr>
            <sz val="9"/>
            <color indexed="81"/>
            <rFont val="Tahoma"/>
            <family val="2"/>
          </rPr>
          <t xml:space="preserve">
Si la meta es de otro trimestre favor detallarlo.</t>
        </r>
      </text>
    </comment>
  </commentList>
</comments>
</file>

<file path=xl/sharedStrings.xml><?xml version="1.0" encoding="utf-8"?>
<sst xmlns="http://schemas.openxmlformats.org/spreadsheetml/2006/main" count="1772" uniqueCount="609">
  <si>
    <t>META ANUAL</t>
  </si>
  <si>
    <t>Unidad de Género</t>
  </si>
  <si>
    <t>EN-MAR</t>
  </si>
  <si>
    <t>Gerencia</t>
  </si>
  <si>
    <t>REAL</t>
  </si>
  <si>
    <t>EN-JUN</t>
  </si>
  <si>
    <t>EN-SEP</t>
  </si>
  <si>
    <t>EN-DIC</t>
  </si>
  <si>
    <t>ANUAL</t>
  </si>
  <si>
    <t>UNIDAD ORGANIZATIVA LÍDER</t>
  </si>
  <si>
    <t>CÓDIGO</t>
  </si>
  <si>
    <t>E.1.1. Prestaciones y Beneficios</t>
  </si>
  <si>
    <t>R.1.1.1. Ofrecidos al menos 2 nuevos productos para la población asegurada de La Caja.</t>
  </si>
  <si>
    <t>Consejo Directivo</t>
  </si>
  <si>
    <t>% EJECUCIÓN</t>
  </si>
  <si>
    <t>I.E.R.1.1.1. Número de productos ofrecidos a la población asegurada.</t>
  </si>
  <si>
    <t>E.2.1. Inversiones financieras</t>
  </si>
  <si>
    <t>E.2.2. Ingresos y Gastos institucionales</t>
  </si>
  <si>
    <t>E.3.2. Ampliar la oferta de la Responsabilidad Social</t>
  </si>
  <si>
    <t>E.4.1. Capacidad Institucional</t>
  </si>
  <si>
    <t>E.4.2. Talento Humano</t>
  </si>
  <si>
    <t>R.4.2.1. Determinada la brecha de igualdad y equidad de género del personal de la institución.</t>
  </si>
  <si>
    <t>R.4.2.2. Un clima organizacional valuado por el personal, como muy satisfactorio.</t>
  </si>
  <si>
    <t>R.1.1.3. Cubierto alrededor del 6% de la población asegurada con préstamos personales.</t>
  </si>
  <si>
    <t>R.1.2.2. Logrados no más de 25 días hábiles de plazo promedio de pago, para el 80% de los trámites de reclamos de seguros.</t>
  </si>
  <si>
    <t>R.2.1.1. Lograda al menos la tasa publicada por el BCR, en los Depósitos a Plazo Fijo (DPF).</t>
  </si>
  <si>
    <t>R.2.1.2. Lograda al menos la tasa publicada por el BCR, en la rentabilidad del Programa de Préstamos.</t>
  </si>
  <si>
    <t>I.E.1.1.3. Cobertura del programa de préstamos personales a la población asegurada (Número de personas aseguradas con préstamo / Número de personas aseguradas x 100)</t>
  </si>
  <si>
    <t>I.E.1.2.2. Plazo promedio de pago de reclamos de seguro (Número de días hábiles promedio para el pago por cada trámite de reclamos de seguros)</t>
  </si>
  <si>
    <t>I.E.2.1.1. Tasa promedio simple pactada en los Depósitos a Plazo Fijo (DPF). (Intereses totales recibidos / Total de DPF x 100)</t>
  </si>
  <si>
    <t>I.E.4.2.1. Brecha de igualdad y equidad de género en el personal de la institución.</t>
  </si>
  <si>
    <t>I.E.4.2.2. Realizar al menos una evaluación anual del clima organizacional.</t>
  </si>
  <si>
    <t>I.O.A.</t>
  </si>
  <si>
    <t>JUL-SEP</t>
  </si>
  <si>
    <t>OCT-DIC</t>
  </si>
  <si>
    <t xml:space="preserve">ABR-JUN </t>
  </si>
  <si>
    <t>Subgerencia</t>
  </si>
  <si>
    <t>Comité Ambiental Institucional</t>
  </si>
  <si>
    <t>Unidad de Gestión Documental y Archivo</t>
  </si>
  <si>
    <t>E.1.2. Operatividad y Administración</t>
  </si>
  <si>
    <t xml:space="preserve">R.1.1.2. Afiliado, al menos el 4% adicional de la cobertura a enero/18, con un Seguros de Carácter Voluntario, al personal activo del MINED, en cada uno de los departamentos del país; y de La Caja.
</t>
  </si>
  <si>
    <t>R.1.2.1. Alcanzado al menos 8 de nota promedio semestral en las encuestas de satisfacción en el servico al cliente.</t>
  </si>
  <si>
    <t>R.1.2.3. Logrados no más de 20 días hábiles de plazo promedio, en el 80% de las resoluciones de solicitudes de préstamos.</t>
  </si>
  <si>
    <t>I.E.1.1.2. Cobertura de los Seguro de Carácter Voluntario a la población meta (Número de personas aseguradas voluntarias / Población meta x 100)</t>
  </si>
  <si>
    <t>I.E.1.2.1. Índice de satisfacción de la población asegurada.</t>
  </si>
  <si>
    <t>I.E.1.2.3. Plazo promedio de resolución a las solicitudes de préstamos personales (Número de días hábiles promedio para dar respuesta a las solicitudes de préstamos personales)</t>
  </si>
  <si>
    <t>I.O.1.1.1.1. Número de productos ofrecidos a la población asegurada.</t>
  </si>
  <si>
    <t>I.O.1.1.2.1. Suscripciones reales a los SCV / Meta de nuevas suscripciones x 100.</t>
  </si>
  <si>
    <t>I.O.1.1.2.2. Porcentaje de recuperación de la población asegurada con mora menor a 151 días. (# de asegurados en mora recuperados / Total de asegurados en mora x 100).</t>
  </si>
  <si>
    <t>I.O.1.1.3.1. Saldos de cartera por Departamento del país. (Territorialización)</t>
  </si>
  <si>
    <t>I.O.1.1.3.2. Impacto social del Programa de Préstamos. Ahorros anuales generados</t>
  </si>
  <si>
    <t>I.O.1.1.3.3. Porcentaje de morosidad de la cartera de préstamos (Mora / Saldo de préstamos x 100)</t>
  </si>
  <si>
    <t>I.O.1.2.1.1. Encuesta de Percepción de la atención en los servicios brindados.</t>
  </si>
  <si>
    <t>I.O.1.2.2.1. Proceso de pago de seguros (SVB, SVO, SVD y SxS) automatizados.</t>
  </si>
  <si>
    <t xml:space="preserve">I.O.1.2.2.2. Indicadores sobre devolución de primas del SVO. </t>
  </si>
  <si>
    <t>I.O.1.2.2.3. Número de días hábiles promedio en el pago de los reclamos de seguros.</t>
  </si>
  <si>
    <t>I.O.1.2.3.1. Número de días hábiles promedio en las resoluciones de préstamos personales.</t>
  </si>
  <si>
    <t>R.2.2.1. Reducida la tasa de siniestralidad de los seguros.</t>
  </si>
  <si>
    <t>R.2.2.2. Tramitados 12 requerimientos de pagos de primas de SVB ante el MINED.</t>
  </si>
  <si>
    <t>R.2.2.3. Reducida la razón de Gastos de Administración e Ingresos. (No incluye la Responsabilidad y Programas de Binestar Social)</t>
  </si>
  <si>
    <t>I.E.2.1.2. Tasa de rentabilidad del Programa de Préstamos. (Resultado Operativo / Ingresos del Programa de Préstamos x 100)</t>
  </si>
  <si>
    <t>I.E.2.2.1. Índice de Siniestralidad. (Pago de SCV / Ingresos por Primas x 100)</t>
  </si>
  <si>
    <t>I.E.2.2.2. Número de requerimientos.</t>
  </si>
  <si>
    <t>I.E.2.2.3. Razón de gastos administrativos a ingresos. (Gastos Administrativos (No Responsabilidad Social) / Ingresos operativos y financieros x 100)</t>
  </si>
  <si>
    <t>I.O.2.1.1.1. Tasa promedio simple pactada en los Depósitos a Plazo Fijo (DPF). (Intereses totales recibidos / Total de DPF x 100)</t>
  </si>
  <si>
    <t>I.O.2.1.2.1. Tasa de rentabilidad del Programa de Préstamos. (Resultado Operativo / Ingresos del Programa de Préstamos x 100)</t>
  </si>
  <si>
    <t>I.O.2.2.1.1. Índice de Siniestralidad. (Pago de SCV / Ingresos por Primas x 100)</t>
  </si>
  <si>
    <t>I.O.2.2.2.1. Número de requerimientos.</t>
  </si>
  <si>
    <t>I.O.2.2.3.1. Razón de gastos administrativos a ingresos. (Gastos Administrativos (No Responsabilidad Social) / Ingresos operativos y financieros x 100)</t>
  </si>
  <si>
    <t>E.3.1. Ampliar la cobertura de la Responsabilidad Social y Programas de Bienestar Social</t>
  </si>
  <si>
    <t>R.3.1.1.  Ampliada la cobertura de proyectos de Responsabilidad Social a la población asegurada.</t>
  </si>
  <si>
    <t>R.3.1.2. Implementado los Programas de Bienestar Social.</t>
  </si>
  <si>
    <t>R.3.2.1. Ejecutados proyectos Sociales orientados al emprendedurismo.</t>
  </si>
  <si>
    <t>R.3.2.2. Ejecutados proyectos sociales no tradicionales.</t>
  </si>
  <si>
    <t>I.E.3.1.1.1. Porcentaje de la población asegurada beneficiada con los proyectos de Responsabilidad Social. (Número de personas aseguradas beneficiadas con la Responsabilidad Social / Número de personas aseguradas x 100)</t>
  </si>
  <si>
    <t>I.E.3.1.2.1. Número de Programas de Bienestar Social implementados.</t>
  </si>
  <si>
    <t>I.E.3.2.1.1. Indicador de proyectos sociales orientados al emprendedurismo. (# proyectos sociales emprendedores / # total de proyectos sociales)</t>
  </si>
  <si>
    <t>I.E.3.2.2.1. Indicador proyectos sociales no tradicionales. (# proyectos sociales no tradicionales / # total de proyectos sociales)</t>
  </si>
  <si>
    <t>I.O.3.1.1.1. Porcentaje de la población asegurada beneficiada con los proyectos de Responsabilidad Social SIN REPETICIÓN. (Número de personas aseguradas beneficiadas con la Responsabilidad Social  SIN REPETICIÓN / Número de personas aseguradas x 100)</t>
  </si>
  <si>
    <t>I.O.3.1.2.1. Número de Programas de Bienestar Social implementados.</t>
  </si>
  <si>
    <t>I.O.3.2.1.1. Indicador de proyectos sociales orientados al emprendedurismo. (# proyectos sociales emprendedores / # total de proyectos sociales)</t>
  </si>
  <si>
    <t>I.O.3.2.2.1. Indicador proyectos sociales no tradicionales. (# proyectos sociales no tradicionales / # total de proyectos sociales)</t>
  </si>
  <si>
    <t>R.4.1.1. Acercamiento de los servicios que ofrece La Caja a la población objeto. (Productos e información)</t>
  </si>
  <si>
    <t>R.4.2.3. Administración de las remuneraciones y prestaciones del personal, conforme al desempeño de cada persona empleada y el desarrollo financiero institucional.</t>
  </si>
  <si>
    <t>I.E.4.1.1. Ampliar la atención integral de los servicios en al menos 12 departamentos del país.</t>
  </si>
  <si>
    <t>I.E.4.2.3. Puesta en marcha del marco normativo de las remuneraciones (Aumentos, categorías, nivelaciones, etc.) y prestaciones del personal, conforme al desempeño de cada persona empleada y el desarrollo financiero institucional.</t>
  </si>
  <si>
    <t>I.O.4.1.1.1. Número de departamentos del país que cuenta con servicios integrales.</t>
  </si>
  <si>
    <t>I.O.4.2.1.1. Brecha de igualdad y equidad de género en el personal de la institución.</t>
  </si>
  <si>
    <t>I.O.4.2.2.1. Realizar al menos una evaluación anual del clima organizacional.</t>
  </si>
  <si>
    <t>I.O.4.2.3.1. Disponer del marco normativo que permita la implementación del Sistema de Administración de las remuneraciones y prestaciones del personal, conforme al desempeño de cada persona empleada y el desarrollo financiero institucional.</t>
  </si>
  <si>
    <t>Presidencia</t>
  </si>
  <si>
    <t>UFI</t>
  </si>
  <si>
    <t>Programas de Bienestar Social</t>
  </si>
  <si>
    <t>Jefaturas de Unidad/Área</t>
  </si>
  <si>
    <t>LÍNEA DE ACCIÓN PLAN CUSCATLÁN</t>
  </si>
  <si>
    <t>Área de Reclamos</t>
  </si>
  <si>
    <t>Comisión PEI</t>
  </si>
  <si>
    <t>AO.1.2.</t>
  </si>
  <si>
    <t>AO.1.1.</t>
  </si>
  <si>
    <t>AO.1.3.</t>
  </si>
  <si>
    <t>AO.1.1.1.</t>
  </si>
  <si>
    <t>UNIDAD-ÁREA RESPONSABLE</t>
  </si>
  <si>
    <t>AO.3.1.</t>
  </si>
  <si>
    <t>AO.3.1.1.</t>
  </si>
  <si>
    <t>METAS PARA AÑO 2021</t>
  </si>
  <si>
    <t>ACCIÓN OPERATIVA  (AO)</t>
  </si>
  <si>
    <t>AO.1.1.1.2.</t>
  </si>
  <si>
    <t>AO.2.1.</t>
  </si>
  <si>
    <t>AO.2.1.1.</t>
  </si>
  <si>
    <t>AO.2.1.1.2.</t>
  </si>
  <si>
    <t>AO.2.2.</t>
  </si>
  <si>
    <t>AO.2.3.</t>
  </si>
  <si>
    <t>AO.3.1.1.2.</t>
  </si>
  <si>
    <t>AO.3.2.</t>
  </si>
  <si>
    <t>AO.3.3.</t>
  </si>
  <si>
    <t>AO.4.1.</t>
  </si>
  <si>
    <t>AO.4.1.1.</t>
  </si>
  <si>
    <t>AO.4.1.1.2.</t>
  </si>
  <si>
    <t>AO.4.2.</t>
  </si>
  <si>
    <t>AO.4.3.</t>
  </si>
  <si>
    <t>AO.5.1.</t>
  </si>
  <si>
    <t>AO.5.1.1.</t>
  </si>
  <si>
    <t>AO.5.1.1.2.</t>
  </si>
  <si>
    <t>AO.5.2.</t>
  </si>
  <si>
    <t>AO.5.3.</t>
  </si>
  <si>
    <t>OTRAS ACTIVIDADES OPERATIVAS</t>
  </si>
  <si>
    <t>AO.6.1.</t>
  </si>
  <si>
    <t>AO.6.2.</t>
  </si>
  <si>
    <t>AO.6.3.</t>
  </si>
  <si>
    <t>AO.6.4.</t>
  </si>
  <si>
    <t>AO.6.5.</t>
  </si>
  <si>
    <t>COMANDOS</t>
  </si>
  <si>
    <t>AO.6.6.</t>
  </si>
  <si>
    <t>AO.6.7.</t>
  </si>
  <si>
    <t>AO.6.8.</t>
  </si>
  <si>
    <t>OBSERVACIONES-COMENTARIOS</t>
  </si>
  <si>
    <t>AO.5.4.</t>
  </si>
  <si>
    <t>AO.5.5.</t>
  </si>
  <si>
    <t xml:space="preserve">Fortalecer los conocimientos del personal  sobre normativa en Derechos Humanos, de las Mujeres Niñez y Adolescencia. </t>
  </si>
  <si>
    <t>Desarrollar procesos de fortalecimiento institucional y mejora del clima laboral.</t>
  </si>
  <si>
    <t>Según sea necesario, de pendiente de las actividades o planes a desarrollar, ello determinará la frecuencia de seguimientos a los mismos.</t>
  </si>
  <si>
    <t>Dar Seguimiento al cumplimiento de los Planes Operativos de cada Unidad o Área que dependen organizativamente de la Subgerencia.</t>
  </si>
  <si>
    <t>Participar en las reuniones para la  automatización del proceso de reclamos de seguros.</t>
  </si>
  <si>
    <t>Participar en las reuniones para la  implementación del Sistema de Información de Recursos Humanos (SIRH).</t>
  </si>
  <si>
    <t>AO.6.9.</t>
  </si>
  <si>
    <t>AO.6.10.</t>
  </si>
  <si>
    <t>AO.4.4.</t>
  </si>
  <si>
    <t>AO.4.5.</t>
  </si>
  <si>
    <t>Promover el establecimiento del principio de igualdad sustantiva en el que hacer institucional, políticas, planes normativa.</t>
  </si>
  <si>
    <t>Acciones afirmativas de promoción de la igualdad sustantiva, con el personal institucional y la población asegurada.</t>
  </si>
  <si>
    <t>Subgerencia Comercial</t>
  </si>
  <si>
    <t>METAS PARA AÑO 2022</t>
  </si>
  <si>
    <r>
      <rPr>
        <b/>
        <sz val="12"/>
        <color theme="1"/>
        <rFont val="Museo Sans 300"/>
        <family val="3"/>
      </rPr>
      <t xml:space="preserve">MISIÓN: </t>
    </r>
    <r>
      <rPr>
        <sz val="12"/>
        <color theme="1"/>
        <rFont val="Museo Sans 300"/>
        <family val="3"/>
      </rPr>
      <t>Planificar, organizar, dirigir y controlar las actividades de prestación de servicios, administrativas y financieras de la Institución, garantizando el cumplimiento del marco legal establecido para La Caja, con el propósito de ofrecer servicios eficientes y eficaces a la población objeto y el cumplimiento de los objetivos institucionales.</t>
    </r>
  </si>
  <si>
    <r>
      <t xml:space="preserve">MISIÓN: </t>
    </r>
    <r>
      <rPr>
        <sz val="12"/>
        <color rgb="FF000000"/>
        <rFont val="Museo Sans 300"/>
        <family val="3"/>
      </rPr>
      <t>Realizar auditorías especiales de aspectos operacionales o de gestión con independencia y objetividad, por medio de la supervisión, verificación, evaluación del control interno, incluyendo las operaciones administrativas de La Caja, con el propósito de agregar valor y mejorar las operaciones, sugerir las acciones que sean procedentes para promover un proceso transparente y efectivo sobre la administración y el uso de sus recursos, contribuyendo en el logro de objetivos y metas institucionales.</t>
    </r>
  </si>
  <si>
    <r>
      <t xml:space="preserve">MISIÓN: </t>
    </r>
    <r>
      <rPr>
        <sz val="12"/>
        <color rgb="FF000000"/>
        <rFont val="Museo Sans 300"/>
        <family val="3"/>
      </rPr>
      <t>Dirigir, integrar, coordinar, y supervisar la gestión financiera de La Caja, de conformidad a las disposiciones de la Institución, a las normas, políticas y procedimientos del Sistema de Administración Financiera Integrado (SAFI) y otras emitidas por el Ministerio de Hacienda, y las aplicables según el caso; con el fin de regular, armonizar y realizar las actividades financieras institucionales.</t>
    </r>
  </si>
  <si>
    <r>
      <t xml:space="preserve">MISIÓN: </t>
    </r>
    <r>
      <rPr>
        <sz val="12"/>
        <color rgb="FF000000"/>
        <rFont val="Museo Sans 300"/>
        <family val="3"/>
      </rPr>
      <t>Diseñar, ejecutar y coordinar planes, actividades y estrategias integrales de comunicación y relaciones públicas, con los medios de información y comunicación, de conformidad a lineamientos internos, por medio de desarrollar estrategias de comunicación que faciliten la divulgación del quehacer de La Caja, con el propósito de mantener la buena imagen de protección a la población objeto, con valores y principios mutualistas ante la sociedad salvadoreña.</t>
    </r>
  </si>
  <si>
    <r>
      <t xml:space="preserve">MISIÓN: </t>
    </r>
    <r>
      <rPr>
        <sz val="12"/>
        <color rgb="FF000000"/>
        <rFont val="Museo Sans 300"/>
        <family val="3"/>
      </rPr>
      <t>Planificar, dirigir, coordinar y supervisar las actividades comerciales de  los Programas de Seguros y Préstamos institucionales,  velando porque se brinde una efectiva atención a las personas usuarias, se mantenga el nivel de Tecnologías de Información actualizado, controlando el eficiente desarrollo de las actividades comerciales de La Caja, proporcionando los servicios a los Asegurados y sus Beneficiarios de forma oportuna y eficiente, con base a lineamientos y directrices establecidas las normativas legales vigentes, contribuyendo al cumplimiento de metas de colocación de Seguros y Préstamos institucionales.</t>
    </r>
  </si>
  <si>
    <r>
      <t xml:space="preserve">MISIÓN: </t>
    </r>
    <r>
      <rPr>
        <sz val="12"/>
        <color rgb="FF000000"/>
        <rFont val="Museo Sans 300"/>
        <family val="3"/>
      </rPr>
      <t>Planificar, dirigir, supervisar y controlar las actividades del Programa de Préstamos, por medio de la implementación de controles y seguimiento de las actividades de promoción, otorgamiento, administración informática de datos y recuperación de los préstamos concedidos, cumplimiento lo definido en La Ley de La Caja, reglamento y políticas de los préstamos personales, con el propósito de lograr una efectiva y eficaz atención a la población objeto y la sostenibilidad financiera del Programa de Préstamos.</t>
    </r>
  </si>
  <si>
    <r>
      <t xml:space="preserve">MISIÓN: </t>
    </r>
    <r>
      <rPr>
        <sz val="12"/>
        <color rgb="FF000000"/>
        <rFont val="Museo Sans 300"/>
        <family val="3"/>
      </rPr>
      <t>Realizar las acciones y gestiones legales, requeridas por las diferentes Unidades de la Institución, con base a las normativas, leyes, y legislación vigentes aplicables a La Caja, con el objetivo de que todas las actividades y acciones institucionales se ejecuten conforme a las leyes.</t>
    </r>
  </si>
  <si>
    <r>
      <t xml:space="preserve">MISIÓN: </t>
    </r>
    <r>
      <rPr>
        <sz val="12"/>
        <color rgb="FF000000"/>
        <rFont val="Museo Sans 300"/>
        <family val="3"/>
      </rPr>
      <t>Planificar, organizar y promover la igualdad y equidad de género dentro de los empleados de  La Caja, mediante la generación de políticas y normativas, aunadas a la Ley de Igualdad, Equidad y Erradicación de la Discriminación Contra las Mujeres, la Ley Especial Integral para una Vida Libre de Violencia para las Mujeres, contempladas en la Política nacional de las Mujeres, para suscitar la igualdad de oportunidades y de derechos entre hombres y mujeres dentro del grupo objeto de La Caja.</t>
    </r>
  </si>
  <si>
    <r>
      <t>O.E.1.</t>
    </r>
    <r>
      <rPr>
        <sz val="13"/>
        <color rgb="FF000000"/>
        <rFont val="Arial Narrow"/>
        <family val="2"/>
      </rPr>
      <t xml:space="preserve"> Mejorar continuamente los servicios, prestaciones y beneficios para la población asegurada a La Caja, de conformidad a la auto sostenibilidad actuarial y financiera en el largo plazo.</t>
    </r>
  </si>
  <si>
    <r>
      <rPr>
        <b/>
        <sz val="13"/>
        <color rgb="FF000000"/>
        <rFont val="Arial Narrow"/>
        <family val="2"/>
      </rPr>
      <t>OE.2.</t>
    </r>
    <r>
      <rPr>
        <sz val="13"/>
        <color rgb="FF000000"/>
        <rFont val="Arial Narrow"/>
        <family val="2"/>
      </rPr>
      <t xml:space="preserve"> Incrementar mejoras en los Programas de Bienestar y Responsabilidad Social para la población asegurada y su grupo familiar, de conformidad a la asignación presupuestaria.</t>
    </r>
  </si>
  <si>
    <r>
      <t>O.E.3.</t>
    </r>
    <r>
      <rPr>
        <sz val="13"/>
        <color rgb="FF000000"/>
        <rFont val="Arial Narrow"/>
        <family val="2"/>
      </rPr>
      <t xml:space="preserve"> Administrar los activos de manera eficaz, eficiente y económica para garantizar la auto sostenibilidad financiera de la Institución.</t>
    </r>
  </si>
  <si>
    <r>
      <t xml:space="preserve">O.E.4. </t>
    </r>
    <r>
      <rPr>
        <sz val="13"/>
        <color rgb="FF000000"/>
        <rFont val="Arial Narrow"/>
        <family val="2"/>
      </rPr>
      <t>Modernizar y simplificar los servicios brindados a la población asegurada, de conformidad al marco normativo y la disponibilidad de los recursos necesarios.</t>
    </r>
  </si>
  <si>
    <r>
      <t xml:space="preserve">O.E.5. </t>
    </r>
    <r>
      <rPr>
        <sz val="13"/>
        <color rgb="FF000000"/>
        <rFont val="Arial Narrow"/>
        <family val="2"/>
      </rPr>
      <t xml:space="preserve"> Mejorar la eficiencia y eficacia del talento humano (funcionarios y empleados), a través de un excelente clima organizacional, capacitaciones y un marco normativo que promueva y fortalezca un plan de carrera en La Caja.</t>
    </r>
  </si>
  <si>
    <t>Seguimiento Comercial</t>
  </si>
  <si>
    <t>Elaborar Plan para la Medición de Satisfacción en la Atención de los Asegurados y sus Beneficiarios en las Agencias Departamentales y Oficina Central.</t>
  </si>
  <si>
    <t>Seguimiento a la emisión y entrega de las pólizas de los diferentes seguros en las Agencias Departamentales.</t>
  </si>
  <si>
    <t>Realizar las acciones de gestión de cobro administrativo, para contar con los pagos de las cuotas de seguros.</t>
  </si>
  <si>
    <t>Elaborar resoluciones de los diferentes seguros de vida.</t>
  </si>
  <si>
    <r>
      <t xml:space="preserve">MISIÓN: </t>
    </r>
    <r>
      <rPr>
        <sz val="12"/>
        <color rgb="FF000000"/>
        <rFont val="Museo Sans 300"/>
        <family val="3"/>
      </rPr>
      <t>Coordinar y supervisar las actividades de atención a los asegurados y beneficiarios, en las Agencias y Centros Recreativos de La Caja, debiendo generar controles de calidad, reportes de estadísticas y monitoreo de satisfacción del cliente, con el objeto de buscar estrategias que faciliten el cumplimiento de las metas de colocación de Seguros y Préstamos.</t>
    </r>
  </si>
  <si>
    <t>Coordinar y dar seguimiento a la logística de recolección de la documentación generada en las Agencias Departamentales.</t>
  </si>
  <si>
    <t>Preparar informes semanales para la Subgerencia Comercial.</t>
  </si>
  <si>
    <t>AE.1.1. Realizar un Estudio Actuarial-Financiero de la situación actual y futura de La Caja, de los seguros y sus prestaciones y beneficios, del Programa de Préstamos, de las inversiones, Programas Sociales, en el largo plazo, así como, de la Organización y procesos de atención al usuario.</t>
  </si>
  <si>
    <t>Una Caja Mutual con un Resultado Operativo del Ejercicio, con saldo positivo y con un horizonte de desarrollo progresivo, en lo relacionado a sus productos, prestaciones, beneficios, responsabilidad social, eficiencia y eficacia en la atención al usuario y un talento humano comprometido con todo ello.</t>
  </si>
  <si>
    <t>AE.2.1. Proponer al Consejo Directivo reenfocar los Programas de Bienestar y Responsabilidad Social, basados en una nueva realidad.</t>
  </si>
  <si>
    <t>Programas de Bienestar y Responsabilidad Social, equilibrados en el desarrollo de la población asegurada, su grupo familiar y los Seguros de Carácter Voluntario de La Caja.</t>
  </si>
  <si>
    <t>AE.3.1. Determinar la rentabilidad financiera de los productos.</t>
  </si>
  <si>
    <t>AE.3.2. Invertir los excedentes en el corto, mediano y largo plazo, con el objetivo de disponer de un portafolio robusto y que mejore continuamente los ingresos por intereses.</t>
  </si>
  <si>
    <t>Conocer la rentabilidad operativa neta de cada uno de los productos que comercializamos, con el fin de tomar decisiones sobre los mismos.</t>
  </si>
  <si>
    <t>Disponer de un portafolio de inversiones equilibrado y progresista, que busque los mayores rendimientos y cumpla con las normativas vigentes o en su defecto, busque los mecanismos para proponer mejoras.</t>
  </si>
  <si>
    <t>AE.4.1. Implementar un Plan de Automatización de los Servicios que brinda La Caja, para dar pronta respuesta a nuestros usuarios.</t>
  </si>
  <si>
    <t>Brindando servicios en línea de suscripciones, actualizaciones y reclamos de seguros, así como, de préstamos, de conformidad a la normativa externa e interna vigente.</t>
  </si>
  <si>
    <t>AE.4.2. Rediseñar los servicios que se brindan, plantear las modificaciones a las normativas internas, siempre en el marco de las reglas externas, y considerando las buenas prácticas.</t>
  </si>
  <si>
    <t>Tramitología reducida al mínimo del papeleo y tareas, respetando las reglas externas e internas vigentes</t>
  </si>
  <si>
    <t>AE.4.3. Remitir, a través de la Ministra del MINED, a CAPRES una propuesta de reformas a la Ley de La Caja, asimismo, su Reglamento.</t>
  </si>
  <si>
    <t>Remitida, a través de la Ministra del MINED, la Propuesta de Reformas (o Nueva) Ley de La Caja.</t>
  </si>
  <si>
    <t>AE.5.1. Fomentar una cultura de gestión y adaptación al cambio y procesos de mejora continua.</t>
  </si>
  <si>
    <t>Mantener una cultura de mejora continua y propositiva, empática y de toma de compromisos.</t>
  </si>
  <si>
    <t>AE.5.2. Mantener un clima organizacional que promueva el desarrollo humano y la productividad institucional.</t>
  </si>
  <si>
    <t>Logrado un clima organizacional de armonía, trabajo en equipo para el logro de las metas y objetivos institucionales, que beneficien a todas las partes involucradas.</t>
  </si>
  <si>
    <t>AE.5.3. Implementar Planes de Carrera y un Programa de Reconocimientos para el personal.</t>
  </si>
  <si>
    <t>Disponer de personal motivado y capacitado para asumir nuevos retos para el desarrollo personal-profesional e institucional.</t>
  </si>
  <si>
    <t>AE.5.4. Implementar un Sistema de Salarios y Prestaciones al personal, basados en la rentabilidad financiera operativa institucional y la Evaluación del Desempeño de cada empleado.</t>
  </si>
  <si>
    <t>Reconocerle a cada empleado, mediante el salario y prestaciones, su desempeño eficiente y eficaz en la realización de sus funciones y que esté consciente que esto depende de los excedentes operativos del quehacer institucional.</t>
  </si>
  <si>
    <r>
      <rPr>
        <b/>
        <sz val="10"/>
        <color theme="1"/>
        <rFont val="Museo Sans 500"/>
        <family val="3"/>
      </rPr>
      <t>INTRODUCCIÓN</t>
    </r>
    <r>
      <rPr>
        <sz val="10"/>
        <color theme="1"/>
        <rFont val="Museo Sans 500"/>
        <family val="3"/>
      </rPr>
      <t xml:space="preserve">
El Plan Operativo Institucional o Plan Operativo Anual (POI-POA), es un instrumento vinculado al Plan Estratégico Institucional 2021-2024 de La Caja, denominado "RENOVACIÓN TOTAL DE LOS SERVICIOS EN FUNCIÓN DE LA POBLACIÓN ASEGURADA, SU FAMILIA Y BENEFICIARIOS", en el cual se establecen actividades y metas operativas alineadas con los Objetivos y Actividades Estratégicas, así como, algunas otras que buscan la modernización, innovación, eficacia y eficiencia institucional o emanadas de entes rectores.
</t>
    </r>
    <r>
      <rPr>
        <b/>
        <sz val="10"/>
        <color theme="1"/>
        <rFont val="Museo Sans 500"/>
        <family val="3"/>
      </rPr>
      <t>BASE PARA LA FORMULACIÓN DEL POI-POA</t>
    </r>
    <r>
      <rPr>
        <sz val="10"/>
        <color theme="1"/>
        <rFont val="Museo Sans 500"/>
        <family val="3"/>
      </rPr>
      <t xml:space="preserve">
∞  Ley de La Caja.
∞  Normas Técnicas de Control Interno Específicas.
∞  Acuerdos de Consejo Directivo.
∞  Plan Estratégico Institucional 2021-2024.
∞  Manual de Políticas.
∞  Manual de Organización.
∞  Manual de Procedimientos.
</t>
    </r>
    <r>
      <rPr>
        <b/>
        <sz val="10"/>
        <color theme="1"/>
        <rFont val="Museo Sans 500"/>
        <family val="3"/>
      </rPr>
      <t>MARCO FILOSÓFICO
VISIÓN</t>
    </r>
    <r>
      <rPr>
        <sz val="10"/>
        <color theme="1"/>
        <rFont val="Museo Sans 500"/>
        <family val="3"/>
      </rPr>
      <t xml:space="preserve">
«Ser una institución de seguridad social con carácter mutualista que garantice confiabilidad y transparencia al brindar sus servicios con excelencia, igualdad, equidad y responsabilidad, a la población asegurada y su grupo familiar, así como a las personas beneficiarias; sin distinción de género.»
</t>
    </r>
    <r>
      <rPr>
        <b/>
        <sz val="10"/>
        <color theme="1"/>
        <rFont val="Museo Sans 500"/>
        <family val="3"/>
      </rPr>
      <t>MISIÓN</t>
    </r>
    <r>
      <rPr>
        <sz val="10"/>
        <color theme="1"/>
        <rFont val="Museo Sans 500"/>
        <family val="3"/>
      </rPr>
      <t xml:space="preserve">
«Administrar con responsabilidad y compromiso, bajo los principios mutuales, el patrimonio de la Institución, a fin de garantizar oportunamente los beneficios y prestaciones, presentes y futuros de la población asegurada y su grupo familiar, así como a las personas beneficiarias, sin distinción de género».
</t>
    </r>
    <r>
      <rPr>
        <b/>
        <sz val="10"/>
        <color theme="1"/>
        <rFont val="Museo Sans 500"/>
        <family val="3"/>
      </rPr>
      <t>VALORES</t>
    </r>
    <r>
      <rPr>
        <sz val="10"/>
        <color theme="1"/>
        <rFont val="Museo Sans 500"/>
        <family val="3"/>
      </rPr>
      <t xml:space="preserve">
</t>
    </r>
    <r>
      <rPr>
        <b/>
        <sz val="10"/>
        <color theme="1"/>
        <rFont val="Museo Sans 500"/>
        <family val="3"/>
      </rPr>
      <t>RESPONSABILIDAD</t>
    </r>
    <r>
      <rPr>
        <sz val="10"/>
        <color theme="1"/>
        <rFont val="Museo Sans 500"/>
        <family val="3"/>
      </rPr>
      <t xml:space="preserve">: asumimos las decisiones y actuaciones como propias, velando por el cumplimiento de los objetivos institucionales con igualdad, equidad, no discriminación e inclusión.
</t>
    </r>
    <r>
      <rPr>
        <b/>
        <sz val="10"/>
        <color theme="1"/>
        <rFont val="Museo Sans 500"/>
        <family val="3"/>
      </rPr>
      <t>SOLIDARIDAD</t>
    </r>
    <r>
      <rPr>
        <sz val="10"/>
        <color theme="1"/>
        <rFont val="Museo Sans 500"/>
        <family val="3"/>
      </rPr>
      <t xml:space="preserve">: aunamos esfuerzos de manera oportuna, responsable y fraterna con la población asegurada, su grupo familiar y sus beneficiarios, al momento de brindar protección social.
</t>
    </r>
    <r>
      <rPr>
        <b/>
        <sz val="10"/>
        <color theme="1"/>
        <rFont val="Museo Sans 500"/>
        <family val="3"/>
      </rPr>
      <t>EQUIDAD</t>
    </r>
    <r>
      <rPr>
        <sz val="10"/>
        <color theme="1"/>
        <rFont val="Museo Sans 500"/>
        <family val="3"/>
      </rPr>
      <t xml:space="preserve">: trabajamos con justicia e igualdad de oportunidades entre hombres y mujeres respetando los derechos de la población asegurada.
</t>
    </r>
    <r>
      <rPr>
        <b/>
        <sz val="10"/>
        <color theme="1"/>
        <rFont val="Museo Sans 500"/>
        <family val="3"/>
      </rPr>
      <t>EMPATÍA</t>
    </r>
    <r>
      <rPr>
        <sz val="10"/>
        <color theme="1"/>
        <rFont val="Museo Sans 500"/>
        <family val="3"/>
      </rPr>
      <t xml:space="preserve">: comprendemos los sentimientos y actitudes de la población asegurada, entendiendo las circunstancias que los afectan en un momento determinado.
</t>
    </r>
    <r>
      <rPr>
        <b/>
        <sz val="10"/>
        <color theme="1"/>
        <rFont val="Museo Sans 500"/>
        <family val="3"/>
      </rPr>
      <t>HONESTIDAD</t>
    </r>
    <r>
      <rPr>
        <sz val="10"/>
        <color theme="1"/>
        <rFont val="Museo Sans 500"/>
        <family val="3"/>
      </rPr>
      <t xml:space="preserve">: el accionar institucional está basado en la transparencia, la confianza y la responsabilidad en la administración de los servicios que se brindan a la población asegurada.
</t>
    </r>
    <r>
      <rPr>
        <b/>
        <sz val="10"/>
        <color theme="1"/>
        <rFont val="Museo Sans 500"/>
        <family val="3"/>
      </rPr>
      <t>ÉTICA</t>
    </r>
    <r>
      <rPr>
        <sz val="10"/>
        <color theme="1"/>
        <rFont val="Museo Sans 500"/>
        <family val="3"/>
      </rPr>
      <t xml:space="preserve">: trabajamos bajo principios que norman los pensamientos, las acciones y las conductas humanas y que las orientan al correcto, honorable y adecuado cumplimiento de la función pública.
</t>
    </r>
    <r>
      <rPr>
        <b/>
        <sz val="10"/>
        <color theme="1"/>
        <rFont val="Museo Sans 500"/>
        <family val="3"/>
      </rPr>
      <t>TRANSPARENCIA</t>
    </r>
    <r>
      <rPr>
        <sz val="10"/>
        <color theme="1"/>
        <rFont val="Museo Sans 500"/>
        <family val="3"/>
      </rPr>
      <t xml:space="preserve">: Estamos abiertos a la divulgación de informar la gestión institucional comprometiéndonos a generar confianza, credibilidad y seguridad a la población asegurada.
</t>
    </r>
  </si>
  <si>
    <t>Subgerencia Comercial
Subgerencia Operativa</t>
  </si>
  <si>
    <t>DDHH</t>
  </si>
  <si>
    <r>
      <rPr>
        <b/>
        <sz val="10"/>
        <color theme="1"/>
        <rFont val="Museo Sans 500"/>
        <family val="3"/>
      </rPr>
      <t xml:space="preserve">O.E.1. </t>
    </r>
    <r>
      <rPr>
        <sz val="10"/>
        <color theme="1"/>
        <rFont val="Museo Sans 500"/>
        <family val="3"/>
      </rPr>
      <t>Mejorar continuamente los servicios, prestaciones y beneficios para la población asegurada a La Caja, de conformidad a la auto sostenibilidad actuarial y financiera en el largo plazo.</t>
    </r>
  </si>
  <si>
    <r>
      <rPr>
        <b/>
        <sz val="10"/>
        <color theme="1"/>
        <rFont val="Museo Sans 500"/>
        <family val="3"/>
      </rPr>
      <t>OBJETIVOS Y ACCIONES ESTRATÉGICAS</t>
    </r>
    <r>
      <rPr>
        <sz val="10"/>
        <color theme="1"/>
        <rFont val="Museo Sans 500"/>
        <family val="3"/>
      </rPr>
      <t xml:space="preserve">
</t>
    </r>
    <r>
      <rPr>
        <b/>
        <sz val="10"/>
        <color theme="1"/>
        <rFont val="Museo Sans 500"/>
        <family val="3"/>
      </rPr>
      <t/>
    </r>
  </si>
  <si>
    <r>
      <rPr>
        <b/>
        <sz val="10"/>
        <color theme="1"/>
        <rFont val="Museo Sans 500"/>
        <family val="3"/>
      </rPr>
      <t xml:space="preserve">AE.1.1. </t>
    </r>
    <r>
      <rPr>
        <sz val="10"/>
        <color theme="1"/>
        <rFont val="Museo Sans 500"/>
        <family val="3"/>
      </rPr>
      <t>Realizar un Estudio Actuarial-Financiero de la situación actual y futura de La Caja, de los seguros y sus prestaciones y beneficios, del Programa de Préstamos, de las inversiones, Programas Sociales, en el largo plazo, así como, de la Organización y procesos de atención al usuario.</t>
    </r>
  </si>
  <si>
    <r>
      <rPr>
        <b/>
        <sz val="10"/>
        <color theme="1"/>
        <rFont val="Museo Sans 500"/>
        <family val="3"/>
      </rPr>
      <t>OE.2. I</t>
    </r>
    <r>
      <rPr>
        <sz val="10"/>
        <color theme="1"/>
        <rFont val="Museo Sans 500"/>
        <family val="3"/>
      </rPr>
      <t>ncrementar mejoras en los Programas de Bienestar y Responsabilidad Social para la población asegurada y su grupo familiar, de conformidad a la asignación presupuestaria.</t>
    </r>
  </si>
  <si>
    <r>
      <rPr>
        <b/>
        <sz val="10"/>
        <color theme="1"/>
        <rFont val="Museo Sans 500"/>
        <family val="3"/>
      </rPr>
      <t xml:space="preserve">O.E.3. </t>
    </r>
    <r>
      <rPr>
        <sz val="10"/>
        <color theme="1"/>
        <rFont val="Museo Sans 500"/>
        <family val="3"/>
      </rPr>
      <t>Administrar los activos de manera eficaz, eficiente y económica para garantizar la auto sostenibilidad financiera de la Institución.</t>
    </r>
  </si>
  <si>
    <r>
      <rPr>
        <b/>
        <sz val="10"/>
        <color theme="1"/>
        <rFont val="Museo Sans 500"/>
        <family val="3"/>
      </rPr>
      <t>AE.3.1.</t>
    </r>
    <r>
      <rPr>
        <sz val="10"/>
        <color theme="1"/>
        <rFont val="Museo Sans 500"/>
        <family val="3"/>
      </rPr>
      <t xml:space="preserve"> Determinar la rentabilidad financiera de los productos.</t>
    </r>
  </si>
  <si>
    <r>
      <rPr>
        <b/>
        <sz val="10"/>
        <color theme="1"/>
        <rFont val="Museo Sans 500"/>
        <family val="3"/>
      </rPr>
      <t>AE.3.2.</t>
    </r>
    <r>
      <rPr>
        <sz val="10"/>
        <color theme="1"/>
        <rFont val="Museo Sans 500"/>
        <family val="3"/>
      </rPr>
      <t xml:space="preserve"> Invertir los excedentes en el corto, mediano y largo plazo, con el objetivo de disponer de un portafolio robusto y que mejore continuamente los ingresos por intereses.</t>
    </r>
  </si>
  <si>
    <r>
      <rPr>
        <b/>
        <sz val="10"/>
        <color theme="1"/>
        <rFont val="Museo Sans 500"/>
        <family val="3"/>
      </rPr>
      <t>O.E.4.</t>
    </r>
    <r>
      <rPr>
        <sz val="10"/>
        <color theme="1"/>
        <rFont val="Museo Sans 500"/>
        <family val="3"/>
      </rPr>
      <t xml:space="preserve"> Modernizar y simplificar los servicios brindados a la población asegurada, de conformidad al marco normativo y la disponibilidad de los recursos necesarios.</t>
    </r>
  </si>
  <si>
    <r>
      <rPr>
        <b/>
        <sz val="10"/>
        <color theme="1"/>
        <rFont val="Museo Sans 500"/>
        <family val="3"/>
      </rPr>
      <t>AE.4.1. I</t>
    </r>
    <r>
      <rPr>
        <sz val="10"/>
        <color theme="1"/>
        <rFont val="Museo Sans 500"/>
        <family val="3"/>
      </rPr>
      <t>mplementar un Plan de Automatización de los Servicios que brinda La Caja, para dar pronta respuesta a nuestros usuarios.</t>
    </r>
  </si>
  <si>
    <r>
      <rPr>
        <b/>
        <sz val="10"/>
        <color theme="1"/>
        <rFont val="Museo Sans 500"/>
        <family val="3"/>
      </rPr>
      <t xml:space="preserve">AE.4.2. </t>
    </r>
    <r>
      <rPr>
        <sz val="10"/>
        <color theme="1"/>
        <rFont val="Museo Sans 500"/>
        <family val="3"/>
      </rPr>
      <t>Rediseñar los servicios que se brindan, plantear las modificaciones a las normativas internas, siempre en el marco de las reglas externas, y considerando las buenas prácticas.</t>
    </r>
  </si>
  <si>
    <r>
      <rPr>
        <b/>
        <sz val="10"/>
        <color theme="1"/>
        <rFont val="Museo Sans 500"/>
        <family val="3"/>
      </rPr>
      <t xml:space="preserve">AE.4.3. </t>
    </r>
    <r>
      <rPr>
        <sz val="10"/>
        <color theme="1"/>
        <rFont val="Museo Sans 500"/>
        <family val="3"/>
      </rPr>
      <t>Remitir, a través de la Ministra del MINED, a CAPRES una propuesta de reformas a la Ley de La Caja, asimismo, su Reglamento.</t>
    </r>
  </si>
  <si>
    <r>
      <rPr>
        <b/>
        <sz val="10"/>
        <color theme="1"/>
        <rFont val="Museo Sans 500"/>
        <family val="3"/>
      </rPr>
      <t xml:space="preserve">O.E.5. </t>
    </r>
    <r>
      <rPr>
        <sz val="10"/>
        <color theme="1"/>
        <rFont val="Museo Sans 500"/>
        <family val="3"/>
      </rPr>
      <t>Mejorar la eficiencia y eficacia del talento humano (funcionarios y empleados), a través de un excelente clima organizacional, capacitaciones y un marco normativo que promueva y fortalezca un plan de carrera en La Caja.</t>
    </r>
  </si>
  <si>
    <r>
      <rPr>
        <b/>
        <sz val="10"/>
        <color theme="1"/>
        <rFont val="Museo Sans 500"/>
        <family val="3"/>
      </rPr>
      <t xml:space="preserve">AE.5.1. </t>
    </r>
    <r>
      <rPr>
        <sz val="10"/>
        <color theme="1"/>
        <rFont val="Museo Sans 500"/>
        <family val="3"/>
      </rPr>
      <t>Fomentar una cultura de gestión y adaptación al cambio y procesos de mejora continua.</t>
    </r>
  </si>
  <si>
    <r>
      <rPr>
        <b/>
        <sz val="10"/>
        <color theme="1"/>
        <rFont val="Museo Sans 500"/>
        <family val="3"/>
      </rPr>
      <t>AE.5.2.</t>
    </r>
    <r>
      <rPr>
        <sz val="10"/>
        <color theme="1"/>
        <rFont val="Museo Sans 500"/>
        <family val="3"/>
      </rPr>
      <t xml:space="preserve"> Mantener un clima organizacional que promueva el desarrollo humano y la productividad institucional.</t>
    </r>
  </si>
  <si>
    <r>
      <rPr>
        <b/>
        <sz val="10"/>
        <color theme="1"/>
        <rFont val="Museo Sans 500"/>
        <family val="3"/>
      </rPr>
      <t>AE.5.3. I</t>
    </r>
    <r>
      <rPr>
        <sz val="10"/>
        <color theme="1"/>
        <rFont val="Museo Sans 500"/>
        <family val="3"/>
      </rPr>
      <t>mplementar Planes de Carrera y un Programa de Reconocimientos para el personal.</t>
    </r>
  </si>
  <si>
    <r>
      <rPr>
        <b/>
        <sz val="10"/>
        <color theme="1"/>
        <rFont val="Museo Sans 500"/>
        <family val="3"/>
      </rPr>
      <t xml:space="preserve">AE.5.4. </t>
    </r>
    <r>
      <rPr>
        <sz val="10"/>
        <color theme="1"/>
        <rFont val="Museo Sans 500"/>
        <family val="3"/>
      </rPr>
      <t>Implementar un Sistema de Salarios y Prestaciones al personal, basados en la rentabilidad financiera operativa institucional y la Evaluación del Desempeño de cada empleado.</t>
    </r>
  </si>
  <si>
    <t>PROCESO DE FORMULACIÓN DEL POI-POA</t>
  </si>
  <si>
    <r>
      <rPr>
        <b/>
        <sz val="10"/>
        <color theme="1"/>
        <rFont val="Museo Sans 500"/>
        <family val="3"/>
      </rPr>
      <t xml:space="preserve">2. </t>
    </r>
    <r>
      <rPr>
        <sz val="10"/>
        <color theme="1"/>
        <rFont val="Museo Sans 500"/>
        <family val="3"/>
      </rPr>
      <t>Las Subgerencias y Jefaturas que dependen de Presidencia y Gerencia, en coordinación con las Unidades/Áreas que dirigen, construyen el POI 2022 para cada ente de la Estructura Organizativa.</t>
    </r>
  </si>
  <si>
    <r>
      <rPr>
        <b/>
        <sz val="10"/>
        <color theme="1"/>
        <rFont val="Museo Sans 500"/>
        <family val="3"/>
      </rPr>
      <t xml:space="preserve">3. </t>
    </r>
    <r>
      <rPr>
        <sz val="10"/>
        <color theme="1"/>
        <rFont val="Museo Sans 500"/>
        <family val="3"/>
      </rPr>
      <t>La Jefatura de Planificación y Desarrollo Institucional, consolida, compagina, y verifica que haya alineación con el PEI 2021-2024.</t>
    </r>
  </si>
  <si>
    <r>
      <rPr>
        <b/>
        <sz val="10"/>
        <color theme="1"/>
        <rFont val="Museo Sans 500"/>
        <family val="3"/>
      </rPr>
      <t xml:space="preserve">4. </t>
    </r>
    <r>
      <rPr>
        <sz val="10"/>
        <color theme="1"/>
        <rFont val="Museo Sans 500"/>
        <family val="3"/>
      </rPr>
      <t>Se presenta al Consejo Directivo, a través de la Gerencia, para su estudio y aprobación.</t>
    </r>
  </si>
  <si>
    <t>Están basados en los enfoques siguientes: Población Asegurada, Finanzas Institucionales, Responsabilidad Social, Procesos y Talento Humano, y son:</t>
  </si>
  <si>
    <r>
      <rPr>
        <b/>
        <sz val="10"/>
        <color theme="1"/>
        <rFont val="Museo Sans 500"/>
        <family val="3"/>
      </rPr>
      <t xml:space="preserve">1. </t>
    </r>
    <r>
      <rPr>
        <sz val="10"/>
        <color theme="1"/>
        <rFont val="Museo Sans 500"/>
        <family val="3"/>
      </rPr>
      <t>Socialización del PEI 2021-2024 y el seguimiento al POI-POA 2021, a las Subgerencias y Jefaturas que dependen de Presidencia y Gerencia.</t>
    </r>
  </si>
  <si>
    <r>
      <rPr>
        <b/>
        <sz val="10"/>
        <color theme="1"/>
        <rFont val="Museo Sans 500"/>
        <family val="3"/>
      </rPr>
      <t xml:space="preserve">
</t>
    </r>
    <r>
      <rPr>
        <sz val="10"/>
        <color theme="1"/>
        <rFont val="Museo Sans 500"/>
        <family val="3"/>
      </rPr>
      <t xml:space="preserve">
</t>
    </r>
    <r>
      <rPr>
        <b/>
        <sz val="10"/>
        <color theme="1"/>
        <rFont val="Museo Sans 500"/>
        <family val="3"/>
      </rPr>
      <t>ESTRUCTURA ORGANIZATIVA</t>
    </r>
    <r>
      <rPr>
        <sz val="10"/>
        <color theme="1"/>
        <rFont val="Museo Sans 500"/>
        <family val="3"/>
      </rPr>
      <t xml:space="preserve">
Mediante el acuerdo 5.b.2 del Acta No. 105 de fecha 07 de enero del 2022, el Consejo Directivo aprobó la siguiente Estructura Organizativa:
A continuación se presentan las diferentes matrices anuales por Unidad/Área Organizativa y que conforman el POI 2022.
</t>
    </r>
  </si>
  <si>
    <r>
      <t xml:space="preserve">MISIÓN: </t>
    </r>
    <r>
      <rPr>
        <sz val="12"/>
        <color rgb="FF000000"/>
        <rFont val="Museo Sans 500"/>
        <family val="3"/>
      </rPr>
      <t>Planificar, dirigir, coordinar y supervisar las actividades operativas administrativas institucionales,  velando porque se brinde una efectiva atención a las personas usuarias, controlando el eficiente desarrollo de las actividades de las Unidades de Tecnologías de Información, Desarrollo Humano, UACI y Administración, con base a lineamientos y directrices establecidas en los manuales de la administración y del Estado, contribuyendo a la acertada toma de decisiones, para el logro de los objetivos operativos  institucionales.</t>
    </r>
  </si>
  <si>
    <t>ACCIÓN OPERATIVA (AO)</t>
  </si>
  <si>
    <t>OBSERVACIONES - COMENTARIOS
1er Trimestre</t>
  </si>
  <si>
    <t>OBSERVACIONES - COMENTARIOS
Anual</t>
  </si>
  <si>
    <t>METAS PARA AÑO 2023</t>
  </si>
  <si>
    <t>AO.2.4.</t>
  </si>
  <si>
    <t>AO.2.5.</t>
  </si>
  <si>
    <t>6 OTRAS ACTIVIDADES OPERATIVAS</t>
  </si>
  <si>
    <t>Subgerente Comercial</t>
  </si>
  <si>
    <t>Subgerente Operativa</t>
  </si>
  <si>
    <t>MEDIO DE VERIFICACIÓN</t>
  </si>
  <si>
    <t>ACTIVIDAD ESPECÍFICA DE LÍNEA DE TRABAJO DEL PLAN 7 DEL 2023</t>
  </si>
  <si>
    <t>INDICADOR APLICABLE</t>
  </si>
  <si>
    <t>OBSERVACIONES - COMENTARIOS - JUSTIFICACIONES DE LAS ACCIONES OPERATIVAS DEL POI</t>
  </si>
  <si>
    <t>AO.1.4.</t>
  </si>
  <si>
    <t>AO.1.5.</t>
  </si>
  <si>
    <t>AO.3.4.</t>
  </si>
  <si>
    <t>AO.3.5.</t>
  </si>
  <si>
    <t>Auditoría Interna</t>
  </si>
  <si>
    <t>Administración</t>
  </si>
  <si>
    <t>Comercialización</t>
  </si>
  <si>
    <t>Contabilidad</t>
  </si>
  <si>
    <t>Desarrollo Humano</t>
  </si>
  <si>
    <t>Logística y Activos</t>
  </si>
  <si>
    <t>Operaciones</t>
  </si>
  <si>
    <t>Planificación y Desarrollo Institucional</t>
  </si>
  <si>
    <t>Préstamos</t>
  </si>
  <si>
    <t>Presupuesto</t>
  </si>
  <si>
    <t>Reclamos</t>
  </si>
  <si>
    <t>Seguros</t>
  </si>
  <si>
    <t>Tecnologías de Información</t>
  </si>
  <si>
    <t>Tesorería</t>
  </si>
  <si>
    <t>Unidad Legal</t>
  </si>
  <si>
    <t>Auditoría de Proceso de Préstamos.</t>
  </si>
  <si>
    <t>Auditoría de Proceso de Seguros.</t>
  </si>
  <si>
    <t>Auditoría de Proceso de Gestión Financiera.</t>
  </si>
  <si>
    <t>Auditoría de Proceso de Compras.</t>
  </si>
  <si>
    <t>Auditoría a Proceso de Gestión de Tecnología de Información.</t>
  </si>
  <si>
    <t>Auditoría a Proceso de Gestión de Desarrollo Humano.</t>
  </si>
  <si>
    <t>Actualizar y verificar las mejoras realizadas en la Oficina Central y Agencias Departamentales establecidas en el Diagnóstico.</t>
  </si>
  <si>
    <t>Actualizar y dar seguimiento, a los diferentes controles del activo de bienes de cada unidad.</t>
  </si>
  <si>
    <t>Implementar proyecto de mejora de expediente físico del Asegurado.</t>
  </si>
  <si>
    <t>Implementación y seguimiento a encuesta de medición de satisfacción en la atención de los asegurados en la Oficina Central.</t>
  </si>
  <si>
    <t>Presentar propuesta de reformas a las normativas, de los Seguros de Carácter Voluntario y Seguro Decreciente de Deuda.</t>
  </si>
  <si>
    <t>Revisar y presentar propuesta de modificación a la Declaración Jurada de Salud, para el Seguro de Vida Opcional, Seguro de Vida Dotal y Seguro Decreciente de Deuda.</t>
  </si>
  <si>
    <t>Seguimiento a implementación de base digital de documentos de identidad y otros de los asegurados.</t>
  </si>
  <si>
    <t>Mantener un programa de Capacitación de Seguros y Reclamos para el personal de la Unidad de Comercialización.</t>
  </si>
  <si>
    <t>Gestionar capacitaciones sobre temas relacionados al área de Operaciones y Archivo de Gestión.</t>
  </si>
  <si>
    <t>Seguimiento a indicadores de gestión del área de Operaciones.</t>
  </si>
  <si>
    <t>Ejecutar el Presupuesto de Ingresos 2023 en cuanto a la recepción de las primas de los Seguros de Carácter Voluntario.</t>
  </si>
  <si>
    <t>Gestionar, controlar y generar reportes mensuales que respaldan las primas de los Seguros de Carácter Voluntario.</t>
  </si>
  <si>
    <t>Emisión de estados de cuenta de los diferentes Seguros de Carácter Voluntario.</t>
  </si>
  <si>
    <t>Emisión de Certificaciones de Asegurados fallecidos.</t>
  </si>
  <si>
    <t>Emisión de Certificaciones de cuadros de devolución.</t>
  </si>
  <si>
    <t>Elaborar y presentar informes de gestión de cobro de los Seguros de Carácter Voluntario.</t>
  </si>
  <si>
    <t>Elaborar y presentar informes de gestión de suspensiones de cuotas de los Seguros de Carácter Voluntario.</t>
  </si>
  <si>
    <t>AO.6.11.</t>
  </si>
  <si>
    <t>Elaborar y presentar informes de gestión de devoluciones de cuotas de los Seguros de Carácter Voluntario.</t>
  </si>
  <si>
    <t>AO.6.12.</t>
  </si>
  <si>
    <t>AO.6.13.</t>
  </si>
  <si>
    <t>Elaborar y presentar informes de revisión y firma de pólizas de los Seguros de Carácter Voluntario.</t>
  </si>
  <si>
    <t>AO.6.14.</t>
  </si>
  <si>
    <t>Revisión y firma de pólizas de los Seguros.</t>
  </si>
  <si>
    <t>AO.6.15.</t>
  </si>
  <si>
    <t>Generar listados para la impresión y firma de pólizas en las Agencias Departamentales y su respectivo seguimiento.</t>
  </si>
  <si>
    <t>AO.6.16.</t>
  </si>
  <si>
    <t>Presentar propuesta de mejora al proceso de Devolución del 30 % de las aportaciones al cumplimiento de los 70 años.</t>
  </si>
  <si>
    <t>Validar y aprobar las suscripciones y modificaciones realizadas en Agencias Departamentales y Oficina Central.</t>
  </si>
  <si>
    <t xml:space="preserve">Elaborar y presentar informes del Control de calidad de la documentación generada por suscripciones y/o modificación de datos en las Agencias Departamentales y Oficina Central. </t>
  </si>
  <si>
    <t>Propuesta e implementación de seguimiento de expediente a través de hoja de ruta en el Sistema Integrado.</t>
  </si>
  <si>
    <t xml:space="preserve">Propuesta e implementación de llenado de formularios a para trámite de Valores de Rescate, Vencimiento de Póliza y Devolución del 30%, a través del Sistema Integrado, </t>
  </si>
  <si>
    <t>Seguimiento y mejoras al módulo de fallecidos.</t>
  </si>
  <si>
    <t>Gestionar capacitaciones sobre temas relacionados al área de Reclamos.</t>
  </si>
  <si>
    <t>Seguimiento a indicadores de gestión del área de Reclamos.</t>
  </si>
  <si>
    <t>Ejecutar el Presupuesto de Egresos 2023 en cuanto al pago de los Seguros, Prestaciones y Beneficios de los asegurados y sus beneficiarios.</t>
  </si>
  <si>
    <t>Emisión de Certificaciones para el pago de los diferentes Seguros.</t>
  </si>
  <si>
    <t>Emisión de Certificaciones cuadros de Vencimientos de Póliza, Valores de Rescate y Devolución del 30%.</t>
  </si>
  <si>
    <t>Elaborar resoluciones del Seguro Decreciente de Deuda.</t>
  </si>
  <si>
    <t>Revisión de casos especiales.</t>
  </si>
  <si>
    <t>Levantar estadísticas de asegurados fallecidos.</t>
  </si>
  <si>
    <t>Control y seguimiento a formulario web para brindar información de Préstamos otorgados.</t>
  </si>
  <si>
    <t>Actualización de procedimientos.</t>
  </si>
  <si>
    <t>Diseño e implementación de pantalla para visualizar información de Préstamos en las Agencias Departamentales.</t>
  </si>
  <si>
    <t>Automatización de solicitudes de devolución de cuotas de Préstamos.</t>
  </si>
  <si>
    <t>Implementar la generación de estados de cuenta de Prestamos en Agencias Departamentales.</t>
  </si>
  <si>
    <t>Mantener un programa de Capacitación de Préstamos para el personal de la Unidad de Comercialización.</t>
  </si>
  <si>
    <t>Gestionar capacitaciones sobre temas relacionados con el Programa de Préstamos y Lavado de Dinero.</t>
  </si>
  <si>
    <t>Seguimiento a indicadores de gestión de la Unidad.</t>
  </si>
  <si>
    <t>Ejecutar el Presupuesto de Ingresos 2023 en cuanto a la recepción de las cuotas de Préstamos.</t>
  </si>
  <si>
    <t>Gestionar, controlar y generar reportes mensuales que respaldan las cuotas de Préstamos.</t>
  </si>
  <si>
    <t>Controlar la Cartera en Mora del Programa de Préstamos.</t>
  </si>
  <si>
    <t>Realizar las gestiones de trámites de cobros de la cartera de Préstamos en mora.</t>
  </si>
  <si>
    <t xml:space="preserve">Remitir a la Unidad Legal, los expedientes para cobro judicial, de conformidad a las Políticas de Recuperación de Mora de Préstamos Personales. </t>
  </si>
  <si>
    <t>Análisis y revisión de Reglamento y Normativas.</t>
  </si>
  <si>
    <t>Visitas a asegurados que reporten mora en el pago de sus préstamos.</t>
  </si>
  <si>
    <t>AO.1.6.</t>
  </si>
  <si>
    <t>Diseñar e implementar estrategias de ventas para la suscripción y promoción de los Seguros de Carácter Voluntario.</t>
  </si>
  <si>
    <t>Diseñar e implementar estrategias de ventas para la suscripción y promoción de los Seguros de Carácter Voluntario en las Instituciones Educativas Privadas.</t>
  </si>
  <si>
    <t>Implementación y seguimiento a encuesta de medición de satisfacción en la atención de los asegurados en las Agencias Departamentales.</t>
  </si>
  <si>
    <t>Gestionar publicidad de los Seguros de Carácter Voluntario.</t>
  </si>
  <si>
    <t>Generar base de datos con el detalle de asegurados que pueden suscribir Seguros de Carácter Voluntario.</t>
  </si>
  <si>
    <t>Control y seguimiento a formulario web para promover la venta de seguros en las Agencias Departamentales.</t>
  </si>
  <si>
    <t>Gestionar capacitaciones sobre temas relacionados a la Unidad de Comercialización.</t>
  </si>
  <si>
    <t>Proponer y presentar Proyecto de reconocimiento de logros para el personal de las Agencias Departamentales.</t>
  </si>
  <si>
    <t>Realizar la venta del Seguro de Vida Opcional.</t>
  </si>
  <si>
    <t>Realizar la venta del Seguro de Vida Dotal.</t>
  </si>
  <si>
    <t>Realizar la venta del Seguro por Sepelio.</t>
  </si>
  <si>
    <t>Realizar la venta de los Incrementos del Seguro de Vida Opcional.</t>
  </si>
  <si>
    <t>Seguimiento a indicadores de gestión de la Unidad de Comercialización.</t>
  </si>
  <si>
    <t>Presentar informes de cumplimiento de metas del Plan de Mercadeo.</t>
  </si>
  <si>
    <t>Seguimiento al cumplimiento de metas de venta del personal de las Agencias Departamentales.</t>
  </si>
  <si>
    <t>Realizar reuniones de seguimiento por zonas de trabajo.</t>
  </si>
  <si>
    <t>Supervisión de Agencias Departamentales.</t>
  </si>
  <si>
    <t>Supervisión de Planes de Trabajo del personal de Agencias Departamentales.</t>
  </si>
  <si>
    <t xml:space="preserve">Control de calidad de la documentación generada por suscripciones y/o modificación de datos en las Agencias Departamentales </t>
  </si>
  <si>
    <t>Seguimiento anual al Plan Estratégico Institucional 2021-2024, para ser presentado a Gerencia.</t>
  </si>
  <si>
    <t>Revisión de los procesos misionales y de apoyo para la actualización de las regulaciones.  (AE.4.2. del PEI 2021-2024).</t>
  </si>
  <si>
    <t>Escaneo de la documentación que se genera en la Unidad/Área para remitirla anualmente a la UGDA.</t>
  </si>
  <si>
    <t>Se solicita a las Unidades que dependen de Gerencia el seguimiento trimestral, para que estas a su vez lo hagan con sus colaboradores.</t>
  </si>
  <si>
    <t>En coordinación con las Unidades que dependen de Gerencia, se formula el POI del siguiente año, para ser presentado al Consejo Directivo para su aprobación.</t>
  </si>
  <si>
    <t>En coordinación con las Unidades que dependen de Gerencia, se formula la Matriz de Riesgos del siguiente año, para ser presentada a la Gerencia.</t>
  </si>
  <si>
    <t>Se solicita a las Unidades que dependen de Gerencia el seguimiento anual, para que estas a su vez lo hagan con sus colaboradores.</t>
  </si>
  <si>
    <t>En coordinación con las Subgerencias y las Jefaturas que dependen de la Presidencia y Gerencia.</t>
  </si>
  <si>
    <t>Este instrumento regulatorio forma parte del Proyecto de Normas Técnicas de Control Interno Específicas de La Caja, remitido a la CCR y de conformidad al modelo que dicho ente estableció.</t>
  </si>
  <si>
    <t>Seguimiento trimestral al POI 2023, para ser presentado a Gerencia.</t>
  </si>
  <si>
    <t>Formulación y entrega del POI 2024 para ser aprobado por el Consejo Directivo.</t>
  </si>
  <si>
    <t>Formulación y presentación de la Matriz de Riesgos 2023, a la Gerencia.</t>
  </si>
  <si>
    <t>Proponer el Plan de Contingencias 2024 para aprobación de la Administración Superior.</t>
  </si>
  <si>
    <t>Seguimiento semestral a la Matriz de Riesgos 2023 para presentar a la Gerencia.</t>
  </si>
  <si>
    <t>En coordinación con las Unidades que dependen de Gerencia, se da seguimiento a la Matriz de Riesgos, para ser presentada a la Gerencia.</t>
  </si>
  <si>
    <t>Generar informe mensual de ejecución presupuestaria de ingresos y egresos</t>
  </si>
  <si>
    <t>AO.6.17.</t>
  </si>
  <si>
    <t>Elaboración y remisión de declaración de Impuesto Sobre la Renta al Ministerio de Hacienda cada mes.</t>
  </si>
  <si>
    <t>Elaboración y remisión de informe de retenciones 1% de IVA al Ministerio de Hacienda cada mes.</t>
  </si>
  <si>
    <t>Preparar las notas explicativas a los Estados Financieros a junio y diciembre, para proporcionar a la Dirección General de Contabilidad Gubernamental y para las Auditorías.</t>
  </si>
  <si>
    <t>Reportes mensuales de cifras comparativas con año anterior de los Estados Financieros, e ingresos por primas y pagos de seguros.</t>
  </si>
  <si>
    <t xml:space="preserve">Recibir del encargado de activo fijo, los documentos de las asignaciones e inicio de uso de los bienes nuevos. Recibir de la Gerencia los reportes autorizados por descargos de los bienes.  </t>
  </si>
  <si>
    <t>Presentar propuesta para la emisión del Historial de Pagos de Primas de los diferentes seguros de Carácter Voluntario.</t>
  </si>
  <si>
    <t>Presentar propuesta de mejora al proceso de Devolución de Cuotas de Asegurados Activos/Fallecidos.</t>
  </si>
  <si>
    <t>Elaborar y presentar informes de gestión de Saldos del Historial de Pagos de Primas de los Seguros de Carácter Voluntario.</t>
  </si>
  <si>
    <t>Desarrollar jornadas de suscripción y promoción de los Seguros de Carácter Voluntario a nivel Nacional.</t>
  </si>
  <si>
    <t>Informar a la Administración Superior el resultado financiero al cierre contable de cada mes, detallando los ingresos y los gastos por tipo de seguro.</t>
  </si>
  <si>
    <t>Elaboración del Equipo y Comité de Formulación del presupuesto 2024 en base a la normativa.</t>
  </si>
  <si>
    <t>Finalizar los cierres contables para vaciar las cifras en formato Excel que cuantifican decremento o incremento en relación al año anterior, remitir a Jefe UFI.</t>
  </si>
  <si>
    <t>Reportes mensuales de Control de Activos mayores a $900, y cálculos de la depreciación, conciliado con las cuentas contables y Encargado de Activo Fijo.</t>
  </si>
  <si>
    <t xml:space="preserve">Generación mensual de reportes de Control de Inversiones en títulos valores, conciliado, para enviar al Ministerio de Hacienda. </t>
  </si>
  <si>
    <t xml:space="preserve">Recibir de la Tesorería, los documentos probatorios de las nuevas inversiones o renovaciones, en tiempo oportuno a efecto de cuadrar con los saldos.   </t>
  </si>
  <si>
    <t>Coordinar y orientar la preparación y elaboración del proyecto de presupuesto institucional.</t>
  </si>
  <si>
    <t>Elaboración de Informe de Liquidación Presupuestaria del año anterior.</t>
  </si>
  <si>
    <t>Gestionar recibo de cobro mensual del Seguro de Vida Básico ante MINEDUCYT.</t>
  </si>
  <si>
    <t>Reportes de obligaciones por pagar - SAFI.</t>
  </si>
  <si>
    <t>Reportes de movimientos y saldos de bancos de bancos - SAFI.</t>
  </si>
  <si>
    <t>Reporte de inversiones en títulos valores.</t>
  </si>
  <si>
    <t>Proponer a la Administración Superior a través de Comisión de inversión de fondos la recomendación de las inversiones financieras.</t>
  </si>
  <si>
    <t>Presentar los indicadores financieros en junio de cada año.</t>
  </si>
  <si>
    <t>En cada propuesta de inversión se analiza la propuesta con el Comité de inversión de fondos en base a los lineamientos del Ministerio de Hacienda.</t>
  </si>
  <si>
    <t>Informe en los resultados financieros.</t>
  </si>
  <si>
    <t>Información en base al flujo de efectivo institucional.</t>
  </si>
  <si>
    <t>Para realizar el presupuesto en base a los lineamientos del Ministerio de Hacienda.</t>
  </si>
  <si>
    <t>En base al cierre contable mensual enviado a la Dirección General de Contabilidad Gubernamental.</t>
  </si>
  <si>
    <t>Informe de ingresos y gastos a la Administración Superior en base al flujo de efectivo mensual.</t>
  </si>
  <si>
    <t>Generación de los Estados Financieros, al término de cada mes, para los usuarios internos, externos y para presentarlos a la Dirección General de Contabilidad Gubernamental, dentro de los diez días del siguiente mes.</t>
  </si>
  <si>
    <t xml:space="preserve">Entre las acciones a ejecutar se tienen:  Registro de cada una de las transacciones de ingresos y egresos, conforme a los documentos probatorios y conciliación de los saldos de las diferentes cuentas bancarias.  </t>
  </si>
  <si>
    <t xml:space="preserve">Finalizar el cierre contable de junio y diciembre, a efecto de preparar las notas que explican las cifras de los estados financieros.  </t>
  </si>
  <si>
    <t>Seguimiento a la Matriz de Riesgos 2022, para ser presentado a la Gerencia.</t>
  </si>
  <si>
    <t>Revisar el Manual de Gestión de Riesgos y proponer actualización en caso de ser necesario.</t>
  </si>
  <si>
    <t>Seguimiento anual al POI 2022, para ser presentado a la Gerencia.</t>
  </si>
  <si>
    <t>En coordinación con las Unidades que dependen de Gerencia, se realiza el seguimiento al POI 2022, para ser presentada a la Gerencia.</t>
  </si>
  <si>
    <t>Recabar y difundir la información oficiosa y propiciar que las unidades responsables la actualicen periódicamente.</t>
  </si>
  <si>
    <t>Orientar y asesorar a los usuarios en las solicitudes o peticiones de información, consultas, avisos, quejas, reclamos, entre otros.</t>
  </si>
  <si>
    <t>Elaborar informe de las solicitudes de acceso a la información, sus resultados y costos.</t>
  </si>
  <si>
    <t>Escaneo de la documentación que se genera en la OIR para remitirla anualmente a la UGDA.</t>
  </si>
  <si>
    <t>Recibir y dar trámite a solicitudes de información.</t>
  </si>
  <si>
    <t>Actualizar el Índice de Información Reservada.</t>
  </si>
  <si>
    <t>Enviar los informes requeridos al Instituto de Acceso a la Información Pública.</t>
  </si>
  <si>
    <t>AO.4.6.</t>
  </si>
  <si>
    <t>AO.4.7.</t>
  </si>
  <si>
    <t>AO.4.8.</t>
  </si>
  <si>
    <t>Mejora al Sistema de Desarrollo Humano.</t>
  </si>
  <si>
    <t>Realizar sondeo de mercado para Sistema de Gestión Documentas y firma digital.</t>
  </si>
  <si>
    <t>Realizar mantenimiento preventivo y correctivo de equipo informático de La Caja en Agencias Departamentales.</t>
  </si>
  <si>
    <t>Realizar plan de mantenimiento preventivo y correctivo de equipo informático en la Oficina Central de La Caja.</t>
  </si>
  <si>
    <t>Realizar términos de referencia de renovaciones y nuevas licencias de software de Antivirus, Seguridad perimetral de informática (Firewall), VMware, Magic XPA, DB2, UNIX y TSM, adquisición de servicios de Telefonía, Internet, Enlace de datos, Sitio de Contingencia, mantenimiento de impresores y copiadoras, mantenimiento de planta telefónica y mantenimiento de equipo informático.</t>
  </si>
  <si>
    <t>Realizar prueba de funcionamiento de plan de contingencia, para determinar puntos de mejoras.</t>
  </si>
  <si>
    <t>Proponer almacenamiento en la nube (Google Cloud, OneDrive, etc.) o espacio en servidor local, para el almacenamiento de documentos de usuarios, escaneo de documentos de asegurados y documentos normativos de La Caja.</t>
  </si>
  <si>
    <t>Gestionar capacitaciones para la Unidad de Tecnologías de Información.</t>
  </si>
  <si>
    <t>Proponer a la administración superior la adecuación de infraestructura tecnológica de servidores.</t>
  </si>
  <si>
    <t>Migrar resolución de Gastos Funerarios y Sepelio a módulo de pago de Fallecidos.</t>
  </si>
  <si>
    <t>Crear Sistema de Control de Motoristas.</t>
  </si>
  <si>
    <t xml:space="preserve">Realizar verificación de Sistemas (Suscripción, Pago de Fallecidos, Activo Fijo, Sistema de Inversiones, Sistema de Ticket, APP Móvil, Activo Fijo), con el objetivo de realizar actualización de Magic a la versión más reciente. </t>
  </si>
  <si>
    <t>Proponer a la Administración Superior Sistema de Gestión Documental y firma digital.</t>
  </si>
  <si>
    <t>Presentar términos de referencia a la UACI de renovaciones y nuevas licencias de software de Antivirus, Seguridad perimetral de informática (Firewall), VMware, Magic XPA, DB2, UNIX y TSM, adquisición de servicios de Telefonía, Internet, Enlace de datos, Sitio de Contingencia, mantenimiento de impresores y copiadoras.</t>
  </si>
  <si>
    <t>Se proyecta mejorar las competencias del recurso humano de La Caja.</t>
  </si>
  <si>
    <t>El Plan de Carrera Institucional, se orientará a capacitar técnicamente al personal para posibles ascensos de puestos de trabajo.</t>
  </si>
  <si>
    <t>Elaborar y solicitar la aprobación del Plan de Capacitación Institucional, orientado a mejorar y fortalecer las competencias del Talento Humano de La Caja.</t>
  </si>
  <si>
    <t>Ejecutar el desarrollo del Plan de Capacitación Institucional, que contendrá seminarios y cursos de mejora y apoyo técnico para fortalecer las competencias del Talento Humano de La Caja</t>
  </si>
  <si>
    <t xml:space="preserve">Se ejecutará un Plan de Capacitación, utilizando los fondos que proporciona INSAFORP y otras Instituciones, que facilitan fondos para el desarrollo de la mejora del Talento Humano en las Instituciones.  </t>
  </si>
  <si>
    <t>Se proyecta ampliar la evaluación efectuada en el 2022, incorporando en la encuesta opiniones de los empleados de cómo mejorar el clima laboral, para ser presentadas a la administración superior y que se logren mejoras en el desarrollo de la administración del Talento Humano.</t>
  </si>
  <si>
    <t>Realizar una evaluación del clima organizacional y proponer mejoras de acuerdo con los resultados.</t>
  </si>
  <si>
    <t>Crear un Plan de Carrera Institucional, orientado a que se aproveche la experiencia profesional de los trabajadores en La Caja, involucrando las capacitaciones a desarrollar en el Plan de Capacitación Institucional.</t>
  </si>
  <si>
    <t xml:space="preserve">Proponer a la Administración Superior un sistema de salarios y mejoras de prestaciones al personal, basados en la rentabilidad financiera operativa institucional y la evaluación del desempeño de cada empleado. </t>
  </si>
  <si>
    <t>Desarrollo Humano realizará propuestas para mejoras al Recurso Humano, que tendrán que ser validadas por el área financiera en cuanto a la viabilidad de acuerdo con las rentabilidades de La Caja.</t>
  </si>
  <si>
    <t>Fomentar la comunicación y la integración del personal para mejorar el nivel de convivencia laboral, lo que permite facilitar el trabajo en equipo a nivel institucional.</t>
  </si>
  <si>
    <t xml:space="preserve">Se fomentará la comunicación por medio de la cartelera, correos electrónicos de mensajes que conlleven a la integración del personal, así como la coordinación de actividades que permitan la convivencia entre el personal de La Caja. </t>
  </si>
  <si>
    <t>Brindar Asesoría Jurídica a las Unidades y Áreas Organizativas que la soliciten, opiniones verbales y escritas relacionado con el quehacer de la Institución.</t>
  </si>
  <si>
    <t>Elaborar Contratos de cualquier naturaleza, dentro de las especificaciones o términos dictados y ha solicitud de la Administración.</t>
  </si>
  <si>
    <t>Mantener un programa de Capacitación de las Normativas Vigentes de los Seguros y Reclamos para el personal de la Caja.</t>
  </si>
  <si>
    <t>Elaborar Resoluciones o Prórrogas de Contratos de cualquier naturaleza, dentro de las especificaciones o términos dictados y ha solicitud de la Administración.</t>
  </si>
  <si>
    <t>Visitas a asegurados que reporten mora en el pago de su préstamo.</t>
  </si>
  <si>
    <t>Comunicaciones y Relaciones Públicas</t>
  </si>
  <si>
    <t>Diseñar campañas informativas de Seguros Voluntarios, cultura de seguridad social y quehacer institucional.</t>
  </si>
  <si>
    <t>Publicidad en medios de comunicación y publicidad impresa.</t>
  </si>
  <si>
    <t>Comunicación en medios digitales.</t>
  </si>
  <si>
    <t>Comunicación Interna e imagen institucional.</t>
  </si>
  <si>
    <t>Escaneo de la documentación que se genera en la Unidad de Comunicaciones y Relaciones Públicas.</t>
  </si>
  <si>
    <t>Revisión y actualización de manuales y procedimientos.</t>
  </si>
  <si>
    <t>Implementación de herramienta de seguimiento de actividades.</t>
  </si>
  <si>
    <t>Implementación de una herramienta de control y seguimiento a la asignación de transporte y mantenimiento de vehículos institucionales.</t>
  </si>
  <si>
    <t>Seguimiento del escaneo de los archivos de gestión de cada Unidad.</t>
  </si>
  <si>
    <t>Auditoría de Proceso de Gestión de Agencias Departamentales y Centros de Atención.</t>
  </si>
  <si>
    <t>UAIP</t>
  </si>
  <si>
    <t>UGDA</t>
  </si>
  <si>
    <t>UCP</t>
  </si>
  <si>
    <t>Corresponde a otro trimestre.</t>
  </si>
  <si>
    <t>En coordinación con la Subgerencia Comercial y Jefaturas de Operaciones y Reclamos, se actualizaron sus procedimientos y fueron aprobados por Gerencia.</t>
  </si>
  <si>
    <t>El Plan de Carrera, se ha dispuesto en el plan de capacitación para el segundo semestre se presentará informe.</t>
  </si>
  <si>
    <t>Se han actualizado y dado seguimiento a los controles de Materiales de Oficina, Consumibles y Activo Fijo.</t>
  </si>
  <si>
    <t>Se elaboraron tres procesos, los que se mencionan a continuación: *Gestión de Materiales de Oficina y Papelería,  *Procedimientos del Activo Fijo y *Gestión de Bienes de Consumo; Se ha iniciado la revisión del Manual de Administración de Bienes Institucionales y sus procedimientos.</t>
  </si>
  <si>
    <t>Se lleva el control y seguimiento de actividades a través de hoja de Excel compartida con las principales jefaturas que hacen uso de la mensajería.</t>
  </si>
  <si>
    <t>Durante el primer trimestre se inició con la visita a las Agencias Departamentales, para determinar el diagnóstico de mejoras, se realizó en 12 Agencias Departamentales, de las cuales se hizo lo siguiente: 
- Impermeabilizado en  pared de oficina de la Unidad de Administración.
-  En cuanto a la Oficina Central,  se lleva un avance del 60% en el pintado de interior del edificio de La Caja.
- Bacheo en Sala de Sesiones del Consejo Directivo.
- Avance en un 40% en pasillos del 4to, 3er. y 2do. Nivel. Instalación de techo en la azotea.                                  
- En la Agencia de Ahuachapán se realizaron trabajos de impermeabilización y pintura general de la Oficina.</t>
  </si>
  <si>
    <t xml:space="preserve">Programada para realizar de mayo a agosto 2023. </t>
  </si>
  <si>
    <t>Programada para realizar de julio a septiembre 2023.</t>
  </si>
  <si>
    <t>Programada para octubre a diciembre 2023.</t>
  </si>
  <si>
    <t>Programada para septiembre a diciembre 2023.</t>
  </si>
  <si>
    <t>Programación de auditoría e inicio de visitas a las Agencias Departamentales de La Caja, programada de marzo a junio 2023. en marzo se realizaron visitas a las Agencias y en abril se entregaron informes preliminares a Encargados (as) y Colaboradores (as) de Agencias, para recibir comentarios.</t>
  </si>
  <si>
    <t>Proyectado para el siguiente trimestre</t>
  </si>
  <si>
    <t>Se han realizado jornadas de suscripción como trabajo en equipo por zonas, incluyendo Plan Maestro</t>
  </si>
  <si>
    <t xml:space="preserve">Se realizó encuesta telefónica eligiendo de forma aleatoria a usuarios atendidos desde enero </t>
  </si>
  <si>
    <t>Se han enviado fotografías de las visitas a Centros Escolares a la unidad de Comunicaciones para publicarlas en Facebook, se han solicitado artes para información de agencias y horarios de atención. (cada agencia tiene la información colocada en lugares visibles y estratégicos)</t>
  </si>
  <si>
    <t>Se generaron y compartió la base de sepelio y se coordinan visitas a Centros Escolares según Bases de básicos y la planilla de los Centros Escolares que brindan los directores.</t>
  </si>
  <si>
    <t>Se enviaron 5 personas a capacitación de atención al cliente y ventas. (el resto se continuará capacitando en coordinación con Desarrollo Humano)</t>
  </si>
  <si>
    <t>Se ha hecho el levantamiento del proyecto se presentará en el próximo trimestre</t>
  </si>
  <si>
    <t>Mensualmente se le da seguimiento al cumplimiento de meta y se actualizan KPI</t>
  </si>
  <si>
    <t>Mensualmente se informa a la jefatura inmediata el cumplimiento de meta y se actualiza el KPI para consulta del personal.</t>
  </si>
  <si>
    <t>Se realizó el seguimiento correspondiente a marzo 2023</t>
  </si>
  <si>
    <t>Se tuvieron 4 reuniones, una con cada equipo de trabajo (Encargados de Agencia) para verificar cumplimiento de metas y las estrategias a desarrollar en el próximo trimestre</t>
  </si>
  <si>
    <t>Se ha realizado el seguimiento por medio de la Colaboradora Técnico Comercial</t>
  </si>
  <si>
    <t>La tendencia a la suscripción va orientada al SVD y  beneficio de SPS, como se puede observar en los datos</t>
  </si>
  <si>
    <t>Actividad programada para el segundo trimestre.</t>
  </si>
  <si>
    <t>Actividad programada para el tercer trimestre.</t>
  </si>
  <si>
    <t>Se está trabajando en una propuesta de capacitaciones, según áreas de refuerzo con el personal de Operaciones, así mismo, se impulsarán las capacitaciones, considerando la aprobación de los procedimientos del área. Durante el primer trimestre, se efectuaron reuniones de  retroalimentación personal.</t>
  </si>
  <si>
    <t>En el mes de abril se iniciara con la revisión y actualización de Reglamento y normativas.</t>
  </si>
  <si>
    <t>Se elaboró y presentó el procedimiento para saneamiento de cuentas incobrables.</t>
  </si>
  <si>
    <t>Se implementó la opción para visualizar información general de préstamo, así como también la generación de estados de cuenta.</t>
  </si>
  <si>
    <t xml:space="preserve">Mensualmente se da seguimiento a los indicadores de gestión. </t>
  </si>
  <si>
    <t>Se aplicaron  los pagos recibidos en sistema informático de préstamos</t>
  </si>
  <si>
    <t>Se generaron y entregaron los reportes que respaldan la aplicación de las cuotas de préstamo del mes de enero.</t>
  </si>
  <si>
    <t>Se da seguimiento mensualmente a la cartera en mora y se realizan las gestiones de cobro.</t>
  </si>
  <si>
    <t>Se realizan 2 gestiones mensuales para cada préstamo.</t>
  </si>
  <si>
    <t>En el mes de marzo se presentó propuesta y se implementará en el mes de abril.</t>
  </si>
  <si>
    <t>Se automatizó la generación de la solicitud de devolución de cuota de préstamo.</t>
  </si>
  <si>
    <t>El 20 y 21 de febrero se capacitó al personal de agencias referente a la implementación de pantalla para visualizar información general de préstamos y generación de solicitudes de devolución de cuotas de préstamos.</t>
  </si>
  <si>
    <t>En fecha 22 de febrero se envió correo a Desarrollo Humano, solicitando capacitación en lo referente al programa de préstamos y lavado de dinero.</t>
  </si>
  <si>
    <t>Se trasladó 1 expediente a la Unidad Legal para que realice las investigaciones pertinentes.</t>
  </si>
  <si>
    <t>Se creó la opción para visualizar e imprimir estado de cuenta de préstamos.</t>
  </si>
  <si>
    <t>A la fecha no se ha presentado ningún caso.</t>
  </si>
  <si>
    <t>Actividad programada para otro trimestre.</t>
  </si>
  <si>
    <t>A la fecha no se ha tenido capacitaciones con el personal del Área de Reclamos, pero si se han realizado talleres con personal de Comercialización en cuanto a los trámites de seguros y sus normativas.</t>
  </si>
  <si>
    <t>Se han trabajado bajo demanda.</t>
  </si>
  <si>
    <t>Meta programada para el segundo trimestre</t>
  </si>
  <si>
    <t>Se ha dado cumplimiento a las capacitaciones programadas.</t>
  </si>
  <si>
    <t>Programado para el 4° trimestre.</t>
  </si>
  <si>
    <t>Programado para el 2° trimestre.</t>
  </si>
  <si>
    <t>Programada para el 3° trimestre.</t>
  </si>
  <si>
    <t>Las solicitudes se tramitan de acuerdo a la demanada de la población.</t>
  </si>
  <si>
    <t>Actividades para 2o. y 3er. trimestre</t>
  </si>
  <si>
    <t>-</t>
  </si>
  <si>
    <t>Es meta de próximos periodos.</t>
  </si>
  <si>
    <t>Se invirtieron fondos nuevos.</t>
  </si>
  <si>
    <t>Programado para el segundo trimestre.</t>
  </si>
  <si>
    <t>Programado para el tercer y cuarto trimestre.</t>
  </si>
  <si>
    <t>Se ha verificado los sistemas, quedando pendiente de actualizar en el Sistema de Suscripción en Módulo de Ingresó de Planillas de las departamentales, en el Sistema de Inversiones queda pendiente de finalizar el Módulo de Cheques, por incapacidad de Técnico Programador Analista (William Antonio Acevedo) encargado de realizar módulo.</t>
  </si>
  <si>
    <t>Se realizó sondeo de mercado con las siguientes empresas: RAF y SOFIS Solution ha espera de cotizaciones.</t>
  </si>
  <si>
    <t>Se realizó configuración de carpeta compartida a la UCP, para almacenar y compartir documentos de requisición de compras, se realizó reunión con la Jefa UGDA para determinar el almacenamiento de documentos escaneados en  OneDrive para todas las Unidades de La Caja.</t>
  </si>
  <si>
    <t>Se ha realizado mantenimiento de equipo informático (26 computadoras y 23 impresores) en las Agencias Departamentales.</t>
  </si>
  <si>
    <t>Se ha realizado mantenimiento de equipo informático (15 computadoras de escritorio 12 laptops) en la Oficina Central.</t>
  </si>
  <si>
    <t>Programado para el tercer trimestre.</t>
  </si>
  <si>
    <t>Programado para el cuarto trimestre.</t>
  </si>
  <si>
    <t>Se gestionó por medio de Desarrollo Humano, diplomado en lenguaje de programación Python para técnicos (Anabel Saraí y Geovany Mejia), actualmente se encuentran cursando el tercer módulo, y se solicitó gestionar capacitación en Administración CLOUD para (Karla Ramírez, Geovany Mejia y Carlos Rafael).</t>
  </si>
  <si>
    <t>Actividad para el 2ª trimestre.</t>
  </si>
  <si>
    <t>Se capacitó al personal para el uso del módulo de préstamo y temas de reclamos.</t>
  </si>
  <si>
    <t>Con la nueva Ley de Compras Públicas, se ha solicitado nuevamente a los proveedores actualización de ofertas y el registro en la plataforma de la DINAC para que puedan participar en el proceso por lo que se pasará en el segundo trimestre por las nuevas disposiciones.</t>
  </si>
  <si>
    <t>En el mes de enero del 2023 se puso en producción la migración del Sistema de Desarrollo Humano, esta se realizó de Magic 9.3 a Magic XPA 3.2, mejorando los procesos y la seguridad del Sistema.</t>
  </si>
  <si>
    <t>Se definió con la Unidad de Gestión Documental y Archivo, el tipo de documentos que se escanearán de los expedientes de fallecidos y se solicitó apoyo para la prestación de equipo multifuncional.</t>
  </si>
  <si>
    <t>Seguimiento a expedientes parciales y/u observados.</t>
  </si>
  <si>
    <t xml:space="preserve">En el trimestre se desarrollaron en conjunto con la Subgerencia Operativa, actividades de convivencia laboral. Como fue partida de la rosca de Reyes en el mes de enero, y la entrega refrigerio en febrero asociada a la actividad de la Rosca de Reyes y en marzo antes del inicio de la Sema Santa. </t>
  </si>
  <si>
    <r>
      <rPr>
        <b/>
        <sz val="12"/>
        <color theme="1"/>
        <rFont val="Museo Sans 300"/>
        <family val="3"/>
      </rPr>
      <t xml:space="preserve">MISIÓN: </t>
    </r>
    <r>
      <rPr>
        <sz val="12"/>
        <color theme="1"/>
        <rFont val="Museo Sans 300"/>
        <family val="3"/>
      </rPr>
      <t>Planificar y coordinar planes (estratégico e institucional), programas y proyectos, de los servicios que ofrece La Caja a la población asegurada, de acuerdo con las políticas y estrategias institucionales, desarrollando la cultura de seguimiento de resultados por medio de indicadores económicos, sociales y de gestión, con el propósito de articular y alinear el desarrollo institucional con los planes quinquenales de gobierno, con el fin de incrementar el impacto positivo en la población meta.</t>
    </r>
  </si>
  <si>
    <r>
      <t xml:space="preserve">MISIÓN: </t>
    </r>
    <r>
      <rPr>
        <sz val="12"/>
        <color rgb="FF000000"/>
        <rFont val="Museo Sans 300"/>
        <family val="3"/>
      </rPr>
      <t>Planificar, coordinar y gestionar las actividades del personal de Operaciones, estableciendo controles y supervisión del personal a su cargo, coordinando los procesos de ingresos y mantenimiento de la información de las personas aseguradas, logrando mantener actualizado el Sistema de Suscripción y documental de seguros, con el propósito de brindar servicios eficientes, oportunos y eficaces a la población objeto.</t>
    </r>
  </si>
  <si>
    <r>
      <t xml:space="preserve">MISIÓN: </t>
    </r>
    <r>
      <rPr>
        <sz val="12"/>
        <color rgb="FF000000"/>
        <rFont val="Museo Sans 300"/>
        <family val="3"/>
      </rPr>
      <t>Planificar, coordinar y gestionar los trámites de reclamos de los pagos de las prestaciones y beneficios que poseen los seguros, estableciendo controles y supervisión de las actividades del personal del área de Reclamos, en los procesos de  trámites de pagos de los diferentes seguros que ofrece La Caja, y los beneficios que son generados por estos seguros, logrando mantener actualizado el Sistema de Suscripción y documental de seguros, y  el pago en el tiempo que da la Ley de La Caja, con el propósito de brindar servicios eficientes, oportunos y eficaces a las personas aseguradas y beneficiarias.</t>
    </r>
  </si>
  <si>
    <r>
      <t xml:space="preserve">MISIÓN: </t>
    </r>
    <r>
      <rPr>
        <sz val="12"/>
        <color rgb="FF000000"/>
        <rFont val="Museo Sans 300"/>
        <family val="3"/>
      </rPr>
      <t>Dirigir, supervisar y controlar las actividades de Comercialización del Seguro de Vida Básico y los Seguros de Carácter Voluntario, por medio del seguimiento de las actividades del personal de las Agencias Departamentales en los procesos de ventas de los seguros y otras actividades o prestaciones que ofrece La Caja, logrando mantener y aumentar la suscripción de la población objeto.</t>
    </r>
  </si>
  <si>
    <r>
      <t xml:space="preserve">MISIÓN: </t>
    </r>
    <r>
      <rPr>
        <sz val="12"/>
        <color rgb="FF000000"/>
        <rFont val="Museo Sans 300"/>
        <family val="3"/>
      </rPr>
      <t>Planificar, dirigir y controlar los procesos de gestión del recurso humano de la institución, dando el seguimiento y evaluación a los procesos de reclutamiento y selección, capacitación y desarrollo, gestión del desempeño y motivación, evaluaciones de clima organizacional entre otros. Asimismo, proponer políticas, normas y procedimiento en materia del recurso humano, de conformidad al marco legal, técnico y normativo establecido, con el propósito de fortalecer la productividad organizacional y el cumplimiento de los objetivos institucionales.</t>
    </r>
  </si>
  <si>
    <t>Realizar actualizaciones y publicaciones  en la pagina web de COMPRASAL de la PAC de La Caja:
1. Verificar la publicación del Plan Anual de Compras (PAC) de la Municipalidad en la pagina web de COMPRASAL.
2. Realizar los cambios a la PAC.
3. Coordinar con la  Dirección Nacional de Compras Públicas (DINAC) el mantenimiento y actualización de la PAC.
4. Dar cumplimiento establecido por la DINAC, la Ley de Compras Públicas (LCP) y su reglamento respecto al seguimiento y actualización de la PAC.</t>
  </si>
  <si>
    <t>Mantener actualizado el Registro de oferentes y contratistas, de conformidad a los procesos ejecutados con la información que la LCP exige:
1. Realizar invitaciones a posibles ofertantes en los distintos métodos de contratación.
2. Publicaciones a participar en los distintos métodos de contratación (cuando aplique).
3. Alimentar la base de datos interna de los oferentes que participaron en cada proceso de compras iniciado.</t>
  </si>
  <si>
    <t>Planificar, coordinar, organizar y dirigir capacitaciones a las diferentes unidades solicitantes y administradores de contrato, para la buena gestión de las compras públicas;
1. Convocar a las diferentes unidades en las fechas calendarizadas y programadas.
2. Coordinar espacio físico con el área responsable en La Caja.
3. Impartir las capacitaciones informando sobre los lineamientos a seguir para el efectivo cumplimiento del ciclo de las compras públicas.</t>
  </si>
  <si>
    <t>Realizar a través de las solicitudes ingresadas, la ejecución de los  procesos de compras programados en el Plan de Compras y sus modificaciones, para la adquisición de obras, bienes y servicios realizados a través  de los distintos métodos de contratación que la ley regula:
1. Verificar que las solicitudes de compras de Obra, Bien o Servicio cumplan con los lineamientos establecidos de conformidad a ley.
2. Realizar la convocatoria correspondiente, de acuerdo al método de contratación a realizar.
3. Iniciar de acuerdo a la método de contratación utilizado el proceso de evaluación de ofertas y entregar  a la autoridad correspondiente la recomendación.
4. Escanear el expediente de compras, incluyendo el acto administrativo donde consta la decisión tomada por la autoridad correspondiente.
5. Notificar el resultado y publicarlo en COMPRASAL.</t>
  </si>
  <si>
    <t>Elaborar  informes sobre las contrataciones públicas realizadas durante el trimestre:
1. Realizar un informe sobre las contrataciones  realizadas.
2. Remitir a la gerencia, para que este lo presente en Consejo Directivo, el informe sobre las contrataciones  realizadas.</t>
  </si>
  <si>
    <t>Elaborar el Plan Anual de Compras Institucional 2024:
1. Solicitar a las Unidades los planes de compra de acuerdo a sus necesidades y objetivos, siempre y cuando cuenten con su respectivo techo presupuestario.
2. Elaborar en conjunto con el Departamento de Presupuesto el Plan Anual de Compras  2024.
3. Gestionar aprobación del Plan Anual de Compras 2024 ante el Consejo Directivo.
4. Gestionar con todas las áreas involucradas la publicación de la PAC en COMPRASAL.</t>
  </si>
  <si>
    <r>
      <t xml:space="preserve">MISIÓN: </t>
    </r>
    <r>
      <rPr>
        <sz val="12"/>
        <color rgb="FF000000"/>
        <rFont val="Museo Sans 300"/>
        <family val="3"/>
      </rPr>
      <t>Planificar, controlar y supervisar las áreas de trabajo de Logística y Activos y coordinar de los motoristas, por medio de implementar controles y métodos de actualización y mejora de los procesos de trabajo, contribuyendo con el desarrollo de herramientas de gestión en el campo administrativo, con el propósito de lograr mejoras administrativas y el cumplimiento de los objetivos y metas institucionales.</t>
    </r>
  </si>
  <si>
    <r>
      <t xml:space="preserve">MISIÓN: </t>
    </r>
    <r>
      <rPr>
        <sz val="12"/>
        <color rgb="FF000000"/>
        <rFont val="Museo Sans 300"/>
        <family val="3"/>
      </rPr>
      <t>Planificar, coordinar, implementar y supervisar las actividades de la Unidad de Tecnologías de Información, con el impulso del cambio a través de ideas innovadoras, a través del desarrollo de sistemas y bases de datos, orientado a la institución, a una visión organizacional estratégica, adecuada tanto para el desempeño gerencial como para los usuarios, de acuerdo a las normas, reglamentos y leyes vigentes, con el fin de optimizar los recursos financieros y procedimentales, dotando a La Caja de soluciones de tecnologías de información y el suministro de  herramientas que faciliten el logro de los objetivos institucionales.</t>
    </r>
  </si>
  <si>
    <r>
      <t xml:space="preserve">MISIÓN: </t>
    </r>
    <r>
      <rPr>
        <sz val="12"/>
        <color rgb="FF000000"/>
        <rFont val="Museo Sans 300"/>
        <family val="3"/>
      </rPr>
      <t>Dirigir  el área de Acceso a la Información Pública (UAIP), como la entidad diseñada para cumplir y hacer cumplir la Ley de Acceso a la Información Pública (LAIP), por medio de la aplicación de las leyes relacionadas, supervisando y coordinando las actividades de divulgación de la información pública oficiosa y las declaratorias de información reservada, con el propósito de dar respuesta de forma oportuna en los plazos acordados a las personas naturales o entes que requieran información de La Caja.</t>
    </r>
  </si>
  <si>
    <r>
      <t xml:space="preserve">MISIÓN: </t>
    </r>
    <r>
      <rPr>
        <sz val="12"/>
        <color rgb="FF000000"/>
        <rFont val="Museo Sans 300"/>
        <family val="3"/>
      </rPr>
      <t>Planificar, coordinar, controlar y realizar las actividades relacionadas con la gestión de adquisiciones y contrataciones de obras, bienes y servicios; coordinando la ejecución de los procesos con base a las leyes, reglamentos y normativas relacionadas con la gestión de la UCP, con la finalidad de satisfacer en forma eficiente y oportuna los requerimientos de adquisición y contrataciones de bienes, servicios y obras institucionales.</t>
    </r>
  </si>
  <si>
    <r>
      <t xml:space="preserve">MISIÓN: </t>
    </r>
    <r>
      <rPr>
        <sz val="12"/>
        <color rgb="FF000000"/>
        <rFont val="Museo Sans 300"/>
        <family val="3"/>
      </rPr>
      <t>Coordinar el adecuado manejo y resguardo documental de La Caja, generando e implementando las directrices, normas y herramientas necesarias mediante un sistema institucional de administración de archivo y gestión documental y de la información que posibilite las disposición y consulta efectiva, a través de los diferentes tipos de archivos (gestión, central, periféricos e históricos) con el fin de garantizar el adecuado manejo y resguardo de los documentos Institucionales.</t>
    </r>
  </si>
  <si>
    <t>Análisis y revisión de las normativas, de los Seguros de Carácter Voluntario y Seguro Decreciente de Deuda.</t>
  </si>
  <si>
    <t xml:space="preserve">
2o SEGUIMIENTO AL
PLAN OPERATIVO INSTITUCIONAL/ANUAL
(POI/POA) 2023
JULIO/23
</t>
  </si>
  <si>
    <t>OBSERVACIONES - COMENTARIOS
2o Seguimiento</t>
  </si>
  <si>
    <t>OBSERVACIONES - COMENTARIOS
3er Seguimiento</t>
  </si>
  <si>
    <t>Se cuenta con la base de Seguro por sepelio y actualmente se le da seguimiento a la base de Básicos.</t>
  </si>
  <si>
    <t>Seguimiento con el apoyo de colaboradora de Subgerencia Comercial. Desde la consulta hasta la gestión de venta.</t>
  </si>
  <si>
    <t>Cada mes se le da cumplimiento a los planes de trabajo en donde se programan las visitas a los Centros Escolares de manera individual y con jornadas de atención.</t>
  </si>
  <si>
    <t>Se realiza una encuesta telefónica eligiendo de forma aleatoria a usuarios atendidos como control de calidad.</t>
  </si>
  <si>
    <t>Capacitación de Reclamos, Préstamos por formularios nuevos.</t>
  </si>
  <si>
    <t>El mercado prefiere tomar el SPS o mantenerse en el monto contratado.</t>
  </si>
  <si>
    <t>En el último trimestre se realizó una reunión general con los Encargados de Agencia por tema de gastos de transporte, se solicitará autorización para realizar una reunión con  por zona (4)  con todo el personal para verificar estrategias de venta.</t>
  </si>
  <si>
    <t>Se presentó el proyecto de campañas para promoción de seguros voluntarios y en junio se desarrollo según lo aprobado por Consejo Directivo.</t>
  </si>
  <si>
    <t>Se realizaron visitas a Centros Educativos Privados de Santa Ana, Ahuachapán y San Salvador, a la fecha se ha logrado la suscripción de la planta docente de la Escuela Interamericana de Santa Ana y queda pendiente la suscripción de la Planta docente del Colegio Theodor Mommsen de Santo Tomas, S.S. para finales de Abril</t>
  </si>
  <si>
    <t>Se ha continuado con el seguimiento a las instituciones privadas.</t>
  </si>
  <si>
    <t>Se solicitan artes de acuerdo a las campañas y se le da seguimiento con el  personal para promover los artes con publicidad de seguros en WhatsApp e impresiones para colocar en Agencias Departamentales.</t>
  </si>
  <si>
    <t>Se presentó y actualmente se le están haciendo las correcciones señaladas.</t>
  </si>
  <si>
    <t>El mercado meta se ve atraído por el SVD y se ha visto la tendencia que reactivan o se pasan al SVD.</t>
  </si>
  <si>
    <t>Las solicitudes se tramitan de acuerdo a la demanda de la población.</t>
  </si>
  <si>
    <t>Solo se ha recibido, 204 expedientes para emisión de estados de cuenta y certificaciones.</t>
  </si>
  <si>
    <t>En el mes de mayo se elaboro el formulario web, en el mes de junio se corrigieron observaciones y se implementara en el mes de julio.</t>
  </si>
  <si>
    <t>Se elaboro y presento el procedimiento para saneamiento de cuentas incobrables.</t>
  </si>
  <si>
    <t>Se automatizo la generación de la solicitud de devolución de cuota de préstamo.</t>
  </si>
  <si>
    <t>En el mes de febrero se capacito al personal de agencia para visualizar información de préstamos en sistema de seguros..</t>
  </si>
  <si>
    <t>En el mes de febrero se solicito a desarrollo Humano capacitación para el personal de préstamos en lo referente a lavado de dinero, el 08 de junio se solicitó nuevamente dicha capacitación.</t>
  </si>
  <si>
    <t>Se generaron y entregaron los reportes que respaldan la aplicación de las cuotas de préstamo del mes de mayo.</t>
  </si>
  <si>
    <t>En el mes de mayo se realizaron 54 gestiones de cobro por préstamos en mora.</t>
  </si>
  <si>
    <t>Se han trasladado 3 expedientes a la Unidad Legal para que realice las gestiones pertinentes.</t>
  </si>
  <si>
    <t>En el mes de junio se realizaron dos visitas a los asegurados que se encuentran en mora.</t>
  </si>
  <si>
    <t>En el mes de junio se inicio con la revisión y actualización de Reglamento y normativas, pendiente ultima revisión.</t>
  </si>
  <si>
    <t>Se creo la opción para visualizar e imprimir estado de cuenta de préstamos.</t>
  </si>
  <si>
    <t>Corresponde al segundo semestre.</t>
  </si>
  <si>
    <t>Todos los informes de los cierres contables se han detallado para información de la administración superior.</t>
  </si>
  <si>
    <t>Se informará después del cierre de junio en los primeros días de julio.</t>
  </si>
  <si>
    <t>Se han informado oportunamente los ingresos y los gastos.</t>
  </si>
  <si>
    <t>Ya está conformado el equipo, de formulación de presupuesto 2024.</t>
  </si>
  <si>
    <t xml:space="preserve">Se han tomado en cuenta los depósitos a plazo y la inversión en LETES e inversiones en VTHDOM. </t>
  </si>
  <si>
    <t>En el primer trimestre no se gestionó ninguna capacitación.</t>
  </si>
  <si>
    <t>A la fecha solo se ha presentado un reclamo.</t>
  </si>
  <si>
    <t>Dicha actividad pertenece al  tercero y cuarto trimestre.</t>
  </si>
  <si>
    <t>En el mes de enero del 2023 se puso en producción la migración del Sistema de Desarrollo Humano, la migración se realizó de Magic 9.3 a Magic XPA 3.2, mejorando los procesos y la seguridad del Sistema.</t>
  </si>
  <si>
    <t>En el mes de mayo del 2023, se puso en producción, integrado al nuevo módulo de pago de fallecido.</t>
  </si>
  <si>
    <t>A través de la Escuela Superior y Tecnología (ESIT)se recibieron los siguientes curso: Fundamentos de ciberseguridad (CompTIA Security+),  Herramientas de desarrollo web (Introducción a PHP y Laravel), Metodologías de gestión de proyectos ágiles (SCRUM MASTER), Fundamentos de gestión de nube con Amazon Web Services (AWS).</t>
  </si>
  <si>
    <t>Se realizó configuración de carpeta compartida a la UACI, para almacenar y compartir documentos de requisición de compras, se realizó reunión con la Oficial de la UGDA para determinar el almacenamiento de documentos escaneados en OneDrive para todas las Unidades de la Caja.</t>
  </si>
  <si>
    <t xml:space="preserve">Las capacitaciones realizadas a la fecha responden a llamados que ha realzado la DINAC, con la entrada en vigencia de la LCP, se espera un estado de más certeza y uniformidad sobre los criterios del uso del nuevo sistema, para poder realizar jornadas con cada una de las áreas involucradas en los procesos de compra. </t>
  </si>
  <si>
    <t>Durante el trimestre de enero a marzo de 2023, se realizaron 44 procesos de compras que conforman un 34%, superando el porcentaje programado para dicho período. Sin embargo, para el trimestre abril a junio, únicamente se ejecutaron 5 procesos, lo que representan únicamente el 3.86% creando un incumplimiento del 23.14%. Este incumplimiento se debe a la entrada en vigor de la nueva ley de compras, lo que implico la paralización del sistema de compras gubernamental, debido a la inducción con las nuevas metodologías de compras, el uso de la nueva plataforma y la implementación de la nueva ley y las reformas en los procesos internos de la institución que esta conlleva, entre ellas la restructuración del plan de compras 2023, hacen que las metas propuestas no se puedan lograr.</t>
  </si>
  <si>
    <t>No se reportan actividades a realizar para este periodo.</t>
  </si>
  <si>
    <t>Para el caso se cuenta con 2 aprobaciones de Plan de Compras, el actualizado entre diciembre 2022 y enero de 2023, realizado con el uso de LACAP, y el aprobado en marzo de 2023, a raíz de la entrada en vigencia de la Ley de Compras Públicas, a la fecha se esperan nuevas indicaciones sobre actualizaciones en el sistema de PAC.</t>
  </si>
  <si>
    <t>Último trimestre.</t>
  </si>
  <si>
    <t>Tercer trimestre.</t>
  </si>
  <si>
    <t>Con la nueva ley de compras públicas, se solicitó nuevamente a los proveedores actualización de ofertas y el registro en la plataforma de la DINAC para que puedan participar, por lo que el proceso se pasará en el segundo trimestre por las nuevas disposiciones.</t>
  </si>
  <si>
    <t>Se verificó los sistemas, quedando pendiente verificación de Sistema de Suscripción en módulo de ingresó de planillas de las departamentales por parte de la Unidad de Operaciones, en el Sistema de Inversiones queda pendiente de verificar módulo de cheques, se reprogramó finalización para el mes de Julio por incapacidad de técnico programador analista (William Antonio Acevedo) encargado de realizar módulo.</t>
  </si>
  <si>
    <t>Se realizó sondeo de mercado con las siguientes empresas: RAF y SOFIS Solution a espera de cotizaciones.</t>
  </si>
  <si>
    <t>Se presentó propuesta a Gerencia, de implementación de Gestor Documental mediante memorando REF.3.5.4-TI-M-16/2023.</t>
  </si>
  <si>
    <t>Se ha realizado mantenimiento de equipo informático (36 Computadoras e 28 impresores) en las Agencias Departamentales.</t>
  </si>
  <si>
    <t>Se ha realizado mantenimiento de equipo informático (25 Computadoras de escritorio 17 laptops) en la Oficina Central.</t>
  </si>
  <si>
    <t>Programadas para julio de 2023.</t>
  </si>
  <si>
    <t>Se ha cumplido de acuerdo a lo programado.</t>
  </si>
  <si>
    <t>Se concedió un aumento salarial para el 2023 a todos los empleados, se planteará una nueva propuesta para el presupuesto 2024, el que estará en función de la opinión financiera institucional.</t>
  </si>
  <si>
    <t>Programada para el tercer trimestre 2023.</t>
  </si>
  <si>
    <t>Programada para el cuarto trimestre 2023.</t>
  </si>
  <si>
    <t>El Plan de Capacitación incluye las requeridas en los diversos puestos de trabajo, ya que capacitación universitaria o técnica específica no está contemplado en nuestro Plan, por lo oneroso que resulta.</t>
  </si>
  <si>
    <t>Auditoría programada de mayo a agosto 2023. se está realizando.</t>
  </si>
  <si>
    <t>Auditoría programada de julio a septiembre 2023. se está realizando.</t>
  </si>
  <si>
    <t>Auditoría programada de marzo a junio 2023. se realizó y presentó informe el 25 mayo 2023.</t>
  </si>
  <si>
    <t>Auditoría programada de octubre a diciembre 2023. Pendiente.</t>
  </si>
  <si>
    <t>Auditoría programada de septiembre a diciembre 2023. Pendiente.</t>
  </si>
  <si>
    <t>Se identificó las necesidades de mejora de las Agencias Departamentales institucionales y se inició con el seguimiento de ejecución.</t>
  </si>
  <si>
    <t>Se ha actualizado y dado seguimiento a los controles de Materiales de Oficina, Consumibles y Activo Fijo</t>
  </si>
  <si>
    <t>Se han revisado: el Manual de Administración de Bienes Institucionales y el Reglamento de uso de Vehículos y Cupones de Combustibles, los cuales se encuentran en su proceso final para solicitar autorización.</t>
  </si>
  <si>
    <t>Se lleva el control de actividades a través de la herramienta Clic-Up Team.</t>
  </si>
  <si>
    <t>Se lleva el control  seguimiento de las actividades a través de hoja de Excel compartida con las principales jefaturas que hacen uso de la mensajería. El control se actualiza diariamente.</t>
  </si>
  <si>
    <t>Se lleva el control y seguimiento de actividades a través de la herramienta Clic Up Team.</t>
  </si>
  <si>
    <t>Al mes de junio se han organizado 7 actividades grupales, 1) Dia de la Playa, como actividad de inicio de vacaciones de semana santa, 2) Rosca de Reyes y entrega de refrigerio 3) Actividad de los Huevos de pascua 4) Desayuno por el Dia de la Madre y 5) Desayuno por el día del padre, en todas las actividades se  involucró al personal para fomentar la convivencia laboral.</t>
  </si>
  <si>
    <t>Actividad para el 3ª trimestre.</t>
  </si>
  <si>
    <t>Es a solicitud de la Unidad de Préstamos.</t>
  </si>
  <si>
    <t>Esto es a solicitud de la Administración. Además, hay nuevos cambios de la LACAP ahora LCP.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</si>
</sst>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
  </numFmts>
  <fonts count="45">
    <font>
      <sz val="11"/>
      <color theme="1"/>
      <name val="Calibri"/>
      <family val="2"/>
      <scheme val="minor"/>
    </font>
    <font>
      <sz val="11"/>
      <color theme="1"/>
      <name val="Calibri"/>
      <family val="2"/>
      <scheme val="minor"/>
    </font>
    <font>
      <sz val="12"/>
      <color rgb="FF000000"/>
      <name val="Arial Narrow"/>
      <family val="2"/>
    </font>
    <font>
      <sz val="9"/>
      <color indexed="81"/>
      <name val="Tahoma"/>
      <family val="2"/>
    </font>
    <font>
      <b/>
      <sz val="9"/>
      <color indexed="81"/>
      <name val="Tahoma"/>
      <family val="2"/>
    </font>
    <font>
      <b/>
      <sz val="22"/>
      <color theme="1"/>
      <name val="Bembo Std"/>
      <family val="1"/>
    </font>
    <font>
      <sz val="11"/>
      <color theme="1"/>
      <name val="Bembo Std"/>
      <family val="1"/>
    </font>
    <font>
      <sz val="12"/>
      <color theme="1"/>
      <name val="Museo Sans 300"/>
      <family val="3"/>
    </font>
    <font>
      <sz val="11"/>
      <color theme="1"/>
      <name val="Museo Sans 300"/>
      <family val="3"/>
    </font>
    <font>
      <b/>
      <sz val="12"/>
      <color rgb="FF000000"/>
      <name val="Museo Sans 300"/>
      <family val="3"/>
    </font>
    <font>
      <b/>
      <sz val="14"/>
      <color rgb="FF000000"/>
      <name val="Museo Sans 300"/>
      <family val="3"/>
    </font>
    <font>
      <b/>
      <sz val="12"/>
      <color theme="1"/>
      <name val="Museo Sans 300"/>
      <family val="3"/>
    </font>
    <font>
      <b/>
      <sz val="11"/>
      <color theme="1"/>
      <name val="Museo Sans 300"/>
      <family val="3"/>
    </font>
    <font>
      <sz val="10"/>
      <color theme="1"/>
      <name val="Museo Sans 500"/>
      <family val="3"/>
    </font>
    <font>
      <b/>
      <sz val="10"/>
      <color theme="1"/>
      <name val="Museo Sans 500"/>
      <family val="3"/>
    </font>
    <font>
      <b/>
      <sz val="13"/>
      <color rgb="FF000000"/>
      <name val="Arial Narrow"/>
      <family val="2"/>
    </font>
    <font>
      <sz val="13"/>
      <color rgb="FF000000"/>
      <name val="Arial Narrow"/>
      <family val="2"/>
    </font>
    <font>
      <sz val="12"/>
      <color indexed="81"/>
      <name val="Tahoma"/>
      <family val="2"/>
    </font>
    <font>
      <b/>
      <sz val="14"/>
      <color theme="1"/>
      <name val="Museo Sans 300"/>
      <family val="3"/>
    </font>
    <font>
      <sz val="11"/>
      <color indexed="81"/>
      <name val="Tahoma"/>
      <family val="2"/>
    </font>
    <font>
      <b/>
      <sz val="11"/>
      <color theme="0"/>
      <name val="Museo Sans 300"/>
      <family val="3"/>
    </font>
    <font>
      <sz val="11"/>
      <color theme="0" tint="-0.249977111117893"/>
      <name val="Museo Sans 300"/>
      <family val="3"/>
    </font>
    <font>
      <b/>
      <sz val="12"/>
      <color rgb="FF000000"/>
      <name val="Museo 500"/>
      <family val="3"/>
    </font>
    <font>
      <sz val="12"/>
      <color theme="1"/>
      <name val="Museo Sans 500"/>
      <family val="3"/>
    </font>
    <font>
      <b/>
      <sz val="12"/>
      <color theme="1"/>
      <name val="Museo Sans 500"/>
      <family val="3"/>
    </font>
    <font>
      <sz val="11"/>
      <color theme="1"/>
      <name val="Museo Sans 500"/>
      <family val="3"/>
    </font>
    <font>
      <b/>
      <sz val="12"/>
      <color rgb="FF000000"/>
      <name val="Museo Sans 500"/>
      <family val="3"/>
    </font>
    <font>
      <b/>
      <sz val="11"/>
      <color theme="0"/>
      <name val="Museo Sans 500"/>
      <family val="3"/>
    </font>
    <font>
      <b/>
      <sz val="14"/>
      <color rgb="FF000000"/>
      <name val="Museo Sans 500"/>
      <family val="3"/>
    </font>
    <font>
      <sz val="11"/>
      <color theme="0" tint="-0.249977111117893"/>
      <name val="Museo Sans 500"/>
      <family val="3"/>
    </font>
    <font>
      <b/>
      <sz val="14"/>
      <color theme="1"/>
      <name val="Museo Sans 500"/>
      <family val="3"/>
    </font>
    <font>
      <b/>
      <sz val="11"/>
      <color theme="1"/>
      <name val="Museo Sans 500"/>
      <family val="3"/>
    </font>
    <font>
      <sz val="12"/>
      <color rgb="FF000000"/>
      <name val="Museo Sans 500"/>
      <family val="3"/>
    </font>
    <font>
      <sz val="12"/>
      <name val="Museo Sans 500"/>
      <family val="3"/>
    </font>
    <font>
      <sz val="12"/>
      <color rgb="FF000000"/>
      <name val="Museo Sans 300"/>
      <family val="3"/>
    </font>
    <font>
      <sz val="11"/>
      <color rgb="FF9C0006"/>
      <name val="Museo Sans 500"/>
      <family val="2"/>
    </font>
    <font>
      <b/>
      <sz val="14"/>
      <color rgb="FF9C0006"/>
      <name val="Museo Sans 500"/>
      <family val="3"/>
    </font>
    <font>
      <b/>
      <sz val="16"/>
      <color rgb="FFFFFF00"/>
      <name val="Museo Sans 500"/>
      <family val="3"/>
    </font>
    <font>
      <sz val="10"/>
      <color indexed="81"/>
      <name val="Tahoma"/>
      <family val="2"/>
    </font>
    <font>
      <b/>
      <sz val="10"/>
      <color indexed="81"/>
      <name val="Tahoma"/>
      <family val="2"/>
    </font>
    <font>
      <b/>
      <sz val="14"/>
      <color rgb="FF9C0006"/>
      <name val="Museo Sans 300"/>
      <family val="3"/>
    </font>
    <font>
      <b/>
      <sz val="16"/>
      <color rgb="FFFFFF00"/>
      <name val="Museo Sans 300"/>
      <family val="3"/>
    </font>
    <font>
      <sz val="14"/>
      <color theme="1"/>
      <name val="Museo Sans 300"/>
      <family val="3"/>
    </font>
    <font>
      <sz val="16"/>
      <color theme="1"/>
      <name val="Museo Sans 300"/>
      <family val="3"/>
    </font>
    <font>
      <sz val="12"/>
      <name val="Museo Sans 300"/>
      <family val="3"/>
    </font>
  </fonts>
  <fills count="10">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7CE"/>
      </patternFill>
    </fill>
    <fill>
      <patternFill patternType="solid">
        <fgColor theme="0"/>
        <bgColor indexed="64"/>
      </patternFill>
    </fill>
    <fill>
      <patternFill patternType="solid">
        <fgColor rgb="FFFFFF00"/>
        <bgColor rgb="FF000000"/>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000000"/>
      </left>
      <right/>
      <top style="thin">
        <color rgb="FF000000"/>
      </top>
      <bottom style="thin">
        <color rgb="FF000000"/>
      </bottom>
      <diagonal/>
    </border>
    <border>
      <left/>
      <right style="medium">
        <color rgb="FF000000"/>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rgb="FF000000"/>
      </bottom>
      <diagonal/>
    </border>
  </borders>
  <cellStyleXfs count="6">
    <xf numFmtId="0" fontId="0" fillId="0" borderId="0"/>
    <xf numFmtId="164" fontId="1" fillId="0" borderId="0" applyFont="0" applyFill="0" applyBorder="0" applyAlignment="0" applyProtection="0"/>
    <xf numFmtId="0" fontId="35" fillId="7"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39">
    <xf numFmtId="0" fontId="0" fillId="0" borderId="0" xfId="0"/>
    <xf numFmtId="0" fontId="2" fillId="0" borderId="0" xfId="0" applyFont="1" applyAlignment="1">
      <alignment vertical="center" wrapText="1" readingOrder="1"/>
    </xf>
    <xf numFmtId="0" fontId="0" fillId="0" borderId="0" xfId="0" applyAlignment="1">
      <alignment horizontal="left" vertical="top" wrapText="1"/>
    </xf>
    <xf numFmtId="0" fontId="0" fillId="2" borderId="0" xfId="0" applyFill="1"/>
    <xf numFmtId="0" fontId="6" fillId="0" borderId="0" xfId="0" applyFont="1"/>
    <xf numFmtId="0" fontId="8" fillId="0" borderId="0" xfId="0" applyFont="1"/>
    <xf numFmtId="0" fontId="7" fillId="2" borderId="7" xfId="0" applyFont="1" applyFill="1" applyBorder="1" applyAlignment="1" applyProtection="1">
      <alignment horizontal="justify" vertical="center" wrapText="1"/>
      <protection locked="0"/>
    </xf>
    <xf numFmtId="0" fontId="7" fillId="0" borderId="0" xfId="0" applyFont="1" applyAlignment="1">
      <alignment horizontal="center" vertical="center"/>
    </xf>
    <xf numFmtId="0" fontId="7" fillId="0" borderId="0" xfId="0" applyFont="1"/>
    <xf numFmtId="0" fontId="9" fillId="0" borderId="7" xfId="0" applyFont="1" applyBorder="1" applyAlignment="1">
      <alignment horizontal="center" vertical="center" wrapText="1"/>
    </xf>
    <xf numFmtId="9" fontId="7" fillId="0" borderId="7" xfId="0" applyNumberFormat="1" applyFont="1" applyBorder="1" applyAlignment="1" applyProtection="1">
      <alignment horizontal="center" vertical="center" wrapText="1"/>
      <protection locked="0"/>
    </xf>
    <xf numFmtId="0" fontId="9" fillId="0" borderId="4" xfId="0" applyFont="1" applyBorder="1" applyAlignment="1">
      <alignment horizontal="center" vertical="center" wrapText="1"/>
    </xf>
    <xf numFmtId="9" fontId="11"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7" fillId="0" borderId="7" xfId="0" applyFont="1" applyBorder="1" applyAlignment="1" applyProtection="1">
      <alignment horizontal="center" vertical="center" wrapText="1"/>
      <protection locked="0"/>
    </xf>
    <xf numFmtId="9" fontId="7" fillId="0" borderId="7" xfId="0" applyNumberFormat="1"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4" xfId="1" applyNumberFormat="1" applyFont="1" applyFill="1" applyBorder="1" applyAlignment="1" applyProtection="1">
      <alignment horizontal="center" vertical="center" wrapText="1"/>
      <protection locked="0"/>
    </xf>
    <xf numFmtId="0" fontId="7" fillId="0" borderId="7" xfId="1" applyNumberFormat="1" applyFont="1" applyFill="1" applyBorder="1" applyAlignment="1" applyProtection="1">
      <alignment horizontal="center" vertical="center" wrapText="1"/>
      <protection locked="0"/>
    </xf>
    <xf numFmtId="0" fontId="7" fillId="0" borderId="7" xfId="0" applyFont="1" applyBorder="1" applyAlignment="1" applyProtection="1">
      <alignment horizontal="justify" vertical="center" wrapText="1"/>
      <protection locked="0"/>
    </xf>
    <xf numFmtId="0" fontId="7" fillId="0" borderId="0" xfId="0" applyFont="1" applyAlignment="1" applyProtection="1">
      <alignment horizontal="center" vertical="center"/>
      <protection locked="0"/>
    </xf>
    <xf numFmtId="0" fontId="8" fillId="0" borderId="0" xfId="0" applyFont="1" applyProtection="1">
      <protection locked="0"/>
    </xf>
    <xf numFmtId="0" fontId="9" fillId="0" borderId="4" xfId="0" applyFont="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0" borderId="0" xfId="0" applyFont="1" applyAlignment="1" applyProtection="1">
      <alignment horizontal="left"/>
      <protection locked="0"/>
    </xf>
    <xf numFmtId="0" fontId="9" fillId="2" borderId="7"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0" borderId="0" xfId="0" applyFont="1"/>
    <xf numFmtId="0" fontId="11" fillId="0" borderId="0" xfId="0" applyFont="1" applyAlignment="1">
      <alignment horizontal="center" vertical="center"/>
    </xf>
    <xf numFmtId="0" fontId="11" fillId="0" borderId="1" xfId="0" applyFont="1" applyBorder="1" applyAlignment="1">
      <alignment horizontal="center" vertical="center" wrapText="1"/>
    </xf>
    <xf numFmtId="0" fontId="12" fillId="0" borderId="0" xfId="0" applyFont="1"/>
    <xf numFmtId="0" fontId="20" fillId="4" borderId="0" xfId="0" applyFont="1" applyFill="1" applyAlignment="1">
      <alignment horizontal="center" vertical="center"/>
    </xf>
    <xf numFmtId="0" fontId="21" fillId="0" borderId="0" xfId="0" applyFont="1"/>
    <xf numFmtId="0" fontId="21" fillId="0" borderId="0" xfId="0" applyFont="1" applyAlignment="1">
      <alignment vertical="center"/>
    </xf>
    <xf numFmtId="0" fontId="9" fillId="0" borderId="2" xfId="0" applyFont="1" applyBorder="1" applyAlignment="1">
      <alignment horizontal="center" vertical="center" wrapText="1"/>
    </xf>
    <xf numFmtId="9" fontId="7" fillId="0" borderId="8" xfId="0" applyNumberFormat="1" applyFont="1" applyBorder="1" applyAlignment="1">
      <alignment horizontal="left" vertical="center" wrapText="1"/>
    </xf>
    <xf numFmtId="0" fontId="9" fillId="0" borderId="7" xfId="0" applyFont="1" applyBorder="1" applyAlignment="1" applyProtection="1">
      <alignment horizontal="left" vertical="center" wrapText="1"/>
      <protection locked="0"/>
    </xf>
    <xf numFmtId="0" fontId="11"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3" fillId="0" borderId="7" xfId="0" applyFont="1" applyBorder="1" applyAlignment="1" applyProtection="1">
      <alignment horizontal="justify" vertical="center" wrapText="1"/>
      <protection locked="0"/>
    </xf>
    <xf numFmtId="0" fontId="23" fillId="0" borderId="0" xfId="0" applyFont="1" applyAlignment="1">
      <alignment horizontal="center" vertical="center"/>
    </xf>
    <xf numFmtId="0" fontId="23" fillId="0" borderId="0" xfId="0" applyFont="1"/>
    <xf numFmtId="0" fontId="24" fillId="0" borderId="0" xfId="0" applyFont="1"/>
    <xf numFmtId="0" fontId="24" fillId="0" borderId="0" xfId="0" applyFont="1" applyAlignment="1">
      <alignment horizontal="center" vertical="center"/>
    </xf>
    <xf numFmtId="0" fontId="23" fillId="0" borderId="0" xfId="0" applyFont="1" applyAlignment="1" applyProtection="1">
      <alignment horizontal="center" vertical="center"/>
      <protection locked="0"/>
    </xf>
    <xf numFmtId="0" fontId="23" fillId="0" borderId="0" xfId="0" applyFont="1" applyAlignment="1" applyProtection="1">
      <alignment horizontal="left"/>
      <protection locked="0"/>
    </xf>
    <xf numFmtId="0" fontId="25" fillId="0" borderId="0" xfId="0" applyFont="1"/>
    <xf numFmtId="0" fontId="25" fillId="0" borderId="0" xfId="0" applyFont="1" applyProtection="1">
      <protection locked="0"/>
    </xf>
    <xf numFmtId="0" fontId="27" fillId="4" borderId="0" xfId="0" applyFont="1" applyFill="1" applyAlignment="1">
      <alignment horizontal="center" vertical="center"/>
    </xf>
    <xf numFmtId="0" fontId="26" fillId="0" borderId="7" xfId="0" applyFont="1" applyBorder="1" applyAlignment="1">
      <alignment horizontal="center" vertical="center" wrapText="1"/>
    </xf>
    <xf numFmtId="0" fontId="29" fillId="0" borderId="0" xfId="0" applyFont="1"/>
    <xf numFmtId="9" fontId="23" fillId="0" borderId="7" xfId="0" applyNumberFormat="1"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9" fontId="24" fillId="0" borderId="3"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3" fillId="0" borderId="3" xfId="0" applyFont="1" applyBorder="1" applyAlignment="1" applyProtection="1">
      <alignment horizontal="center" vertical="center" wrapText="1"/>
      <protection locked="0"/>
    </xf>
    <xf numFmtId="9" fontId="23" fillId="0" borderId="7" xfId="0" applyNumberFormat="1" applyFont="1" applyBorder="1" applyAlignment="1">
      <alignment horizontal="center" vertical="center" wrapText="1"/>
    </xf>
    <xf numFmtId="0" fontId="31" fillId="0" borderId="0" xfId="0" applyFont="1"/>
    <xf numFmtId="9" fontId="23" fillId="0" borderId="8" xfId="0" applyNumberFormat="1" applyFont="1" applyBorder="1" applyAlignment="1">
      <alignment horizontal="left" vertical="center" wrapText="1"/>
    </xf>
    <xf numFmtId="0" fontId="23" fillId="0" borderId="0" xfId="0" applyFont="1" applyProtection="1">
      <protection locked="0"/>
    </xf>
    <xf numFmtId="0" fontId="26" fillId="2" borderId="7"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3" fillId="2" borderId="7"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4" xfId="1" applyNumberFormat="1" applyFont="1" applyFill="1" applyBorder="1" applyAlignment="1" applyProtection="1">
      <alignment horizontal="center" vertical="center" wrapText="1"/>
      <protection locked="0"/>
    </xf>
    <xf numFmtId="0" fontId="23" fillId="2" borderId="7" xfId="1" applyNumberFormat="1" applyFont="1" applyFill="1" applyBorder="1" applyAlignment="1" applyProtection="1">
      <alignment horizontal="center" vertical="center" wrapText="1"/>
      <protection locked="0"/>
    </xf>
    <xf numFmtId="0" fontId="15" fillId="0" borderId="9" xfId="0" applyFont="1" applyBorder="1" applyAlignment="1">
      <alignment horizontal="justify" vertical="center" wrapText="1" readingOrder="1"/>
    </xf>
    <xf numFmtId="0" fontId="16" fillId="0" borderId="9" xfId="0" applyFont="1" applyBorder="1" applyAlignment="1">
      <alignment horizontal="justify" vertical="center" wrapText="1" readingOrder="1"/>
    </xf>
    <xf numFmtId="9" fontId="11" fillId="0" borderId="11"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23" fillId="0" borderId="7" xfId="0" applyFont="1" applyBorder="1" applyAlignment="1">
      <alignment horizontal="justify" vertical="center"/>
    </xf>
    <xf numFmtId="0" fontId="23" fillId="0" borderId="0" xfId="0" applyFont="1" applyAlignment="1">
      <alignment horizontal="justify"/>
    </xf>
    <xf numFmtId="0" fontId="33" fillId="0" borderId="0" xfId="0" applyFont="1" applyAlignment="1">
      <alignment horizontal="justify" vertical="top" wrapText="1"/>
    </xf>
    <xf numFmtId="0" fontId="32" fillId="0" borderId="0" xfId="0" applyFont="1" applyAlignment="1">
      <alignment horizontal="justify" vertical="top" wrapText="1"/>
    </xf>
    <xf numFmtId="0" fontId="23" fillId="0" borderId="0" xfId="0" applyFont="1" applyAlignment="1">
      <alignment horizontal="justify" vertical="top"/>
    </xf>
    <xf numFmtId="0" fontId="13" fillId="0" borderId="0" xfId="0" applyFont="1" applyAlignment="1">
      <alignment horizontal="justify" vertical="top" wrapText="1"/>
    </xf>
    <xf numFmtId="0" fontId="13" fillId="0" borderId="0" xfId="0" applyFont="1" applyAlignment="1">
      <alignment horizontal="justify" vertical="top"/>
    </xf>
    <xf numFmtId="0" fontId="23" fillId="0" borderId="0" xfId="0" applyFont="1" applyAlignment="1">
      <alignment horizontal="justify" vertical="center"/>
    </xf>
    <xf numFmtId="0" fontId="23" fillId="5" borderId="16" xfId="0" applyFont="1" applyFill="1" applyBorder="1" applyAlignment="1">
      <alignment horizontal="justify" vertical="top" wrapText="1"/>
    </xf>
    <xf numFmtId="0" fontId="23" fillId="5" borderId="17" xfId="0" applyFont="1" applyFill="1" applyBorder="1" applyAlignment="1">
      <alignment horizontal="justify" vertical="top"/>
    </xf>
    <xf numFmtId="0" fontId="23" fillId="5" borderId="18" xfId="0" applyFont="1" applyFill="1" applyBorder="1" applyAlignment="1">
      <alignment horizontal="justify" vertical="center"/>
    </xf>
    <xf numFmtId="0" fontId="23" fillId="6" borderId="16" xfId="0" applyFont="1" applyFill="1" applyBorder="1" applyAlignment="1">
      <alignment horizontal="justify" vertical="top" wrapText="1"/>
    </xf>
    <xf numFmtId="0" fontId="23" fillId="6" borderId="17" xfId="0" applyFont="1" applyFill="1" applyBorder="1" applyAlignment="1">
      <alignment horizontal="justify" vertical="top"/>
    </xf>
    <xf numFmtId="0" fontId="23" fillId="6" borderId="18" xfId="0" applyFont="1" applyFill="1" applyBorder="1" applyAlignment="1">
      <alignment horizontal="justify" vertical="center"/>
    </xf>
    <xf numFmtId="0" fontId="23" fillId="6" borderId="20" xfId="0" applyFont="1" applyFill="1" applyBorder="1" applyAlignment="1">
      <alignment horizontal="justify" vertical="top" wrapText="1"/>
    </xf>
    <xf numFmtId="0" fontId="23" fillId="6" borderId="12" xfId="0" applyFont="1" applyFill="1" applyBorder="1" applyAlignment="1">
      <alignment horizontal="justify" vertical="top"/>
    </xf>
    <xf numFmtId="0" fontId="23" fillId="6" borderId="21" xfId="0" applyFont="1" applyFill="1" applyBorder="1" applyAlignment="1">
      <alignment horizontal="justify" vertical="center"/>
    </xf>
    <xf numFmtId="0" fontId="33" fillId="6" borderId="20" xfId="0" applyFont="1" applyFill="1" applyBorder="1" applyAlignment="1">
      <alignment horizontal="justify" vertical="top" wrapText="1"/>
    </xf>
    <xf numFmtId="0" fontId="32" fillId="6" borderId="16" xfId="0" applyFont="1" applyFill="1" applyBorder="1" applyAlignment="1">
      <alignment horizontal="justify" vertical="top" wrapText="1"/>
    </xf>
    <xf numFmtId="0" fontId="23" fillId="5" borderId="22" xfId="0" applyFont="1" applyFill="1" applyBorder="1" applyAlignment="1">
      <alignment horizontal="justify" vertical="top" wrapText="1"/>
    </xf>
    <xf numFmtId="0" fontId="23" fillId="5" borderId="19" xfId="0" applyFont="1" applyFill="1" applyBorder="1" applyAlignment="1">
      <alignment horizontal="justify" vertical="top"/>
    </xf>
    <xf numFmtId="0" fontId="23" fillId="5" borderId="23" xfId="0" applyFont="1" applyFill="1" applyBorder="1" applyAlignment="1">
      <alignment horizontal="justify" vertical="center"/>
    </xf>
    <xf numFmtId="0" fontId="23" fillId="5" borderId="20" xfId="0" applyFont="1" applyFill="1" applyBorder="1" applyAlignment="1">
      <alignment horizontal="justify" vertical="top" wrapText="1"/>
    </xf>
    <xf numFmtId="0" fontId="23" fillId="5" borderId="12" xfId="0" applyFont="1" applyFill="1" applyBorder="1" applyAlignment="1">
      <alignment horizontal="justify" vertical="top"/>
    </xf>
    <xf numFmtId="0" fontId="23" fillId="5" borderId="21" xfId="0" applyFont="1" applyFill="1" applyBorder="1" applyAlignment="1">
      <alignment horizontal="justify" vertical="center" wrapText="1"/>
    </xf>
    <xf numFmtId="0" fontId="13" fillId="0" borderId="0" xfId="0" applyFont="1"/>
    <xf numFmtId="0" fontId="13" fillId="0" borderId="0" xfId="0" applyFont="1" applyAlignment="1">
      <alignment wrapText="1"/>
    </xf>
    <xf numFmtId="0" fontId="26" fillId="0" borderId="7" xfId="0" applyFont="1" applyBorder="1" applyAlignment="1">
      <alignment horizontal="left" vertical="center" wrapText="1"/>
    </xf>
    <xf numFmtId="0" fontId="7" fillId="2" borderId="7" xfId="0" applyFont="1" applyFill="1" applyBorder="1" applyAlignment="1" applyProtection="1">
      <alignment horizontal="center" vertical="center" wrapText="1"/>
      <protection locked="0"/>
    </xf>
    <xf numFmtId="9" fontId="7"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23" fillId="0" borderId="2" xfId="0" applyFont="1" applyBorder="1" applyAlignment="1">
      <alignment horizontal="justify" vertical="center" wrapText="1"/>
    </xf>
    <xf numFmtId="0" fontId="24" fillId="0" borderId="0" xfId="0" applyFont="1" applyAlignment="1">
      <alignment horizontal="center" vertical="center" wrapText="1"/>
    </xf>
    <xf numFmtId="0" fontId="23" fillId="0" borderId="0" xfId="0" applyFont="1" applyAlignment="1">
      <alignment horizontal="center" vertical="center" wrapText="1"/>
    </xf>
    <xf numFmtId="0" fontId="32" fillId="0" borderId="0" xfId="0" applyFont="1" applyAlignment="1">
      <alignment horizontal="justify" vertical="center" wrapText="1"/>
    </xf>
    <xf numFmtId="0" fontId="23" fillId="2" borderId="7" xfId="0" applyFont="1" applyFill="1" applyBorder="1" applyAlignment="1" applyProtection="1">
      <alignment horizontal="justify" vertical="center" wrapText="1"/>
      <protection locked="0"/>
    </xf>
    <xf numFmtId="0" fontId="23" fillId="0" borderId="7" xfId="0" applyFont="1" applyBorder="1" applyAlignment="1">
      <alignment horizontal="justify" vertical="center" wrapText="1"/>
    </xf>
    <xf numFmtId="9" fontId="36" fillId="7" borderId="7" xfId="2" applyNumberFormat="1" applyFont="1" applyBorder="1" applyAlignment="1" applyProtection="1">
      <alignment horizontal="center" vertical="center" wrapText="1"/>
    </xf>
    <xf numFmtId="0" fontId="37" fillId="0" borderId="0" xfId="0" applyFont="1" applyAlignment="1" applyProtection="1">
      <alignment horizontal="center" vertical="center"/>
      <protection locked="0"/>
    </xf>
    <xf numFmtId="0" fontId="23"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7" xfId="0" applyFont="1" applyFill="1" applyBorder="1" applyAlignment="1">
      <alignment horizontal="center" vertical="center" wrapText="1"/>
    </xf>
    <xf numFmtId="9" fontId="11" fillId="2" borderId="3" xfId="0" applyNumberFormat="1" applyFont="1" applyFill="1" applyBorder="1" applyAlignment="1" applyProtection="1">
      <alignment horizontal="center" vertical="center" wrapText="1"/>
      <protection locked="0"/>
    </xf>
    <xf numFmtId="0" fontId="23" fillId="2" borderId="7" xfId="0" applyFont="1" applyFill="1" applyBorder="1" applyAlignment="1">
      <alignment horizontal="justify" vertical="center" wrapText="1"/>
    </xf>
    <xf numFmtId="0" fontId="23" fillId="2" borderId="2" xfId="0" applyFont="1" applyFill="1" applyBorder="1" applyAlignment="1">
      <alignment horizontal="justify"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9" fontId="11" fillId="2" borderId="3"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justify" vertical="center" wrapText="1"/>
    </xf>
    <xf numFmtId="0" fontId="9"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7" xfId="0" applyFont="1" applyBorder="1" applyAlignment="1">
      <alignment horizontal="left" vertical="center" wrapText="1"/>
    </xf>
    <xf numFmtId="0" fontId="7" fillId="2" borderId="7" xfId="0" applyFont="1" applyFill="1" applyBorder="1" applyAlignment="1">
      <alignment horizontal="justify" vertical="center" wrapText="1"/>
    </xf>
    <xf numFmtId="0" fontId="7" fillId="0" borderId="3" xfId="0" applyFont="1" applyBorder="1" applyAlignment="1">
      <alignment horizontal="center" vertical="center" wrapText="1"/>
    </xf>
    <xf numFmtId="9" fontId="40" fillId="7" borderId="7" xfId="2" applyNumberFormat="1" applyFont="1" applyBorder="1" applyAlignment="1" applyProtection="1">
      <alignment horizontal="center" vertical="center" wrapText="1"/>
    </xf>
    <xf numFmtId="0" fontId="7" fillId="2" borderId="2" xfId="0" applyFont="1" applyFill="1" applyBorder="1" applyAlignment="1">
      <alignment horizontal="justify" vertical="center" wrapText="1"/>
    </xf>
    <xf numFmtId="0" fontId="11" fillId="0" borderId="0" xfId="0" applyFont="1" applyAlignment="1">
      <alignment horizontal="center" vertical="center" wrapText="1"/>
    </xf>
    <xf numFmtId="0" fontId="34" fillId="0" borderId="0" xfId="0" applyFont="1" applyAlignment="1">
      <alignment horizontal="justify" vertical="center" wrapText="1"/>
    </xf>
    <xf numFmtId="0" fontId="7" fillId="0" borderId="7" xfId="0" applyFont="1" applyBorder="1" applyAlignment="1">
      <alignment horizontal="justify" vertical="center" wrapText="1"/>
    </xf>
    <xf numFmtId="0" fontId="41" fillId="0" borderId="0" xfId="0" applyFont="1" applyAlignment="1" applyProtection="1">
      <alignment horizontal="center" vertical="center"/>
      <protection locked="0"/>
    </xf>
    <xf numFmtId="0" fontId="7" fillId="2" borderId="7" xfId="1" applyNumberFormat="1" applyFont="1" applyFill="1" applyBorder="1" applyAlignment="1" applyProtection="1">
      <alignment horizontal="center" vertical="center" wrapText="1"/>
      <protection locked="0"/>
    </xf>
    <xf numFmtId="0" fontId="7" fillId="0" borderId="0" xfId="0" applyFont="1" applyAlignment="1">
      <alignment horizontal="left"/>
    </xf>
    <xf numFmtId="0" fontId="42" fillId="0" borderId="3" xfId="0" applyFont="1" applyBorder="1" applyAlignment="1">
      <alignment horizontal="center" vertical="center" wrapText="1"/>
    </xf>
    <xf numFmtId="0" fontId="34" fillId="0" borderId="7" xfId="0" applyFont="1" applyBorder="1" applyAlignment="1">
      <alignment horizontal="justify" vertical="center" wrapText="1"/>
    </xf>
    <xf numFmtId="0" fontId="34" fillId="0" borderId="2" xfId="0" applyFont="1" applyBorder="1" applyAlignment="1">
      <alignment horizontal="justify" vertical="center" wrapText="1"/>
    </xf>
    <xf numFmtId="0" fontId="7" fillId="0" borderId="2" xfId="0" applyFont="1" applyBorder="1" applyAlignment="1">
      <alignment horizontal="justify" vertical="center" wrapText="1"/>
    </xf>
    <xf numFmtId="0" fontId="43" fillId="0" borderId="7" xfId="0" applyFont="1" applyBorder="1" applyAlignment="1">
      <alignment horizontal="justify" vertical="center" wrapText="1"/>
    </xf>
    <xf numFmtId="0" fontId="41" fillId="0" borderId="0" xfId="0" applyFont="1" applyAlignment="1">
      <alignment horizontal="center" vertical="center"/>
    </xf>
    <xf numFmtId="0" fontId="7" fillId="0" borderId="4" xfId="0" applyFont="1" applyBorder="1" applyAlignment="1">
      <alignment horizontal="center" vertical="center" wrapText="1"/>
    </xf>
    <xf numFmtId="0" fontId="7" fillId="0" borderId="4" xfId="1" applyNumberFormat="1" applyFont="1" applyFill="1" applyBorder="1" applyAlignment="1" applyProtection="1">
      <alignment horizontal="center" vertical="center" wrapText="1"/>
    </xf>
    <xf numFmtId="0" fontId="7" fillId="2" borderId="3" xfId="0" applyFont="1" applyFill="1" applyBorder="1" applyAlignment="1">
      <alignment horizontal="center" vertical="center" wrapText="1"/>
    </xf>
    <xf numFmtId="0" fontId="7" fillId="8" borderId="3" xfId="0" applyFont="1" applyFill="1" applyBorder="1" applyAlignment="1">
      <alignment horizontal="justify" vertical="center" wrapText="1"/>
    </xf>
    <xf numFmtId="0" fontId="44" fillId="0" borderId="7" xfId="0" applyFont="1" applyBorder="1" applyAlignment="1">
      <alignment horizontal="justify" vertical="center" wrapText="1"/>
    </xf>
    <xf numFmtId="0" fontId="7" fillId="8" borderId="7" xfId="0" applyFont="1" applyFill="1" applyBorder="1" applyAlignment="1">
      <alignment horizontal="justify" vertical="center" wrapText="1"/>
    </xf>
    <xf numFmtId="0" fontId="34" fillId="0" borderId="7" xfId="0" applyFont="1" applyBorder="1" applyAlignment="1" applyProtection="1">
      <alignment horizontal="justify" vertical="center" wrapText="1"/>
      <protection locked="0"/>
    </xf>
    <xf numFmtId="0" fontId="7" fillId="0" borderId="7" xfId="0" applyFont="1" applyBorder="1" applyAlignment="1">
      <alignment vertical="center"/>
    </xf>
    <xf numFmtId="0" fontId="7" fillId="0" borderId="7" xfId="0" applyFont="1" applyBorder="1"/>
    <xf numFmtId="165" fontId="11" fillId="0" borderId="3" xfId="5" applyNumberFormat="1" applyFont="1" applyBorder="1" applyAlignment="1">
      <alignment horizontal="center" vertical="center" wrapText="1"/>
    </xf>
    <xf numFmtId="165" fontId="7" fillId="0" borderId="3" xfId="5" applyNumberFormat="1" applyFont="1" applyBorder="1" applyAlignment="1">
      <alignment horizontal="center" vertical="center" wrapText="1"/>
    </xf>
    <xf numFmtId="165" fontId="7" fillId="2" borderId="3" xfId="5" applyNumberFormat="1" applyFont="1" applyFill="1" applyBorder="1" applyAlignment="1">
      <alignment horizontal="center" vertical="center" wrapText="1"/>
    </xf>
    <xf numFmtId="0" fontId="7" fillId="2" borderId="4" xfId="1" applyNumberFormat="1" applyFont="1" applyFill="1" applyBorder="1" applyAlignment="1" applyProtection="1">
      <alignment horizontal="center" vertical="center" wrapText="1"/>
      <protection locked="0"/>
    </xf>
    <xf numFmtId="0" fontId="0" fillId="0" borderId="7" xfId="0" applyBorder="1" applyAlignment="1" applyProtection="1">
      <alignment horizontal="justify" vertical="center" wrapText="1"/>
      <protection locked="0"/>
    </xf>
    <xf numFmtId="165" fontId="7" fillId="0" borderId="3" xfId="5" applyNumberFormat="1" applyFont="1" applyFill="1" applyBorder="1" applyAlignment="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3" xfId="1" applyNumberFormat="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13" fillId="0" borderId="0" xfId="0" applyFont="1" applyAlignment="1">
      <alignment horizontal="justify" vertical="top" wrapText="1"/>
    </xf>
    <xf numFmtId="0" fontId="13" fillId="0" borderId="0" xfId="0" applyFont="1" applyAlignment="1">
      <alignment horizontal="justify" vertical="top"/>
    </xf>
    <xf numFmtId="0" fontId="14" fillId="0" borderId="0" xfId="0" applyFont="1" applyAlignment="1">
      <alignment horizontal="left" vertical="top" wrapText="1"/>
    </xf>
    <xf numFmtId="0" fontId="13" fillId="0" borderId="0" xfId="0" applyFont="1" applyAlignment="1">
      <alignment horizontal="left" vertical="top" wrapText="1"/>
    </xf>
    <xf numFmtId="0" fontId="28" fillId="2" borderId="1" xfId="0" applyFont="1" applyFill="1" applyBorder="1" applyAlignment="1" applyProtection="1">
      <alignment horizontal="center" vertical="center" wrapText="1"/>
      <protection locked="0"/>
    </xf>
    <xf numFmtId="0" fontId="28" fillId="2" borderId="2" xfId="0" applyFont="1" applyFill="1" applyBorder="1" applyAlignment="1" applyProtection="1">
      <alignment horizontal="center" vertical="center" wrapText="1"/>
      <protection locked="0"/>
    </xf>
    <xf numFmtId="0" fontId="30" fillId="3" borderId="6" xfId="0" applyFont="1" applyFill="1" applyBorder="1" applyAlignment="1">
      <alignment horizontal="justify" vertical="center" wrapText="1"/>
    </xf>
    <xf numFmtId="0" fontId="30" fillId="3" borderId="3" xfId="0" applyFont="1" applyFill="1" applyBorder="1" applyAlignment="1">
      <alignment horizontal="justify"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2" borderId="6" xfId="0"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7"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3" xfId="0" applyFont="1" applyBorder="1" applyAlignment="1">
      <alignment horizontal="justify" vertical="center" wrapTex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1" xfId="0" applyFont="1" applyBorder="1" applyAlignment="1">
      <alignment horizontal="left" vertical="center" wrapText="1" indent="1"/>
    </xf>
    <xf numFmtId="0" fontId="26" fillId="0" borderId="2" xfId="0" applyFont="1" applyBorder="1" applyAlignment="1">
      <alignment horizontal="left" vertical="center" wrapText="1" indent="1"/>
    </xf>
    <xf numFmtId="0" fontId="18" fillId="3" borderId="6" xfId="0" applyFont="1" applyFill="1" applyBorder="1" applyAlignment="1">
      <alignment horizontal="justify" vertical="center" wrapText="1"/>
    </xf>
    <xf numFmtId="0" fontId="18" fillId="3" borderId="3" xfId="0" applyFont="1" applyFill="1" applyBorder="1" applyAlignment="1">
      <alignment horizontal="justify" vertical="center" wrapText="1"/>
    </xf>
    <xf numFmtId="0" fontId="10" fillId="2"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9" fillId="0" borderId="6"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10" xfId="0" applyFont="1" applyBorder="1" applyAlignment="1">
      <alignment horizontal="justify" vertical="center" wrapText="1"/>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10" fillId="9" borderId="1" xfId="0" applyFont="1" applyFill="1" applyBorder="1" applyAlignment="1" applyProtection="1">
      <alignment horizontal="center" vertical="center" wrapText="1"/>
      <protection locked="0"/>
    </xf>
    <xf numFmtId="0" fontId="10" fillId="9" borderId="24" xfId="0" applyFont="1"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4" xfId="0" applyFont="1" applyFill="1" applyBorder="1" applyAlignment="1" applyProtection="1">
      <alignment horizontal="center" vertical="center" wrapText="1"/>
      <protection locked="0"/>
    </xf>
    <xf numFmtId="0" fontId="26" fillId="0" borderId="6" xfId="0" applyFont="1" applyBorder="1" applyAlignment="1">
      <alignment horizontal="justify" vertical="center" wrapText="1"/>
    </xf>
    <xf numFmtId="0" fontId="26" fillId="0" borderId="5" xfId="0" applyFont="1" applyBorder="1" applyAlignment="1">
      <alignment horizontal="justify" vertical="center" wrapText="1"/>
    </xf>
    <xf numFmtId="0" fontId="26" fillId="0" borderId="10" xfId="0" applyFont="1" applyBorder="1" applyAlignment="1">
      <alignment horizontal="justify" vertical="center" wrapText="1"/>
    </xf>
    <xf numFmtId="0" fontId="26" fillId="0" borderId="6"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9" fontId="7" fillId="0" borderId="1" xfId="0" applyNumberFormat="1" applyFont="1" applyBorder="1" applyAlignment="1">
      <alignment horizontal="left" vertical="center" wrapText="1"/>
    </xf>
    <xf numFmtId="9" fontId="7" fillId="0" borderId="8" xfId="0" applyNumberFormat="1" applyFont="1" applyBorder="1" applyAlignment="1">
      <alignment horizontal="left" vertical="center" wrapText="1"/>
    </xf>
    <xf numFmtId="0" fontId="24" fillId="6" borderId="13" xfId="0" applyFont="1" applyFill="1" applyBorder="1" applyAlignment="1">
      <alignment horizontal="left" vertical="center" wrapText="1"/>
    </xf>
    <xf numFmtId="0" fontId="24" fillId="6" borderId="14" xfId="0" applyFont="1" applyFill="1" applyBorder="1" applyAlignment="1">
      <alignment horizontal="left" vertical="center" wrapText="1"/>
    </xf>
    <xf numFmtId="0" fontId="24" fillId="6" borderId="15"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5" borderId="14" xfId="0" applyFont="1" applyFill="1" applyBorder="1" applyAlignment="1">
      <alignment horizontal="left" vertical="center" wrapText="1"/>
    </xf>
    <xf numFmtId="0" fontId="24" fillId="5" borderId="15" xfId="0" applyFont="1" applyFill="1" applyBorder="1" applyAlignment="1">
      <alignment horizontal="left" vertical="center" wrapText="1"/>
    </xf>
    <xf numFmtId="0" fontId="9" fillId="0" borderId="6"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49" fontId="9" fillId="0" borderId="6" xfId="0" applyNumberFormat="1" applyFont="1" applyBorder="1" applyAlignment="1">
      <alignment horizontal="left" vertical="center" wrapText="1"/>
    </xf>
    <xf numFmtId="49" fontId="9" fillId="0" borderId="5"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0" fontId="22" fillId="0" borderId="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9" fontId="7" fillId="0" borderId="2" xfId="0" applyNumberFormat="1" applyFont="1" applyBorder="1" applyAlignment="1">
      <alignment horizontal="left" vertical="center" wrapText="1"/>
    </xf>
  </cellXfs>
  <cellStyles count="6">
    <cellStyle name="Incorrecto" xfId="2" builtinId="27"/>
    <cellStyle name="Millares 2" xfId="4" xr:uid="{83279615-DE8D-4899-A252-6E05256F3309}"/>
    <cellStyle name="Moneda" xfId="1" builtinId="4"/>
    <cellStyle name="Moneda 2" xfId="3" xr:uid="{8CA758CD-EC35-429C-99CC-B663D14D9A44}"/>
    <cellStyle name="Normal" xfId="0" builtinId="0"/>
    <cellStyle name="Porcentaje" xfId="5" builtinId="5"/>
  </cellStyles>
  <dxfs count="1165">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92D05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bgColor rgb="FFFFFF00"/>
        </patternFill>
      </fill>
    </dxf>
    <dxf>
      <font>
        <b/>
        <i val="0"/>
        <color auto="1"/>
      </font>
      <fill>
        <patternFill>
          <bgColor theme="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color auto="1"/>
      </font>
      <fill>
        <patternFill>
          <bgColor theme="0"/>
        </patternFill>
      </fill>
    </dxf>
    <dxf>
      <font>
        <b/>
        <i val="0"/>
      </font>
      <fill>
        <patternFill>
          <bgColor rgb="FFFF00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0000"/>
        </patternFill>
      </fill>
    </dxf>
    <dxf>
      <font>
        <b/>
        <i val="0"/>
        <color auto="1"/>
      </font>
      <fill>
        <patternFill>
          <bgColor theme="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FF00"/>
        </patternFill>
      </fill>
    </dxf>
    <dxf>
      <font>
        <b/>
        <i val="0"/>
      </font>
      <fill>
        <patternFill>
          <bgColor rgb="FFFF000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color auto="1"/>
      </font>
      <fill>
        <patternFill>
          <bgColor theme="0"/>
        </patternFill>
      </fill>
    </dxf>
    <dxf>
      <font>
        <b/>
        <i val="0"/>
      </font>
      <fill>
        <patternFill>
          <bgColor rgb="FF92D05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u val="double"/>
        <color rgb="FF9C0006"/>
      </font>
      <fill>
        <patternFill>
          <bgColor rgb="FFFFC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92D050"/>
        </patternFill>
      </fill>
    </dxf>
    <dxf>
      <font>
        <b/>
        <i val="0"/>
        <color auto="1"/>
      </font>
      <fill>
        <patternFill>
          <bgColor theme="0"/>
        </patternFill>
      </fill>
    </dxf>
    <dxf>
      <font>
        <b/>
        <i val="0"/>
      </font>
      <fill>
        <patternFill>
          <bgColor rgb="FFFF0000"/>
        </patternFill>
      </fill>
    </dxf>
    <dxf>
      <font>
        <b/>
        <i val="0"/>
        <color auto="1"/>
      </font>
      <fill>
        <patternFill>
          <bgColor theme="0"/>
        </patternFill>
      </fill>
    </dxf>
    <dxf>
      <font>
        <b/>
        <i val="0"/>
      </font>
      <fill>
        <patternFill>
          <bgColor rgb="FF92D050"/>
        </patternFill>
      </fill>
    </dxf>
    <dxf>
      <font>
        <b/>
        <i val="0"/>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theme="1"/>
      </font>
      <fill>
        <patternFill>
          <bgColor rgb="FFFFFF0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patternFill>
          <bgColor rgb="FFFFFF00"/>
        </pattern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auto="1"/>
      </font>
      <fill>
        <patternFill>
          <bgColor theme="0"/>
        </patternFill>
      </fill>
    </dxf>
    <dxf>
      <font>
        <b/>
        <i val="0"/>
        <color theme="1"/>
      </font>
      <fill>
        <gradientFill degree="90">
          <stop position="0">
            <color rgb="FF92D050"/>
          </stop>
          <stop position="1">
            <color rgb="FF92D050"/>
          </stop>
        </gradientFill>
      </fill>
    </dxf>
    <dxf>
      <font>
        <b/>
        <i val="0"/>
        <color theme="1"/>
      </font>
      <fill>
        <patternFill>
          <bgColor rgb="FFFFFF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auto="1"/>
      </font>
      <fill>
        <patternFill>
          <fgColor rgb="FFFF0000"/>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20" Type="http://schemas.openxmlformats.org/officeDocument/2006/relationships/worksheet" Target="worksheets/sheet20.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514352</xdr:colOff>
      <xdr:row>0</xdr:row>
      <xdr:rowOff>76200</xdr:rowOff>
    </xdr:from>
    <xdr:to>
      <xdr:col>5</xdr:col>
      <xdr:colOff>295275</xdr:colOff>
      <xdr:row>6</xdr:row>
      <xdr:rowOff>89357</xdr:rowOff>
    </xdr:to>
    <xdr:pic>
      <xdr:nvPicPr>
        <xdr:cNvPr id="3" name="Imagen 2">
          <a:extLst>
            <a:ext uri="{FF2B5EF4-FFF2-40B4-BE49-F238E27FC236}">
              <a16:creationId xmlns:a16="http://schemas.microsoft.com/office/drawing/2014/main" id="{49FDBE07-5229-41DB-BA9F-44F8CDD3B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2" y="76200"/>
          <a:ext cx="2152648" cy="10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145677</xdr:colOff>
      <xdr:row>6</xdr:row>
      <xdr:rowOff>44824</xdr:rowOff>
    </xdr:from>
    <xdr:to>
      <xdr:col>9</xdr:col>
      <xdr:colOff>1020298</xdr:colOff>
      <xdr:row>12</xdr:row>
      <xdr:rowOff>1493289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77" y="1187824"/>
          <a:ext cx="7732621" cy="4440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Caja%20MINED%202022%2011%2030/Presupuestos%20y%20Planes/POI/POI%202023/POI%202023%20Recibidos/POI%202023%20CONSOLIDADO%20V1%20Admon%20completa.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UCP.xlsx" TargetMode="External"/><Relationship Id="rId1" Type="http://schemas.openxmlformats.org/officeDocument/2006/relationships/externalLinkPath" Target="2o%20Seguimiento%20POI%202023-UCP.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Presupuesto.xlsx" TargetMode="External"/><Relationship Id="rId1" Type="http://schemas.openxmlformats.org/officeDocument/2006/relationships/externalLinkPath" Target="2o%20Seguimiento%20POI%202023%20Presupuesto.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E:\1%20Caja%20MINED%202023%2007%2021\Presupuestos%20y%20Planes\POI\POI%202023\2o%20Seguimiento%20POI%202023\2o%20Seguimiento%20POI%202023%20Unidad%20Legal.xlsx" TargetMode="External"/><Relationship Id="rId1" Type="http://schemas.openxmlformats.org/officeDocument/2006/relationships/externalLinkPath" Target="2o%20Seguimiento%20POI%202023%20Unidad%20Leg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1%20Caja%20MINED%202021%2012%2007\Presupuestos%20y%20Planes\POI\POI%202022\POIs%202022%20Recibidos\POI%202022%20Subgerencia%20Comerci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Admon.xlsx" TargetMode="External"/><Relationship Id="rId1" Type="http://schemas.openxmlformats.org/officeDocument/2006/relationships/externalLinkPath" Target="2o%20Seguimiento%20POI%202023%20Adm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0CAJA%20MUTUAL\1%20Caja%20MINED%202023%2003%2031\Presupuestos%20y%20Planes\POI\POI%202023\POI%202023%20Recibidos\POI%202023%20CONSOLIDADO%20V1%20Auditori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Comunicaciones%20UAIP.xlsx" TargetMode="External"/><Relationship Id="rId1" Type="http://schemas.openxmlformats.org/officeDocument/2006/relationships/externalLinkPath" Target="2o%20Seguimiento%20POI%202023%20Comunicaciones%20UAIP.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DH.xlsx" TargetMode="External"/><Relationship Id="rId1" Type="http://schemas.openxmlformats.org/officeDocument/2006/relationships/externalLinkPath" Target="2o%20Seguimiento%20POI%202023%20DH.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Operaciones.xlsx" TargetMode="External"/><Relationship Id="rId1" Type="http://schemas.openxmlformats.org/officeDocument/2006/relationships/externalLinkPath" Target="2o%20Seguimiento%20POI%202023%20Operaciones.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Prestamos.xlsx" TargetMode="External"/><Relationship Id="rId1" Type="http://schemas.openxmlformats.org/officeDocument/2006/relationships/externalLinkPath" Target="2o%20Seguimiento%20POI%202023%20Prestamo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Reclamos.xlsx" TargetMode="External"/><Relationship Id="rId1" Type="http://schemas.openxmlformats.org/officeDocument/2006/relationships/externalLinkPath" Target="2o%20Seguimiento%20POI%202023%20Reclamos.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E:\1%20Caja%20MINED%202023%2007%2007\Presupuestos%20y%20Planes\POI\POI%202023\2o%20Seguimiento%20POI%202023\2o%20Seguimiento%20POI%202023%20TI.xlsx" TargetMode="External"/><Relationship Id="rId1" Type="http://schemas.openxmlformats.org/officeDocument/2006/relationships/externalLinkPath" Target="2o%20Seguimiento%20POI%202023%20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INTRODUCCIÓN"/>
      <sheetName val="OE y AE"/>
      <sheetName val="Organigrama"/>
      <sheetName val="GERENCIA"/>
      <sheetName val="AUDITORÍA INTERNA"/>
      <sheetName val="UFI"/>
      <sheetName val="COMUNICACIONES Y RRPP"/>
      <sheetName val="PLANIFICACIÓN"/>
      <sheetName val="SG COMERCIAL"/>
      <sheetName val="SEGUROS"/>
      <sheetName val="PRÉSTAMOS"/>
      <sheetName val="COMERCIALIZACIÓN"/>
      <sheetName val="SG OPERATIVA"/>
      <sheetName val="UNIDAD LEGAL"/>
      <sheetName val="DDHH"/>
      <sheetName val="ADMÓN"/>
      <sheetName val="OIR"/>
      <sheetName val="UACI"/>
      <sheetName val="TI"/>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B3" t="str">
            <v>CÓDIGO</v>
          </cell>
          <cell r="C3" t="str">
            <v>ACCIÓN OPERATIVA (AO)</v>
          </cell>
          <cell r="D3" t="str">
            <v>UNIDAD ORGANIZATIVA LÍDER</v>
          </cell>
          <cell r="E3" t="str">
            <v>UNIDAD-ÁREA RESPONSABLE</v>
          </cell>
          <cell r="F3" t="str">
            <v>ACTIVIDAD ESPECÍFICA DE LÍNEA DE TRABAJO DEL PLAN 7 DEL 2023</v>
          </cell>
          <cell r="G3" t="str">
            <v>INDICADOR APLICABLE</v>
          </cell>
          <cell r="H3" t="str">
            <v>MEDIO DE VERIFICACIÓN</v>
          </cell>
          <cell r="I3" t="str">
            <v>META ANUAL</v>
          </cell>
          <cell r="J3" t="str">
            <v>METAS PARA AÑO 2023</v>
          </cell>
          <cell r="N3" t="str">
            <v>REAL</v>
          </cell>
          <cell r="O3" t="str">
            <v>REAL</v>
          </cell>
          <cell r="P3" t="str">
            <v>REAL</v>
          </cell>
          <cell r="Q3" t="str">
            <v>REAL</v>
          </cell>
          <cell r="R3" t="str">
            <v>% EJECUCIÓN</v>
          </cell>
          <cell r="S3" t="str">
            <v>% EJECUCIÓN</v>
          </cell>
          <cell r="T3" t="str">
            <v>% EJECUCIÓN</v>
          </cell>
          <cell r="U3" t="str">
            <v>% EJECUCIÓN</v>
          </cell>
          <cell r="V3" t="str">
            <v>OBSERVACIONES - COMENTARIOS - JUSTIFICACIONES DE LAS ACCIONES OPERATIVAS DEL POI</v>
          </cell>
          <cell r="W3" t="str">
            <v>OBSERVACIONES - COMENTARIOS
1er Trimestre</v>
          </cell>
          <cell r="X3" t="str">
            <v>OBSERVACIONES - COMENTARIOS
2o Trimestre</v>
          </cell>
          <cell r="Y3" t="str">
            <v>OBSERVACIONES - COMENTARIOS
3er Trimestre</v>
          </cell>
          <cell r="Z3" t="str">
            <v>OBSERVACIONES - COMENTARIOS
Anual</v>
          </cell>
        </row>
        <row r="4">
          <cell r="J4" t="str">
            <v>EN-MAR</v>
          </cell>
          <cell r="K4" t="str">
            <v xml:space="preserve">ABR-JUN </v>
          </cell>
          <cell r="L4" t="str">
            <v>JUL-SEP</v>
          </cell>
          <cell r="M4" t="str">
            <v>OCT-DIC</v>
          </cell>
          <cell r="N4" t="str">
            <v>EN-MAR</v>
          </cell>
          <cell r="O4" t="str">
            <v>EN-JUN</v>
          </cell>
          <cell r="P4" t="str">
            <v>EN-SEP</v>
          </cell>
          <cell r="Q4" t="str">
            <v>EN-DIC</v>
          </cell>
          <cell r="R4" t="str">
            <v>EN-MAR</v>
          </cell>
          <cell r="S4" t="str">
            <v>EN-JUN</v>
          </cell>
          <cell r="T4" t="str">
            <v>EN-SEP</v>
          </cell>
          <cell r="U4" t="str">
            <v>ANUAL</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2">
          <cell r="A2" t="str">
            <v>O.E.1. Mejorar continuamente los servicios, prestaciones y beneficios para la población asegurada a La Caja, de conformidad a la auto sostenibilidad actuarial y financiera en el largo plazo.</v>
          </cell>
        </row>
        <row r="3">
          <cell r="A3" t="str">
            <v>OE.2. Incrementar mejoras en los Programas de Bienestar y Responsabilidad Social para la población asegurada y su grupo familiar, de conformidad a la asignación presupuestaria.</v>
          </cell>
        </row>
        <row r="4">
          <cell r="A4" t="str">
            <v>O.E.3. Administrar los activos de manera eficaz, eficiente y económica para garantizar la auto sostenibilidad financiera de la Institución.</v>
          </cell>
        </row>
        <row r="5">
          <cell r="A5" t="str">
            <v>O.E.4. Modernizar y simplificar los servicios brindados a la población asegurada, de conformidad al marco normativo y la disponibilidad de los recursos necesarios.</v>
          </cell>
        </row>
        <row r="6">
          <cell r="A6" t="str">
            <v>O.E.5.  Mejorar la eficiencia y eficacia del talento humano (funcionarios y empleados), a través de un excelente clima organizacional, capacitaciones y un marco normativo que promueva y fortalezca un plan de carrera en La Caja.</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dades-Are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X3" t="str">
            <v>OBSERVACIONES - COMENTARIOS
2o Seguimiento</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INTRODUCCIÓN"/>
      <sheetName val="OE y AE"/>
      <sheetName val="Organigrama"/>
      <sheetName val="GERENCIA"/>
      <sheetName val="AUDITORÍA INTERNA"/>
      <sheetName val="UFI"/>
      <sheetName val="COMUNICACIONES Y RRPP"/>
      <sheetName val="PLANIFICACIÓN"/>
      <sheetName val="SG COMERCIAL"/>
      <sheetName val="SEGUROS"/>
      <sheetName val="PRÉSTAMOS"/>
      <sheetName val="COMERCIALIZACIÓN"/>
      <sheetName val="SG OPERATIVA"/>
      <sheetName val="UNIDAD LEGAL"/>
      <sheetName val="DDHH"/>
      <sheetName val="ADMÓN"/>
      <sheetName val="OIR"/>
      <sheetName val="UACI"/>
      <sheetName val="TI"/>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row r="3">
          <cell r="B3" t="str">
            <v>CÓDIGO</v>
          </cell>
          <cell r="C3" t="str">
            <v>ACCIÓN OPERATIVA (AO)</v>
          </cell>
          <cell r="D3" t="str">
            <v>UNIDAD ORGANIZATIVA LÍDER</v>
          </cell>
          <cell r="E3" t="str">
            <v>UNIDAD-ÁREA RESPONSABLE</v>
          </cell>
          <cell r="F3" t="str">
            <v>ACTIVIDAD ESPECÍFICA DE LÍNEA DE TRABAJO DEL PLAN 7 DEL 2023</v>
          </cell>
          <cell r="G3" t="str">
            <v>INDICADOR APLICABLE</v>
          </cell>
          <cell r="H3" t="str">
            <v>MEDIO DE VERIFICACIÓN</v>
          </cell>
          <cell r="I3" t="str">
            <v>META ANUAL</v>
          </cell>
          <cell r="J3" t="str">
            <v>METAS PARA AÑO 2023</v>
          </cell>
          <cell r="N3" t="str">
            <v>REAL</v>
          </cell>
          <cell r="O3" t="str">
            <v>REAL</v>
          </cell>
          <cell r="P3" t="str">
            <v>REAL</v>
          </cell>
          <cell r="Q3" t="str">
            <v>REAL</v>
          </cell>
          <cell r="R3" t="str">
            <v>% EJECUCIÓN</v>
          </cell>
          <cell r="S3" t="str">
            <v>% EJECUCIÓN</v>
          </cell>
          <cell r="T3" t="str">
            <v>% EJECUCIÓN</v>
          </cell>
          <cell r="U3" t="str">
            <v>% EJECUCIÓN</v>
          </cell>
          <cell r="V3" t="str">
            <v>OBSERVACIONES - COMENTARIOS - JUSTIFICACIONES DE LAS ACCIONES OPERATIVAS DEL POI</v>
          </cell>
          <cell r="W3" t="str">
            <v>OBSERVACIONES - COMENTARIOS
1er Trimestre</v>
          </cell>
        </row>
        <row r="4">
          <cell r="J4" t="str">
            <v>EN-MAR</v>
          </cell>
          <cell r="K4" t="str">
            <v xml:space="preserve">ABR-JUN </v>
          </cell>
          <cell r="L4" t="str">
            <v>JUL-SEP</v>
          </cell>
          <cell r="M4" t="str">
            <v>OCT-DIC</v>
          </cell>
          <cell r="N4" t="str">
            <v>EN-MAR</v>
          </cell>
          <cell r="O4" t="str">
            <v>EN-JUN</v>
          </cell>
          <cell r="P4" t="str">
            <v>EN-SEP</v>
          </cell>
          <cell r="Q4" t="str">
            <v>EN-DIC</v>
          </cell>
          <cell r="R4" t="str">
            <v>EN-MAR</v>
          </cell>
          <cell r="S4" t="str">
            <v>EN-JUN</v>
          </cell>
          <cell r="T4" t="str">
            <v>EN-SEP</v>
          </cell>
          <cell r="U4" t="str">
            <v>ANUAL</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row r="2">
          <cell r="A2" t="str">
            <v>O.E.1. Mejorar continuamente los servicios, prestaciones y beneficios para la población asegurada a La Caja, de conformidad a la auto sostenibilidad actuarial y financiera en el largo plazo.</v>
          </cell>
        </row>
        <row r="3">
          <cell r="A3" t="str">
            <v>OE.2. Incrementar mejoras en los Programas de Bienestar y Responsabilidad Social para la población asegurada y su grupo familiar, de conformidad a la asignación presupuestaria.</v>
          </cell>
        </row>
        <row r="4">
          <cell r="A4" t="str">
            <v>O.E.3. Administrar los activos de manera eficaz, eficiente y económica para garantizar la auto sostenibilidad financiera de la Institución.</v>
          </cell>
        </row>
        <row r="5">
          <cell r="A5" t="str">
            <v>O.E.4. Modernizar y simplificar los servicios brindados a la población asegurada, de conformidad al marco normativo y la disponibilidad de los recursos necesarios.</v>
          </cell>
        </row>
        <row r="6">
          <cell r="A6" t="str">
            <v>O.E.5.  Mejorar la eficiencia y eficacia del talento humano (funcionarios y empleados), a través de un excelente clima organizacional, capacitaciones y un marco normativo que promueva y fortalezca un plan de carrera en La Caja.</v>
          </cell>
        </row>
      </sheetData>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ATULA"/>
      <sheetName val="INTRODUCCIÓN"/>
      <sheetName val="OE y AE"/>
      <sheetName val="Organigrama"/>
      <sheetName val="GERENCIA"/>
      <sheetName val="ADMÓN"/>
      <sheetName val="AUDITORÍA INTERNA"/>
      <sheetName val="COMERCIALIZACIÓN"/>
      <sheetName val="COMUNICACIONES Y RRPP"/>
      <sheetName val="DDHH"/>
      <sheetName val="OPERACIONES"/>
      <sheetName val="PLANIFICACIÓN"/>
      <sheetName val="SG COMERCIAL"/>
      <sheetName val="PRÉSTAMOS"/>
      <sheetName val="RECLAMOS"/>
      <sheetName val="SG OPERATIVA"/>
      <sheetName val="TI"/>
      <sheetName val="UAIP"/>
      <sheetName val="UCP"/>
      <sheetName val="UFI"/>
      <sheetName val="UGDA"/>
      <sheetName val="UNIDAD LEGAL"/>
      <sheetName val="Seguimiento Comercial"/>
      <sheetName val="OE"/>
      <sheetName val="AE Y RE"/>
      <sheetName val="SUBGERENCIA"/>
      <sheetName val="GÉNERO"/>
      <sheetName val="PRESIDENCIA"/>
      <sheetName val="Unidades-Areas"/>
      <sheetName val="Ejes"/>
      <sheetName val="Resultados"/>
      <sheetName val="IE"/>
      <sheetName val="IO"/>
    </sheetNames>
    <sheetDataSet>
      <sheetData sheetId="0"/>
      <sheetData sheetId="1"/>
      <sheetData sheetId="2"/>
      <sheetData sheetId="3"/>
      <sheetData sheetId="4"/>
      <sheetData sheetId="5"/>
      <sheetData sheetId="6"/>
      <sheetData sheetId="7"/>
      <sheetData sheetId="8"/>
      <sheetData sheetId="9"/>
      <sheetData sheetId="10"/>
      <sheetData sheetId="11">
        <row r="3">
          <cell r="O3" t="str">
            <v>REAL</v>
          </cell>
          <cell r="X3" t="str">
            <v>OBSERVACIONES - COMENTARIOS
2o Seguimiento</v>
          </cell>
        </row>
        <row r="4">
          <cell r="O4" t="str">
            <v>EN-JUN</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H22"/>
  <sheetViews>
    <sheetView workbookViewId="0">
      <selection sqref="A1:H22"/>
    </sheetView>
  </sheetViews>
  <sheetFormatPr baseColWidth="10" defaultColWidth="11.5703125" defaultRowHeight="15"/>
  <cols>
    <col min="1" max="16384" width="11.5703125" style="4"/>
  </cols>
  <sheetData>
    <row r="1" spans="1:8">
      <c r="A1" s="164" t="s">
        <v>534</v>
      </c>
      <c r="B1" s="164"/>
      <c r="C1" s="164"/>
      <c r="D1" s="164"/>
      <c r="E1" s="164"/>
      <c r="F1" s="164"/>
      <c r="G1" s="164"/>
      <c r="H1" s="164"/>
    </row>
    <row r="2" spans="1:8">
      <c r="A2" s="164"/>
      <c r="B2" s="164"/>
      <c r="C2" s="164"/>
      <c r="D2" s="164"/>
      <c r="E2" s="164"/>
      <c r="F2" s="164"/>
      <c r="G2" s="164"/>
      <c r="H2" s="164"/>
    </row>
    <row r="3" spans="1:8">
      <c r="A3" s="164"/>
      <c r="B3" s="164"/>
      <c r="C3" s="164"/>
      <c r="D3" s="164"/>
      <c r="E3" s="164"/>
      <c r="F3" s="164"/>
      <c r="G3" s="164"/>
      <c r="H3" s="164"/>
    </row>
    <row r="4" spans="1:8">
      <c r="A4" s="164"/>
      <c r="B4" s="164"/>
      <c r="C4" s="164"/>
      <c r="D4" s="164"/>
      <c r="E4" s="164"/>
      <c r="F4" s="164"/>
      <c r="G4" s="164"/>
      <c r="H4" s="164"/>
    </row>
    <row r="5" spans="1:8">
      <c r="A5" s="164"/>
      <c r="B5" s="164"/>
      <c r="C5" s="164"/>
      <c r="D5" s="164"/>
      <c r="E5" s="164"/>
      <c r="F5" s="164"/>
      <c r="G5" s="164"/>
      <c r="H5" s="164"/>
    </row>
    <row r="6" spans="1:8">
      <c r="A6" s="164"/>
      <c r="B6" s="164"/>
      <c r="C6" s="164"/>
      <c r="D6" s="164"/>
      <c r="E6" s="164"/>
      <c r="F6" s="164"/>
      <c r="G6" s="164"/>
      <c r="H6" s="164"/>
    </row>
    <row r="7" spans="1:8">
      <c r="A7" s="164"/>
      <c r="B7" s="164"/>
      <c r="C7" s="164"/>
      <c r="D7" s="164"/>
      <c r="E7" s="164"/>
      <c r="F7" s="164"/>
      <c r="G7" s="164"/>
      <c r="H7" s="164"/>
    </row>
    <row r="8" spans="1:8">
      <c r="A8" s="164"/>
      <c r="B8" s="164"/>
      <c r="C8" s="164"/>
      <c r="D8" s="164"/>
      <c r="E8" s="164"/>
      <c r="F8" s="164"/>
      <c r="G8" s="164"/>
      <c r="H8" s="164"/>
    </row>
    <row r="9" spans="1:8">
      <c r="A9" s="164"/>
      <c r="B9" s="164"/>
      <c r="C9" s="164"/>
      <c r="D9" s="164"/>
      <c r="E9" s="164"/>
      <c r="F9" s="164"/>
      <c r="G9" s="164"/>
      <c r="H9" s="164"/>
    </row>
    <row r="10" spans="1:8">
      <c r="A10" s="164"/>
      <c r="B10" s="164"/>
      <c r="C10" s="164"/>
      <c r="D10" s="164"/>
      <c r="E10" s="164"/>
      <c r="F10" s="164"/>
      <c r="G10" s="164"/>
      <c r="H10" s="164"/>
    </row>
    <row r="11" spans="1:8">
      <c r="A11" s="164"/>
      <c r="B11" s="164"/>
      <c r="C11" s="164"/>
      <c r="D11" s="164"/>
      <c r="E11" s="164"/>
      <c r="F11" s="164"/>
      <c r="G11" s="164"/>
      <c r="H11" s="164"/>
    </row>
    <row r="12" spans="1:8">
      <c r="A12" s="164"/>
      <c r="B12" s="164"/>
      <c r="C12" s="164"/>
      <c r="D12" s="164"/>
      <c r="E12" s="164"/>
      <c r="F12" s="164"/>
      <c r="G12" s="164"/>
      <c r="H12" s="164"/>
    </row>
    <row r="13" spans="1:8">
      <c r="A13" s="164"/>
      <c r="B13" s="164"/>
      <c r="C13" s="164"/>
      <c r="D13" s="164"/>
      <c r="E13" s="164"/>
      <c r="F13" s="164"/>
      <c r="G13" s="164"/>
      <c r="H13" s="164"/>
    </row>
    <row r="14" spans="1:8">
      <c r="A14" s="164"/>
      <c r="B14" s="164"/>
      <c r="C14" s="164"/>
      <c r="D14" s="164"/>
      <c r="E14" s="164"/>
      <c r="F14" s="164"/>
      <c r="G14" s="164"/>
      <c r="H14" s="164"/>
    </row>
    <row r="15" spans="1:8">
      <c r="A15" s="164"/>
      <c r="B15" s="164"/>
      <c r="C15" s="164"/>
      <c r="D15" s="164"/>
      <c r="E15" s="164"/>
      <c r="F15" s="164"/>
      <c r="G15" s="164"/>
      <c r="H15" s="164"/>
    </row>
    <row r="16" spans="1:8">
      <c r="A16" s="164"/>
      <c r="B16" s="164"/>
      <c r="C16" s="164"/>
      <c r="D16" s="164"/>
      <c r="E16" s="164"/>
      <c r="F16" s="164"/>
      <c r="G16" s="164"/>
      <c r="H16" s="164"/>
    </row>
    <row r="17" spans="1:8">
      <c r="A17" s="164"/>
      <c r="B17" s="164"/>
      <c r="C17" s="164"/>
      <c r="D17" s="164"/>
      <c r="E17" s="164"/>
      <c r="F17" s="164"/>
      <c r="G17" s="164"/>
      <c r="H17" s="164"/>
    </row>
    <row r="18" spans="1:8">
      <c r="A18" s="164"/>
      <c r="B18" s="164"/>
      <c r="C18" s="164"/>
      <c r="D18" s="164"/>
      <c r="E18" s="164"/>
      <c r="F18" s="164"/>
      <c r="G18" s="164"/>
      <c r="H18" s="164"/>
    </row>
    <row r="19" spans="1:8">
      <c r="A19" s="164"/>
      <c r="B19" s="164"/>
      <c r="C19" s="164"/>
      <c r="D19" s="164"/>
      <c r="E19" s="164"/>
      <c r="F19" s="164"/>
      <c r="G19" s="164"/>
      <c r="H19" s="164"/>
    </row>
    <row r="20" spans="1:8">
      <c r="A20" s="164"/>
      <c r="B20" s="164"/>
      <c r="C20" s="164"/>
      <c r="D20" s="164"/>
      <c r="E20" s="164"/>
      <c r="F20" s="164"/>
      <c r="G20" s="164"/>
      <c r="H20" s="164"/>
    </row>
    <row r="21" spans="1:8">
      <c r="A21" s="164"/>
      <c r="B21" s="164"/>
      <c r="C21" s="164"/>
      <c r="D21" s="164"/>
      <c r="E21" s="164"/>
      <c r="F21" s="164"/>
      <c r="G21" s="164"/>
      <c r="H21" s="164"/>
    </row>
    <row r="22" spans="1:8">
      <c r="A22" s="164"/>
      <c r="B22" s="164"/>
      <c r="C22" s="164"/>
      <c r="D22" s="164"/>
      <c r="E22" s="164"/>
      <c r="F22" s="164"/>
      <c r="G22" s="164"/>
      <c r="H22" s="164"/>
    </row>
  </sheetData>
  <sheetProtection algorithmName="SHA-512" hashValue="TyGAGbEAsXLTmJ+ytQwVfVLN9gUUPbjBNLK5Pdaks8r6Jm72RzHIBp83e/q91Ve1PepRBsaF/iKFptochyDOtg==" saltValue="d3PXhV5aVSI50TKjbjVE1Q==" spinCount="100000" sheet="1" objects="1" scenarios="1"/>
  <mergeCells count="1">
    <mergeCell ref="A1:H22"/>
  </mergeCells>
  <pageMargins left="1.6929133858267718" right="0.70866141732283472" top="1.9291338582677167" bottom="0.74803149606299213" header="0.31496062992125984" footer="0.31496062992125984"/>
  <pageSetup fitToHeight="0" orientation="landscape" r:id="rId1"/>
  <headerFooter>
    <oddFooter>&amp;LConsolidado por:  Jorge Canales-Jefe de Planificación y Desarrollo Institucional.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0"/>
    <pageSetUpPr fitToPage="1"/>
  </sheetPr>
  <dimension ref="B1:AJ45"/>
  <sheetViews>
    <sheetView topLeftCell="B2" zoomScale="70" zoomScaleNormal="70" workbookViewId="0">
      <pane xSplit="2" ySplit="3" topLeftCell="D29" activePane="bottomRight" state="frozen"/>
      <selection activeCell="B2" sqref="B2"/>
      <selection pane="topRight" activeCell="D2" sqref="D2"/>
      <selection pane="bottomLeft" activeCell="B5" sqref="B5"/>
      <selection pane="bottomRight" activeCell="X30" sqref="X30"/>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115.5" customHeight="1" thickBot="1">
      <c r="B2" s="191" t="s">
        <v>521</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+[5]PLANIFICACIÓN!O3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+[5]PLANIFICACIÓN!X3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+[5]PLANIFICACIÓN!O4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customHeight="1" thickBot="1">
      <c r="B6" s="130" t="s">
        <v>98</v>
      </c>
      <c r="C6" s="131"/>
      <c r="D6" s="116"/>
      <c r="E6" s="116"/>
      <c r="F6" s="118"/>
      <c r="G6" s="118"/>
      <c r="H6" s="118"/>
      <c r="I6" s="13">
        <f>+J6+K6+L6+M6</f>
        <v>0</v>
      </c>
      <c r="J6" s="149"/>
      <c r="K6" s="149"/>
      <c r="L6" s="149"/>
      <c r="M6" s="149"/>
      <c r="N6" s="1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customHeight="1" thickBot="1">
      <c r="B7" s="130" t="s">
        <v>97</v>
      </c>
      <c r="C7" s="131"/>
      <c r="D7" s="116"/>
      <c r="E7" s="116"/>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customHeight="1" thickBot="1">
      <c r="B8" s="130" t="s">
        <v>99</v>
      </c>
      <c r="C8" s="131"/>
      <c r="D8" s="116"/>
      <c r="E8" s="116"/>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customHeight="1" thickBot="1">
      <c r="B9" s="130" t="s">
        <v>235</v>
      </c>
      <c r="C9" s="134"/>
      <c r="D9" s="116"/>
      <c r="E9" s="116"/>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si="0"/>
        <v>JUSTIFIQUE INCUMPLIMIENTO</v>
      </c>
      <c r="X9" s="19" t="str">
        <f t="shared" si="0"/>
        <v>JUSTIFIQUE INCUMPLIMIENTO</v>
      </c>
      <c r="Y9" s="19" t="str">
        <f t="shared" si="0"/>
        <v>JUSTIFIQUE INCUMPLIMIENTO</v>
      </c>
      <c r="Z9" s="19" t="str">
        <f t="shared" si="0"/>
        <v>JUSTIFIQUE INCUMPLIMIENTO</v>
      </c>
    </row>
    <row r="10" spans="2:36" ht="19.5" hidden="1" customHeight="1" thickBot="1">
      <c r="B10" s="130" t="s">
        <v>236</v>
      </c>
      <c r="C10" s="134"/>
      <c r="D10" s="117"/>
      <c r="E10" s="117"/>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customHeight="1" thickBot="1">
      <c r="B13" s="130" t="s">
        <v>110</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1"/>
        <v>JUSTIFIQUE INCUMPLIMIENTO</v>
      </c>
      <c r="X13" s="19" t="str">
        <f t="shared" si="1"/>
        <v>JUSTIFIQUE INCUMPLIMIENTO</v>
      </c>
      <c r="Y13" s="19" t="str">
        <f t="shared" si="1"/>
        <v>JUSTIFIQUE INCUMPLIMIENTO</v>
      </c>
      <c r="Z13" s="19" t="str">
        <f t="shared" si="1"/>
        <v>JUSTIFIQUE INCUMPLIMIENTO</v>
      </c>
    </row>
    <row r="14" spans="2:36" ht="19.5" hidden="1" customHeight="1" thickBot="1">
      <c r="B14" s="130" t="s">
        <v>111</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1"/>
        <v>JUSTIFIQUE INCUMPLIMIENTO</v>
      </c>
      <c r="X14" s="19" t="str">
        <f t="shared" si="1"/>
        <v>JUSTIFIQUE INCUMPLIMIENTO</v>
      </c>
      <c r="Y14" s="19" t="str">
        <f t="shared" si="1"/>
        <v>JUSTIFIQUE INCUMPLIMIENTO</v>
      </c>
      <c r="Z14" s="19" t="str">
        <f t="shared" si="1"/>
        <v>JUSTIFIQUE INCUMPLIMIENTO</v>
      </c>
    </row>
    <row r="15" spans="2:36" ht="19.5" hidden="1" customHeight="1" thickBot="1">
      <c r="B15" s="130" t="s">
        <v>226</v>
      </c>
      <c r="C15" s="131"/>
      <c r="D15" s="116"/>
      <c r="E15" s="116"/>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1"/>
        <v>JUSTIFIQUE INCUMPLIMIENTO</v>
      </c>
      <c r="X15" s="19" t="str">
        <f t="shared" si="1"/>
        <v>JUSTIFIQUE INCUMPLIMIENTO</v>
      </c>
      <c r="Y15" s="19" t="str">
        <f t="shared" si="1"/>
        <v>JUSTIFIQUE INCUMPLIMIENTO</v>
      </c>
      <c r="Z15" s="19" t="str">
        <f t="shared" si="1"/>
        <v>JUSTIFIQUE INCUMPLIMIENTO</v>
      </c>
    </row>
    <row r="16" spans="2:36" ht="19.5" hidden="1" customHeight="1" thickBot="1">
      <c r="B16" s="130" t="s">
        <v>227</v>
      </c>
      <c r="C16" s="131"/>
      <c r="D16" s="117"/>
      <c r="E16" s="117"/>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customHeight="1" thickBot="1">
      <c r="B19" s="130" t="s">
        <v>113</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2"/>
        <v>JUSTIFIQUE INCUMPLIMIENTO</v>
      </c>
      <c r="X19" s="19" t="str">
        <f t="shared" si="2"/>
        <v>JUSTIFIQUE INCUMPLIMIENTO</v>
      </c>
      <c r="Y19" s="19" t="str">
        <f t="shared" si="2"/>
        <v>JUSTIFIQUE INCUMPLIMIENTO</v>
      </c>
      <c r="Z19" s="19" t="str">
        <f t="shared" si="2"/>
        <v>JUSTIFIQUE INCUMPLIMIENTO</v>
      </c>
    </row>
    <row r="20" spans="2:26" ht="19.5" hidden="1" customHeight="1" thickBot="1">
      <c r="B20" s="130" t="s">
        <v>114</v>
      </c>
      <c r="C20" s="137"/>
      <c r="D20" s="116"/>
      <c r="E20" s="116"/>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2"/>
        <v>JUSTIFIQUE INCUMPLIMIENTO</v>
      </c>
      <c r="X20" s="19" t="str">
        <f t="shared" si="2"/>
        <v>JUSTIFIQUE INCUMPLIMIENTO</v>
      </c>
      <c r="Y20" s="19" t="str">
        <f t="shared" si="2"/>
        <v>JUSTIFIQUE INCUMPLIMIENTO</v>
      </c>
      <c r="Z20" s="19" t="str">
        <f t="shared" si="2"/>
        <v>JUSTIFIQUE INCUMPLIMIENTO</v>
      </c>
    </row>
    <row r="21" spans="2:26" ht="19.5" hidden="1" customHeight="1" thickBot="1">
      <c r="B21" s="130" t="s">
        <v>237</v>
      </c>
      <c r="C21" s="137"/>
      <c r="D21" s="116"/>
      <c r="E21" s="116"/>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2"/>
        <v>JUSTIFIQUE INCUMPLIMIENTO</v>
      </c>
      <c r="X21" s="19" t="str">
        <f t="shared" si="2"/>
        <v>JUSTIFIQUE INCUMPLIMIENTO</v>
      </c>
      <c r="Y21" s="19" t="str">
        <f t="shared" si="2"/>
        <v>JUSTIFIQUE INCUMPLIMIENTO</v>
      </c>
      <c r="Z21" s="19" t="str">
        <f t="shared" si="2"/>
        <v>JUSTIFIQUE INCUMPLIMIENTO</v>
      </c>
    </row>
    <row r="22" spans="2:26" ht="19.5" hidden="1" customHeight="1" thickBot="1">
      <c r="B22" s="130" t="s">
        <v>238</v>
      </c>
      <c r="C22" s="137"/>
      <c r="D22" s="117"/>
      <c r="E22" s="117"/>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2"/>
        <v>JUSTIFIQUE INCUMPLIMIENTO</v>
      </c>
      <c r="X22" s="19" t="str">
        <f t="shared" si="2"/>
        <v>JUSTIFIQUE INCUMPLIMIENTO</v>
      </c>
      <c r="Y22" s="19" t="str">
        <f t="shared" si="2"/>
        <v>JUSTIFIQUE INCUMPLIMIENTO</v>
      </c>
      <c r="Z22" s="19" t="str">
        <f t="shared" si="2"/>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customHeight="1" thickBot="1">
      <c r="B24" s="130" t="s">
        <v>115</v>
      </c>
      <c r="C24" s="131"/>
      <c r="D24" s="116"/>
      <c r="E24" s="116"/>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ref="W24:Z28" si="3">IF(S24&lt;0.8,"JUSTIFIQUE INCUMPLIMIENTO","")</f>
        <v>JUSTIFIQUE INCUMPLIMIENTO</v>
      </c>
      <c r="X24" s="19" t="str">
        <f t="shared" si="3"/>
        <v>JUSTIFIQUE INCUMPLIMIENTO</v>
      </c>
      <c r="Y24" s="19" t="str">
        <f t="shared" si="3"/>
        <v>JUSTIFIQUE INCUMPLIMIENTO</v>
      </c>
      <c r="Z24" s="19" t="str">
        <f t="shared" si="3"/>
        <v>JUSTIFIQUE INCUMPLIMIENTO</v>
      </c>
    </row>
    <row r="25" spans="2:26" ht="19.5" hidden="1" customHeight="1" thickBot="1">
      <c r="B25" s="130" t="s">
        <v>118</v>
      </c>
      <c r="C25" s="131"/>
      <c r="D25" s="116"/>
      <c r="E25" s="116"/>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si="3"/>
        <v>JUSTIFIQUE INCUMPLIMIENTO</v>
      </c>
      <c r="X25" s="19" t="str">
        <f t="shared" si="3"/>
        <v>JUSTIFIQUE INCUMPLIMIENTO</v>
      </c>
      <c r="Y25" s="19" t="str">
        <f t="shared" si="3"/>
        <v>JUSTIFIQUE INCUMPLIMIENTO</v>
      </c>
      <c r="Z25" s="19" t="str">
        <f t="shared" si="3"/>
        <v>JUSTIFIQUE INCUMPLIMIENTO</v>
      </c>
    </row>
    <row r="26" spans="2:26" ht="19.5" hidden="1" customHeight="1" thickBot="1">
      <c r="B26" s="130" t="s">
        <v>119</v>
      </c>
      <c r="C26" s="131"/>
      <c r="D26" s="116"/>
      <c r="E26" s="116"/>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3"/>
        <v>JUSTIFIQUE INCUMPLIMIENTO</v>
      </c>
      <c r="X26" s="19" t="str">
        <f t="shared" si="3"/>
        <v>JUSTIFIQUE INCUMPLIMIENTO</v>
      </c>
      <c r="Y26" s="19" t="str">
        <f t="shared" si="3"/>
        <v>JUSTIFIQUE INCUMPLIMIENTO</v>
      </c>
      <c r="Z26" s="19" t="str">
        <f t="shared" si="3"/>
        <v>JUSTIFIQUE INCUMPLIMIENTO</v>
      </c>
    </row>
    <row r="27" spans="2:26" ht="19.5" hidden="1" customHeight="1" thickBot="1">
      <c r="B27" s="130" t="s">
        <v>146</v>
      </c>
      <c r="C27" s="131"/>
      <c r="D27" s="116"/>
      <c r="E27" s="116"/>
      <c r="F27" s="118"/>
      <c r="G27" s="118"/>
      <c r="H27" s="118"/>
      <c r="I27" s="13">
        <f>+J27+K27+L27+M27</f>
        <v>0</v>
      </c>
      <c r="J27" s="149"/>
      <c r="K27" s="149"/>
      <c r="L27" s="149"/>
      <c r="M27" s="149"/>
      <c r="N27" s="14"/>
      <c r="O27" s="14"/>
      <c r="P27" s="104"/>
      <c r="Q27" s="104"/>
      <c r="R27" s="133">
        <f>IFERROR(N27/J27,0)</f>
        <v>0</v>
      </c>
      <c r="S27" s="133">
        <f>IFERROR(O27/(J27+K27),0)</f>
        <v>0</v>
      </c>
      <c r="T27" s="133">
        <f>IFERROR(P27/(J27+K27+L27),0)</f>
        <v>0</v>
      </c>
      <c r="U27" s="133">
        <f>IFERROR(Q27/I27,0)</f>
        <v>0</v>
      </c>
      <c r="V27" s="6"/>
      <c r="W27" s="19" t="str">
        <f t="shared" si="3"/>
        <v>JUSTIFIQUE INCUMPLIMIENTO</v>
      </c>
      <c r="X27" s="19" t="str">
        <f t="shared" si="3"/>
        <v>JUSTIFIQUE INCUMPLIMIENTO</v>
      </c>
      <c r="Y27" s="19" t="str">
        <f t="shared" si="3"/>
        <v>JUSTIFIQUE INCUMPLIMIENTO</v>
      </c>
      <c r="Z27" s="19" t="str">
        <f t="shared" si="3"/>
        <v>JUSTIFIQUE INCUMPLIMIENTO</v>
      </c>
    </row>
    <row r="28" spans="2:26" ht="19.5" hidden="1" customHeight="1" thickBot="1">
      <c r="B28" s="130" t="s">
        <v>147</v>
      </c>
      <c r="C28" s="131"/>
      <c r="D28" s="117"/>
      <c r="E28" s="117"/>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si="3"/>
        <v>JUSTIFIQUE INCUMPLIMIENTO</v>
      </c>
      <c r="X28" s="19" t="str">
        <f t="shared" si="3"/>
        <v>JUSTIFIQUE INCUMPLIMIENTO</v>
      </c>
      <c r="Y28" s="19" t="str">
        <f t="shared" si="3"/>
        <v>JUSTIFIQUE INCUMPLIMIENTO</v>
      </c>
      <c r="Z28" s="19" t="str">
        <f t="shared" si="3"/>
        <v>JUSTIFIQUE INCUMPLIMIENTO</v>
      </c>
    </row>
    <row r="29" spans="2:26" ht="89.25"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80.099999999999994" customHeight="1" thickBot="1">
      <c r="B30" s="130" t="s">
        <v>120</v>
      </c>
      <c r="C30" s="137" t="s">
        <v>419</v>
      </c>
      <c r="D30" s="121" t="s">
        <v>230</v>
      </c>
      <c r="E30" s="121" t="s">
        <v>243</v>
      </c>
      <c r="F30" s="118"/>
      <c r="G30" s="118"/>
      <c r="H30" s="118"/>
      <c r="I30" s="13">
        <f>+J30+K30+L30+M30</f>
        <v>1</v>
      </c>
      <c r="J30" s="132"/>
      <c r="K30" s="132"/>
      <c r="L30" s="132">
        <v>1</v>
      </c>
      <c r="M30" s="132"/>
      <c r="N30" s="14"/>
      <c r="O30" s="14"/>
      <c r="P30" s="104"/>
      <c r="Q30" s="104"/>
      <c r="R30" s="133">
        <f>IFERROR(N30/J30,0)</f>
        <v>0</v>
      </c>
      <c r="S30" s="133">
        <f>IFERROR(O30/(J30+K30),0)</f>
        <v>0</v>
      </c>
      <c r="T30" s="133">
        <f>IFERROR(P30/(J30+K30+L30),0)</f>
        <v>0</v>
      </c>
      <c r="U30" s="133">
        <f>IFERROR(Q30/I30,0)</f>
        <v>0</v>
      </c>
      <c r="V30" s="19" t="s">
        <v>418</v>
      </c>
      <c r="W30" s="19" t="s">
        <v>494</v>
      </c>
      <c r="X30" s="19" t="s">
        <v>591</v>
      </c>
      <c r="Y30" s="19" t="str">
        <f t="shared" ref="Y30:Z34" si="4">IF(U30&lt;0.8,"JUSTIFIQUE INCUMPLIMIENTO","")</f>
        <v>JUSTIFIQUE INCUMPLIMIENTO</v>
      </c>
      <c r="Z30" s="19" t="str">
        <f t="shared" si="4"/>
        <v/>
      </c>
    </row>
    <row r="31" spans="2:26" ht="80.099999999999994" customHeight="1" thickBot="1">
      <c r="B31" s="130" t="s">
        <v>123</v>
      </c>
      <c r="C31" s="137" t="s">
        <v>415</v>
      </c>
      <c r="D31" s="121" t="s">
        <v>230</v>
      </c>
      <c r="E31" s="121" t="s">
        <v>243</v>
      </c>
      <c r="F31" s="118"/>
      <c r="G31" s="118"/>
      <c r="H31" s="118"/>
      <c r="I31" s="13">
        <f>+J31+K31+L31+M31</f>
        <v>1</v>
      </c>
      <c r="J31" s="132"/>
      <c r="K31" s="132"/>
      <c r="L31" s="132"/>
      <c r="M31" s="132">
        <v>1</v>
      </c>
      <c r="N31" s="14"/>
      <c r="O31" s="14"/>
      <c r="P31" s="104"/>
      <c r="Q31" s="104"/>
      <c r="R31" s="133">
        <f>IFERROR(N31/J31,0)</f>
        <v>0</v>
      </c>
      <c r="S31" s="133">
        <f>IFERROR(O31/(J31+K31),0)</f>
        <v>0</v>
      </c>
      <c r="T31" s="133">
        <f>IFERROR(P31/(J31+K31+L31),0)</f>
        <v>0</v>
      </c>
      <c r="U31" s="133">
        <f>IFERROR(Q31/I31,0)</f>
        <v>0</v>
      </c>
      <c r="V31" s="19" t="s">
        <v>417</v>
      </c>
      <c r="W31" s="19" t="s">
        <v>492</v>
      </c>
      <c r="X31" s="19" t="s">
        <v>592</v>
      </c>
      <c r="Y31" s="19" t="str">
        <f t="shared" si="4"/>
        <v>JUSTIFIQUE INCUMPLIMIENTO</v>
      </c>
      <c r="Z31" s="19" t="str">
        <f t="shared" si="4"/>
        <v/>
      </c>
    </row>
    <row r="32" spans="2:26" ht="80.099999999999994" customHeight="1" thickBot="1">
      <c r="B32" s="130" t="s">
        <v>124</v>
      </c>
      <c r="C32" s="137" t="s">
        <v>416</v>
      </c>
      <c r="D32" s="121" t="s">
        <v>230</v>
      </c>
      <c r="E32" s="121" t="s">
        <v>243</v>
      </c>
      <c r="F32" s="118"/>
      <c r="G32" s="118"/>
      <c r="H32" s="118"/>
      <c r="I32" s="13">
        <f>+J32+K32+L32+M32</f>
        <v>4</v>
      </c>
      <c r="J32" s="132">
        <v>1</v>
      </c>
      <c r="K32" s="132">
        <v>1</v>
      </c>
      <c r="L32" s="132">
        <v>1</v>
      </c>
      <c r="M32" s="132">
        <v>1</v>
      </c>
      <c r="N32" s="14">
        <v>1</v>
      </c>
      <c r="O32" s="14">
        <v>2</v>
      </c>
      <c r="P32" s="104"/>
      <c r="Q32" s="104"/>
      <c r="R32" s="133">
        <f>IFERROR(N32/J32,0)</f>
        <v>1</v>
      </c>
      <c r="S32" s="133">
        <f>IFERROR(O32/(J32+K32),0)</f>
        <v>1</v>
      </c>
      <c r="T32" s="133">
        <f>IFERROR(P32/(J32+K32+L32),0)</f>
        <v>0</v>
      </c>
      <c r="U32" s="133">
        <f>IFERROR(Q32/I32,0)</f>
        <v>0</v>
      </c>
      <c r="V32" s="19" t="s">
        <v>413</v>
      </c>
      <c r="W32" s="19" t="s">
        <v>491</v>
      </c>
      <c r="X32" s="19" t="s">
        <v>589</v>
      </c>
      <c r="Y32" s="19" t="str">
        <f t="shared" si="4"/>
        <v>JUSTIFIQUE INCUMPLIMIENTO</v>
      </c>
      <c r="Z32" s="19" t="str">
        <f t="shared" si="4"/>
        <v/>
      </c>
    </row>
    <row r="33" spans="2:26" ht="86.25" customHeight="1" thickBot="1">
      <c r="B33" s="130" t="s">
        <v>136</v>
      </c>
      <c r="C33" s="137" t="s">
        <v>420</v>
      </c>
      <c r="D33" s="121" t="s">
        <v>230</v>
      </c>
      <c r="E33" s="121" t="s">
        <v>243</v>
      </c>
      <c r="F33" s="118"/>
      <c r="G33" s="118"/>
      <c r="H33" s="118"/>
      <c r="I33" s="13">
        <f>+J33+K33+L33+M33</f>
        <v>1</v>
      </c>
      <c r="J33" s="132">
        <v>1</v>
      </c>
      <c r="K33" s="132"/>
      <c r="L33" s="132"/>
      <c r="M33" s="132"/>
      <c r="N33" s="14">
        <v>0.5</v>
      </c>
      <c r="O33" s="14">
        <v>1</v>
      </c>
      <c r="P33" s="104"/>
      <c r="Q33" s="104"/>
      <c r="R33" s="133">
        <f>IFERROR(N33/J33,0)</f>
        <v>0.5</v>
      </c>
      <c r="S33" s="133">
        <f>IFERROR(O33/(J33+K33),0)</f>
        <v>1</v>
      </c>
      <c r="T33" s="133">
        <f>IFERROR(P33/(J33+K33+L33),0)</f>
        <v>0</v>
      </c>
      <c r="U33" s="133">
        <f>IFERROR(Q33/I33,0)</f>
        <v>0</v>
      </c>
      <c r="V33" s="19" t="s">
        <v>414</v>
      </c>
      <c r="W33" s="19" t="s">
        <v>446</v>
      </c>
      <c r="X33" s="19" t="s">
        <v>593</v>
      </c>
      <c r="Y33" s="19" t="str">
        <f t="shared" si="4"/>
        <v>JUSTIFIQUE INCUMPLIMIENTO</v>
      </c>
      <c r="Z33" s="19" t="str">
        <f t="shared" si="4"/>
        <v/>
      </c>
    </row>
    <row r="34" spans="2:26" ht="80.099999999999994" customHeight="1" thickBot="1">
      <c r="B34" s="130" t="s">
        <v>137</v>
      </c>
      <c r="C34" s="137" t="s">
        <v>421</v>
      </c>
      <c r="D34" s="121" t="s">
        <v>230</v>
      </c>
      <c r="E34" s="121" t="s">
        <v>243</v>
      </c>
      <c r="F34" s="118"/>
      <c r="G34" s="118"/>
      <c r="H34" s="118"/>
      <c r="I34" s="13">
        <f>+J34+K34+L34+M34</f>
        <v>1</v>
      </c>
      <c r="J34" s="132"/>
      <c r="K34" s="132">
        <v>1</v>
      </c>
      <c r="L34" s="132"/>
      <c r="M34" s="132"/>
      <c r="N34" s="14"/>
      <c r="O34" s="14"/>
      <c r="P34" s="104"/>
      <c r="Q34" s="104"/>
      <c r="R34" s="133">
        <f>IFERROR(N34/J34,0)</f>
        <v>0</v>
      </c>
      <c r="S34" s="133">
        <f>IFERROR(O34/(J34+K34),0)</f>
        <v>0</v>
      </c>
      <c r="T34" s="133">
        <f>IFERROR(P34/(J34+K34+L34),0)</f>
        <v>0</v>
      </c>
      <c r="U34" s="133">
        <f>IFERROR(Q34/I34,0)</f>
        <v>0</v>
      </c>
      <c r="V34" s="19" t="s">
        <v>422</v>
      </c>
      <c r="W34" s="19" t="s">
        <v>493</v>
      </c>
      <c r="X34" s="19" t="s">
        <v>590</v>
      </c>
      <c r="Y34" s="19" t="str">
        <f t="shared" si="4"/>
        <v>JUSTIFIQUE INCUMPLIMIENTO</v>
      </c>
      <c r="Z34" s="19" t="str">
        <f t="shared" si="4"/>
        <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134.25" customHeight="1" thickBot="1">
      <c r="B36" s="130" t="s">
        <v>126</v>
      </c>
      <c r="C36" s="137" t="s">
        <v>423</v>
      </c>
      <c r="D36" s="121" t="s">
        <v>230</v>
      </c>
      <c r="E36" s="121" t="s">
        <v>243</v>
      </c>
      <c r="F36" s="118"/>
      <c r="G36" s="118"/>
      <c r="H36" s="118"/>
      <c r="I36" s="13">
        <f t="shared" ref="I36:I45" si="5">+J36+K36+L36+M36</f>
        <v>4</v>
      </c>
      <c r="J36" s="132">
        <v>1</v>
      </c>
      <c r="K36" s="132">
        <v>1</v>
      </c>
      <c r="L36" s="132">
        <v>1</v>
      </c>
      <c r="M36" s="132">
        <v>1</v>
      </c>
      <c r="N36" s="14">
        <v>1</v>
      </c>
      <c r="O36" s="14">
        <v>5</v>
      </c>
      <c r="P36" s="104"/>
      <c r="Q36" s="104"/>
      <c r="R36" s="133">
        <f>IFERROR(N36/J36,0)</f>
        <v>1</v>
      </c>
      <c r="S36" s="133">
        <f>IFERROR(O36/(J36+K36),0)</f>
        <v>2.5</v>
      </c>
      <c r="T36" s="133">
        <f>IFERROR(P36/(J36+K36+L36),0)</f>
        <v>0</v>
      </c>
      <c r="U36" s="133">
        <f>IFERROR(Q36/I36,0)</f>
        <v>0</v>
      </c>
      <c r="V36" s="19" t="s">
        <v>424</v>
      </c>
      <c r="W36" s="19" t="s">
        <v>516</v>
      </c>
      <c r="X36" s="19" t="s">
        <v>605</v>
      </c>
      <c r="Y36" s="19" t="str">
        <f t="shared" ref="Y36:Z45" si="6">IF(T36&lt;0.8,"JUSTIFIQUE INCUMPLIMIENTO","")</f>
        <v>JUSTIFIQUE INCUMPLIMIENTO</v>
      </c>
      <c r="Z36" s="19" t="str">
        <f t="shared" si="6"/>
        <v>JUSTIFIQUE INCUMPLIMIENTO</v>
      </c>
    </row>
    <row r="37" spans="2:26" ht="19.5" hidden="1" customHeight="1" thickBot="1">
      <c r="B37" s="130" t="s">
        <v>127</v>
      </c>
      <c r="C37" s="131"/>
      <c r="D37" s="116"/>
      <c r="E37" s="116"/>
      <c r="F37" s="118"/>
      <c r="G37" s="118"/>
      <c r="H37" s="118"/>
      <c r="I37" s="13">
        <f t="shared" si="5"/>
        <v>0</v>
      </c>
      <c r="J37" s="149"/>
      <c r="K37" s="149"/>
      <c r="L37" s="149"/>
      <c r="M37" s="149"/>
      <c r="N37" s="16"/>
      <c r="O37" s="14"/>
      <c r="P37" s="104"/>
      <c r="Q37" s="104"/>
      <c r="R37" s="133">
        <f t="shared" ref="R37:R45" si="7">IFERROR(N37/J37,0)</f>
        <v>0</v>
      </c>
      <c r="S37" s="133">
        <f t="shared" ref="S37:S45" si="8">IFERROR(O37/(J37+K37),0)</f>
        <v>0</v>
      </c>
      <c r="T37" s="133">
        <f t="shared" ref="T37:T45" si="9">IFERROR(P37/(J37+K37+L37),0)</f>
        <v>0</v>
      </c>
      <c r="U37" s="133">
        <f t="shared" ref="U37:U45" si="10">IFERROR(Q37/I37,0)</f>
        <v>0</v>
      </c>
      <c r="V37" s="6"/>
      <c r="W37" s="19" t="str">
        <f t="shared" ref="W37:X45" si="11">IF(R37&lt;0.8,"JUSTIFIQUE INCUMPLIMIENTO","")</f>
        <v>JUSTIFIQUE INCUMPLIMIENTO</v>
      </c>
      <c r="X37" s="19" t="str">
        <f t="shared" si="11"/>
        <v>JUSTIFIQUE INCUMPLIMIENTO</v>
      </c>
      <c r="Y37" s="19" t="str">
        <f t="shared" si="6"/>
        <v>JUSTIFIQUE INCUMPLIMIENTO</v>
      </c>
      <c r="Z37" s="19" t="str">
        <f t="shared" si="6"/>
        <v>JUSTIFIQUE INCUMPLIMIENTO</v>
      </c>
    </row>
    <row r="38" spans="2:26" ht="19.5" hidden="1" customHeight="1" thickBot="1">
      <c r="B38" s="130" t="s">
        <v>128</v>
      </c>
      <c r="C38" s="131"/>
      <c r="D38" s="116"/>
      <c r="E38" s="116"/>
      <c r="F38" s="118"/>
      <c r="G38" s="118"/>
      <c r="H38" s="118"/>
      <c r="I38" s="13">
        <f t="shared" si="5"/>
        <v>0</v>
      </c>
      <c r="J38" s="149"/>
      <c r="K38" s="149"/>
      <c r="L38" s="149"/>
      <c r="M38" s="149"/>
      <c r="N38" s="17"/>
      <c r="O38" s="18"/>
      <c r="P38" s="104"/>
      <c r="Q38" s="104"/>
      <c r="R38" s="133">
        <f t="shared" si="7"/>
        <v>0</v>
      </c>
      <c r="S38" s="133">
        <f t="shared" si="8"/>
        <v>0</v>
      </c>
      <c r="T38" s="133">
        <f t="shared" si="9"/>
        <v>0</v>
      </c>
      <c r="U38" s="133">
        <f t="shared" si="10"/>
        <v>0</v>
      </c>
      <c r="V38" s="6"/>
      <c r="W38" s="19" t="str">
        <f t="shared" si="11"/>
        <v>JUSTIFIQUE INCUMPLIMIENTO</v>
      </c>
      <c r="X38" s="19" t="str">
        <f t="shared" si="11"/>
        <v>JUSTIFIQUE INCUMPLIMIENTO</v>
      </c>
      <c r="Y38" s="19" t="str">
        <f t="shared" si="6"/>
        <v>JUSTIFIQUE INCUMPLIMIENTO</v>
      </c>
      <c r="Z38" s="19" t="str">
        <f t="shared" si="6"/>
        <v>JUSTIFIQUE INCUMPLIMIENTO</v>
      </c>
    </row>
    <row r="39" spans="2:26" ht="19.5" hidden="1" customHeight="1" thickBot="1">
      <c r="B39" s="130" t="s">
        <v>129</v>
      </c>
      <c r="C39" s="131"/>
      <c r="D39" s="116"/>
      <c r="E39" s="116"/>
      <c r="F39" s="118"/>
      <c r="G39" s="118"/>
      <c r="H39" s="118"/>
      <c r="I39" s="13">
        <f t="shared" si="5"/>
        <v>0</v>
      </c>
      <c r="J39" s="149"/>
      <c r="K39" s="149"/>
      <c r="L39" s="149"/>
      <c r="M39" s="149"/>
      <c r="N39" s="16"/>
      <c r="O39" s="14"/>
      <c r="P39" s="104"/>
      <c r="Q39" s="104"/>
      <c r="R39" s="133">
        <f t="shared" si="7"/>
        <v>0</v>
      </c>
      <c r="S39" s="133">
        <f t="shared" si="8"/>
        <v>0</v>
      </c>
      <c r="T39" s="133">
        <f t="shared" si="9"/>
        <v>0</v>
      </c>
      <c r="U39" s="133">
        <f t="shared" si="10"/>
        <v>0</v>
      </c>
      <c r="V39" s="6"/>
      <c r="W39" s="19" t="str">
        <f t="shared" si="11"/>
        <v>JUSTIFIQUE INCUMPLIMIENTO</v>
      </c>
      <c r="X39" s="19" t="str">
        <f t="shared" si="11"/>
        <v>JUSTIFIQUE INCUMPLIMIENTO</v>
      </c>
      <c r="Y39" s="19" t="str">
        <f t="shared" si="6"/>
        <v>JUSTIFIQUE INCUMPLIMIENTO</v>
      </c>
      <c r="Z39" s="19" t="str">
        <f t="shared" si="6"/>
        <v>JUSTIFIQUE INCUMPLIMIENTO</v>
      </c>
    </row>
    <row r="40" spans="2:26" ht="19.5" hidden="1" customHeight="1" thickBot="1">
      <c r="B40" s="130" t="s">
        <v>130</v>
      </c>
      <c r="C40" s="131"/>
      <c r="D40" s="116"/>
      <c r="E40" s="116"/>
      <c r="F40" s="118"/>
      <c r="G40" s="118"/>
      <c r="H40" s="118"/>
      <c r="I40" s="13">
        <f t="shared" si="5"/>
        <v>0</v>
      </c>
      <c r="J40" s="149"/>
      <c r="K40" s="149"/>
      <c r="L40" s="149"/>
      <c r="M40" s="149"/>
      <c r="N40" s="17"/>
      <c r="O40" s="18"/>
      <c r="P40" s="104"/>
      <c r="Q40" s="104"/>
      <c r="R40" s="133">
        <f t="shared" si="7"/>
        <v>0</v>
      </c>
      <c r="S40" s="133">
        <f t="shared" si="8"/>
        <v>0</v>
      </c>
      <c r="T40" s="133">
        <f t="shared" si="9"/>
        <v>0</v>
      </c>
      <c r="U40" s="133">
        <f t="shared" si="10"/>
        <v>0</v>
      </c>
      <c r="V40" s="6"/>
      <c r="W40" s="19" t="str">
        <f t="shared" si="11"/>
        <v>JUSTIFIQUE INCUMPLIMIENTO</v>
      </c>
      <c r="X40" s="19" t="str">
        <f t="shared" si="11"/>
        <v>JUSTIFIQUE INCUMPLIMIENTO</v>
      </c>
      <c r="Y40" s="19" t="str">
        <f t="shared" si="6"/>
        <v>JUSTIFIQUE INCUMPLIMIENTO</v>
      </c>
      <c r="Z40" s="19" t="str">
        <f t="shared" si="6"/>
        <v>JUSTIFIQUE INCUMPLIMIENTO</v>
      </c>
    </row>
    <row r="41" spans="2:26" ht="19.5" hidden="1" customHeight="1" thickBot="1">
      <c r="B41" s="130" t="s">
        <v>132</v>
      </c>
      <c r="C41" s="131"/>
      <c r="D41" s="116"/>
      <c r="E41" s="116"/>
      <c r="F41" s="118"/>
      <c r="G41" s="118"/>
      <c r="H41" s="118"/>
      <c r="I41" s="13">
        <f t="shared" si="5"/>
        <v>0</v>
      </c>
      <c r="J41" s="149"/>
      <c r="K41" s="149"/>
      <c r="L41" s="149"/>
      <c r="M41" s="149"/>
      <c r="N41" s="17"/>
      <c r="O41" s="18"/>
      <c r="P41" s="104"/>
      <c r="Q41" s="104"/>
      <c r="R41" s="133">
        <f t="shared" si="7"/>
        <v>0</v>
      </c>
      <c r="S41" s="133">
        <f t="shared" si="8"/>
        <v>0</v>
      </c>
      <c r="T41" s="133">
        <f t="shared" si="9"/>
        <v>0</v>
      </c>
      <c r="U41" s="133">
        <f t="shared" si="10"/>
        <v>0</v>
      </c>
      <c r="V41" s="6"/>
      <c r="W41" s="19" t="str">
        <f t="shared" si="11"/>
        <v>JUSTIFIQUE INCUMPLIMIENTO</v>
      </c>
      <c r="X41" s="19" t="str">
        <f t="shared" si="11"/>
        <v>JUSTIFIQUE INCUMPLIMIENTO</v>
      </c>
      <c r="Y41" s="19" t="str">
        <f t="shared" si="6"/>
        <v>JUSTIFIQUE INCUMPLIMIENTO</v>
      </c>
      <c r="Z41" s="19" t="str">
        <f t="shared" si="6"/>
        <v>JUSTIFIQUE INCUMPLIMIENTO</v>
      </c>
    </row>
    <row r="42" spans="2:26" ht="19.5" hidden="1" customHeight="1" thickBot="1">
      <c r="B42" s="130" t="s">
        <v>133</v>
      </c>
      <c r="C42" s="131"/>
      <c r="D42" s="116"/>
      <c r="E42" s="116"/>
      <c r="F42" s="118"/>
      <c r="G42" s="118"/>
      <c r="H42" s="118"/>
      <c r="I42" s="13">
        <f t="shared" si="5"/>
        <v>0</v>
      </c>
      <c r="J42" s="149"/>
      <c r="K42" s="149"/>
      <c r="L42" s="149"/>
      <c r="M42" s="149"/>
      <c r="N42" s="17"/>
      <c r="O42" s="18"/>
      <c r="P42" s="104"/>
      <c r="Q42" s="104"/>
      <c r="R42" s="133">
        <f t="shared" si="7"/>
        <v>0</v>
      </c>
      <c r="S42" s="133">
        <f t="shared" si="8"/>
        <v>0</v>
      </c>
      <c r="T42" s="133">
        <f t="shared" si="9"/>
        <v>0</v>
      </c>
      <c r="U42" s="133">
        <f t="shared" si="10"/>
        <v>0</v>
      </c>
      <c r="V42" s="6"/>
      <c r="W42" s="19" t="str">
        <f t="shared" si="11"/>
        <v>JUSTIFIQUE INCUMPLIMIENTO</v>
      </c>
      <c r="X42" s="19" t="str">
        <f t="shared" si="11"/>
        <v>JUSTIFIQUE INCUMPLIMIENTO</v>
      </c>
      <c r="Y42" s="19" t="str">
        <f t="shared" si="6"/>
        <v>JUSTIFIQUE INCUMPLIMIENTO</v>
      </c>
      <c r="Z42" s="19" t="str">
        <f t="shared" si="6"/>
        <v>JUSTIFIQUE INCUMPLIMIENTO</v>
      </c>
    </row>
    <row r="43" spans="2:26" ht="19.5" hidden="1" customHeight="1" thickBot="1">
      <c r="B43" s="130" t="s">
        <v>134</v>
      </c>
      <c r="C43" s="131"/>
      <c r="D43" s="116"/>
      <c r="E43" s="116"/>
      <c r="F43" s="118"/>
      <c r="G43" s="118"/>
      <c r="H43" s="118"/>
      <c r="I43" s="13">
        <f t="shared" si="5"/>
        <v>0</v>
      </c>
      <c r="J43" s="149"/>
      <c r="K43" s="149"/>
      <c r="L43" s="149"/>
      <c r="M43" s="149"/>
      <c r="N43" s="17"/>
      <c r="O43" s="18"/>
      <c r="P43" s="104"/>
      <c r="Q43" s="104"/>
      <c r="R43" s="133">
        <f t="shared" si="7"/>
        <v>0</v>
      </c>
      <c r="S43" s="133">
        <f t="shared" si="8"/>
        <v>0</v>
      </c>
      <c r="T43" s="133">
        <f t="shared" si="9"/>
        <v>0</v>
      </c>
      <c r="U43" s="133">
        <f t="shared" si="10"/>
        <v>0</v>
      </c>
      <c r="V43" s="6"/>
      <c r="W43" s="19" t="str">
        <f t="shared" si="11"/>
        <v>JUSTIFIQUE INCUMPLIMIENTO</v>
      </c>
      <c r="X43" s="19" t="str">
        <f t="shared" si="11"/>
        <v>JUSTIFIQUE INCUMPLIMIENTO</v>
      </c>
      <c r="Y43" s="19" t="str">
        <f t="shared" si="6"/>
        <v>JUSTIFIQUE INCUMPLIMIENTO</v>
      </c>
      <c r="Z43" s="19" t="str">
        <f t="shared" si="6"/>
        <v>JUSTIFIQUE INCUMPLIMIENTO</v>
      </c>
    </row>
    <row r="44" spans="2:26" ht="19.5" hidden="1" customHeight="1" thickBot="1">
      <c r="B44" s="130" t="s">
        <v>144</v>
      </c>
      <c r="C44" s="131"/>
      <c r="D44" s="116"/>
      <c r="E44" s="116"/>
      <c r="F44" s="118"/>
      <c r="G44" s="118"/>
      <c r="H44" s="118"/>
      <c r="I44" s="13">
        <f t="shared" si="5"/>
        <v>0</v>
      </c>
      <c r="J44" s="149"/>
      <c r="K44" s="149"/>
      <c r="L44" s="149"/>
      <c r="M44" s="149"/>
      <c r="N44" s="17"/>
      <c r="O44" s="18"/>
      <c r="P44" s="104"/>
      <c r="Q44" s="104"/>
      <c r="R44" s="133">
        <f t="shared" si="7"/>
        <v>0</v>
      </c>
      <c r="S44" s="133">
        <f t="shared" si="8"/>
        <v>0</v>
      </c>
      <c r="T44" s="133">
        <f t="shared" si="9"/>
        <v>0</v>
      </c>
      <c r="U44" s="133">
        <f t="shared" si="10"/>
        <v>0</v>
      </c>
      <c r="V44" s="6"/>
      <c r="W44" s="19" t="str">
        <f t="shared" si="11"/>
        <v>JUSTIFIQUE INCUMPLIMIENTO</v>
      </c>
      <c r="X44" s="19" t="str">
        <f t="shared" si="11"/>
        <v>JUSTIFIQUE INCUMPLIMIENTO</v>
      </c>
      <c r="Y44" s="19" t="str">
        <f t="shared" si="6"/>
        <v>JUSTIFIQUE INCUMPLIMIENTO</v>
      </c>
      <c r="Z44" s="19" t="str">
        <f t="shared" si="6"/>
        <v>JUSTIFIQUE INCUMPLIMIENTO</v>
      </c>
    </row>
    <row r="45" spans="2:26" ht="19.5" hidden="1" customHeight="1" thickBot="1">
      <c r="B45" s="130" t="s">
        <v>145</v>
      </c>
      <c r="C45" s="131"/>
      <c r="D45" s="117"/>
      <c r="E45" s="117"/>
      <c r="F45" s="118"/>
      <c r="G45" s="118"/>
      <c r="H45" s="118"/>
      <c r="I45" s="13">
        <f t="shared" si="5"/>
        <v>0</v>
      </c>
      <c r="J45" s="149"/>
      <c r="K45" s="149"/>
      <c r="L45" s="149"/>
      <c r="M45" s="149"/>
      <c r="N45" s="14"/>
      <c r="O45" s="14"/>
      <c r="P45" s="104"/>
      <c r="Q45" s="104"/>
      <c r="R45" s="133">
        <f t="shared" si="7"/>
        <v>0</v>
      </c>
      <c r="S45" s="133">
        <f t="shared" si="8"/>
        <v>0</v>
      </c>
      <c r="T45" s="133">
        <f t="shared" si="9"/>
        <v>0</v>
      </c>
      <c r="U45" s="133">
        <f t="shared" si="10"/>
        <v>0</v>
      </c>
      <c r="V45" s="6"/>
      <c r="W45" s="19" t="str">
        <f t="shared" si="11"/>
        <v>JUSTIFIQUE INCUMPLIMIENTO</v>
      </c>
      <c r="X45" s="19" t="str">
        <f t="shared" si="11"/>
        <v>JUSTIFIQUE INCUMPLIMIENTO</v>
      </c>
      <c r="Y45" s="19" t="str">
        <f t="shared" si="6"/>
        <v>JUSTIFIQUE INCUMPLIMIENTO</v>
      </c>
      <c r="Z45" s="19" t="str">
        <f t="shared" si="6"/>
        <v>JUSTIFIQUE INCUMPLIMIENTO</v>
      </c>
    </row>
  </sheetData>
  <sheetProtection algorithmName="SHA-512" hashValue="CfsSx8Icb4EZn/dKcT1yzrIQg+mJxhAu1Zi/n+yT9AID6Oc7bi5BJvZ0VNpwYooCyTSUkujOheZRe2Ul585uxA==" saltValue="M9t42sucBCQ4JyqDwdYScQ==" spinCount="100000" sheet="1" objects="1" scenarios="1"/>
  <protectedRanges>
    <protectedRange sqref="U46:U1048576 U1:U2" name="Rango2_1"/>
    <protectedRange sqref="N46:N1048576 N1:N2" name="Rango1_1_2"/>
    <protectedRange sqref="V37:W45 W36"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W6:W10" name="Rango2_1_3_1_3"/>
    <protectedRange sqref="W12:W16" name="Rango2_1_3_1_1_4"/>
    <protectedRange sqref="W24:W28" name="Rango2_1_3_2_3"/>
    <protectedRange sqref="W30:W34" name="Rango2_1_3_3_4"/>
    <protectedRange sqref="Y6:Z10 Y12:Z16 Y24:Z28 Y30:Z34" name="Rango2_1_3_3_1_4"/>
    <protectedRange sqref="V3:W4 Y3:Z4" name="Rango2_1_1_2_1"/>
    <protectedRange sqref="V17" name="Rango2_1_4_5_1"/>
    <protectedRange sqref="V18:V22" name="Rango2_1_2_2_3_5_1"/>
    <protectedRange sqref="W18:W22" name="Rango2_1_3_2_3_1"/>
    <protectedRange sqref="Y18:Z22" name="Rango2_1_3_3_1_4_1"/>
    <protectedRange sqref="V30:V34" name="Rango2_1_2_2_4_3_2"/>
    <protectedRange sqref="V36" name="Rango2_1_2_5_1"/>
    <protectedRange sqref="O36:O44" name="Rango1_1_5_1"/>
    <protectedRange sqref="O45" name="Rango1_1_1_3_1"/>
    <protectedRange sqref="O5 O23 O29" name="Rango1_1_2_6_1"/>
    <protectedRange sqref="O11" name="Rango1_1_2_4_4_1"/>
    <protectedRange sqref="O6:O10 O12:O16 O24:O28 O30:O34" name="Rango1_1_2_9_4_2"/>
    <protectedRange sqref="O17" name="Rango1_1_2_6_1_1_1"/>
    <protectedRange sqref="O18:O22" name="Rango1_1_2_9_4_1_1"/>
    <protectedRange sqref="X36:X45" name="Rango2_1_2_5_2"/>
    <protectedRange sqref="X6:X10 X12:X16 X24:X28 X30:X34" name="Rango2_1_3_3_1_4_2"/>
    <protectedRange sqref="X3:X4" name="Rango2_1_1_2_1_1"/>
    <protectedRange sqref="X18:X22" name="Rango2_1_3_3_1_4_1_1"/>
  </protectedRanges>
  <mergeCells count="21">
    <mergeCell ref="B2:E2"/>
    <mergeCell ref="B3:B4"/>
    <mergeCell ref="C3:C4"/>
    <mergeCell ref="D3:D4"/>
    <mergeCell ref="E3:E4"/>
    <mergeCell ref="B35:C35"/>
    <mergeCell ref="Y3:Y4"/>
    <mergeCell ref="Z3:Z4"/>
    <mergeCell ref="B11:C11"/>
    <mergeCell ref="B23:C23"/>
    <mergeCell ref="B29:C29"/>
    <mergeCell ref="F3:F4"/>
    <mergeCell ref="B5:C5"/>
    <mergeCell ref="W3:W4"/>
    <mergeCell ref="X3:X4"/>
    <mergeCell ref="V3:V4"/>
    <mergeCell ref="G3:G4"/>
    <mergeCell ref="H3:H4"/>
    <mergeCell ref="I3:I4"/>
    <mergeCell ref="J3:M3"/>
    <mergeCell ref="B17:C17"/>
  </mergeCells>
  <conditionalFormatting sqref="B6:B10">
    <cfRule type="duplicateValues" dxfId="838" priority="35"/>
  </conditionalFormatting>
  <conditionalFormatting sqref="B12:B16">
    <cfRule type="duplicateValues" dxfId="837" priority="34"/>
  </conditionalFormatting>
  <conditionalFormatting sqref="B18:B22">
    <cfRule type="duplicateValues" dxfId="836" priority="9"/>
  </conditionalFormatting>
  <conditionalFormatting sqref="B24:B28">
    <cfRule type="duplicateValues" dxfId="835" priority="32"/>
  </conditionalFormatting>
  <conditionalFormatting sqref="B30:B34">
    <cfRule type="duplicateValues" dxfId="834" priority="31"/>
  </conditionalFormatting>
  <conditionalFormatting sqref="B36:B45">
    <cfRule type="duplicateValues" dxfId="833" priority="37"/>
  </conditionalFormatting>
  <conditionalFormatting sqref="R6:R10">
    <cfRule type="cellIs" dxfId="832" priority="111" operator="between">
      <formula>0.00000000001</formula>
      <formula>0.599999999999</formula>
    </cfRule>
  </conditionalFormatting>
  <conditionalFormatting sqref="R12:R16">
    <cfRule type="cellIs" dxfId="831" priority="95" operator="between">
      <formula>0.00000000001</formula>
      <formula>0.599999999999</formula>
    </cfRule>
  </conditionalFormatting>
  <conditionalFormatting sqref="R18:R22">
    <cfRule type="cellIs" dxfId="830" priority="26" operator="between">
      <formula>0.00000000001</formula>
      <formula>0.599999999999</formula>
    </cfRule>
  </conditionalFormatting>
  <conditionalFormatting sqref="R24:R28">
    <cfRule type="cellIs" dxfId="829" priority="79" operator="between">
      <formula>0.00000000001</formula>
      <formula>0.599999999999</formula>
    </cfRule>
  </conditionalFormatting>
  <conditionalFormatting sqref="R30:R34">
    <cfRule type="cellIs" dxfId="828" priority="63" operator="between">
      <formula>0.00000000001</formula>
      <formula>0.599999999999</formula>
    </cfRule>
  </conditionalFormatting>
  <conditionalFormatting sqref="R36:R45">
    <cfRule type="cellIs" dxfId="827" priority="148" operator="between">
      <formula>0.00000000001</formula>
      <formula>0.599999999999</formula>
    </cfRule>
  </conditionalFormatting>
  <conditionalFormatting sqref="R6:T10">
    <cfRule type="expression" dxfId="826" priority="100">
      <formula>R6=0</formula>
    </cfRule>
    <cfRule type="cellIs" dxfId="825" priority="101" operator="greaterThanOrEqual">
      <formula>0.8</formula>
    </cfRule>
    <cfRule type="cellIs" dxfId="824" priority="102" operator="between">
      <formula>0.6</formula>
      <formula>0.7999999999</formula>
    </cfRule>
  </conditionalFormatting>
  <conditionalFormatting sqref="R12:T16">
    <cfRule type="cellIs" dxfId="823" priority="86" operator="between">
      <formula>0.6</formula>
      <formula>0.7999999999</formula>
    </cfRule>
    <cfRule type="expression" dxfId="822" priority="84">
      <formula>R12=0</formula>
    </cfRule>
    <cfRule type="cellIs" dxfId="821" priority="85" operator="greaterThanOrEqual">
      <formula>0.8</formula>
    </cfRule>
  </conditionalFormatting>
  <conditionalFormatting sqref="R18:T22">
    <cfRule type="expression" dxfId="820" priority="15">
      <formula>R18=0</formula>
    </cfRule>
    <cfRule type="cellIs" dxfId="819" priority="16" operator="greaterThanOrEqual">
      <formula>0.8</formula>
    </cfRule>
    <cfRule type="cellIs" dxfId="818" priority="17" operator="between">
      <formula>0.6</formula>
      <formula>0.7999999999</formula>
    </cfRule>
  </conditionalFormatting>
  <conditionalFormatting sqref="R24:T28">
    <cfRule type="cellIs" dxfId="817" priority="70" operator="between">
      <formula>0.6</formula>
      <formula>0.7999999999</formula>
    </cfRule>
    <cfRule type="cellIs" dxfId="816" priority="69" operator="greaterThanOrEqual">
      <formula>0.8</formula>
    </cfRule>
    <cfRule type="expression" dxfId="815" priority="68">
      <formula>R24=0</formula>
    </cfRule>
  </conditionalFormatting>
  <conditionalFormatting sqref="R30:T34">
    <cfRule type="expression" dxfId="814" priority="52">
      <formula>R30=0</formula>
    </cfRule>
    <cfRule type="cellIs" dxfId="813" priority="53" operator="greaterThanOrEqual">
      <formula>0.8</formula>
    </cfRule>
    <cfRule type="cellIs" dxfId="812" priority="54" operator="between">
      <formula>0.6</formula>
      <formula>0.7999999999</formula>
    </cfRule>
  </conditionalFormatting>
  <conditionalFormatting sqref="R36:T45">
    <cfRule type="expression" dxfId="811" priority="137">
      <formula>R36=0</formula>
    </cfRule>
    <cfRule type="cellIs" dxfId="810" priority="138" operator="greaterThanOrEqual">
      <formula>0.8</formula>
    </cfRule>
    <cfRule type="cellIs" dxfId="809" priority="139" operator="between">
      <formula>0.6</formula>
      <formula>0.7999999999</formula>
    </cfRule>
  </conditionalFormatting>
  <conditionalFormatting sqref="S6:T10">
    <cfRule type="cellIs" dxfId="808" priority="103" operator="between">
      <formula>0.00000000001</formula>
      <formula>0.5999999999</formula>
    </cfRule>
  </conditionalFormatting>
  <conditionalFormatting sqref="S12:T16">
    <cfRule type="cellIs" dxfId="807" priority="87" operator="between">
      <formula>0.00000000001</formula>
      <formula>0.5999999999</formula>
    </cfRule>
  </conditionalFormatting>
  <conditionalFormatting sqref="S18:T22">
    <cfRule type="cellIs" dxfId="806" priority="18" operator="between">
      <formula>0.00000000001</formula>
      <formula>0.5999999999</formula>
    </cfRule>
  </conditionalFormatting>
  <conditionalFormatting sqref="S24:T28">
    <cfRule type="cellIs" dxfId="805" priority="71" operator="between">
      <formula>0.00000000001</formula>
      <formula>0.5999999999</formula>
    </cfRule>
  </conditionalFormatting>
  <conditionalFormatting sqref="S30:T34">
    <cfRule type="cellIs" dxfId="804" priority="55" operator="between">
      <formula>0.00000000001</formula>
      <formula>0.5999999999</formula>
    </cfRule>
  </conditionalFormatting>
  <conditionalFormatting sqref="S36:T45">
    <cfRule type="cellIs" dxfId="803" priority="140" operator="between">
      <formula>0.00000000001</formula>
      <formula>0.5999999999</formula>
    </cfRule>
  </conditionalFormatting>
  <conditionalFormatting sqref="U6:U10">
    <cfRule type="expression" dxfId="802" priority="99">
      <formula>$U$5=0</formula>
    </cfRule>
    <cfRule type="cellIs" dxfId="801" priority="98" operator="greaterThanOrEqual">
      <formula>0.8</formula>
    </cfRule>
    <cfRule type="cellIs" dxfId="800" priority="96" operator="between">
      <formula>0.000000001</formula>
      <formula>0.5999999999</formula>
    </cfRule>
    <cfRule type="cellIs" dxfId="799" priority="97" operator="between">
      <formula>0.6</formula>
      <formula>0.7999999999</formula>
    </cfRule>
  </conditionalFormatting>
  <conditionalFormatting sqref="U12:U16">
    <cfRule type="expression" dxfId="798" priority="83">
      <formula>$U$5=0</formula>
    </cfRule>
    <cfRule type="cellIs" dxfId="797" priority="82" operator="greaterThanOrEqual">
      <formula>0.8</formula>
    </cfRule>
    <cfRule type="cellIs" dxfId="796" priority="80" operator="between">
      <formula>0.000000001</formula>
      <formula>0.5999999999</formula>
    </cfRule>
    <cfRule type="cellIs" dxfId="795" priority="81" operator="between">
      <formula>0.6</formula>
      <formula>0.7999999999</formula>
    </cfRule>
  </conditionalFormatting>
  <conditionalFormatting sqref="U18:U22">
    <cfRule type="expression" dxfId="794" priority="14">
      <formula>$U$5=0</formula>
    </cfRule>
    <cfRule type="cellIs" dxfId="793" priority="13" operator="greaterThanOrEqual">
      <formula>0.8</formula>
    </cfRule>
    <cfRule type="cellIs" dxfId="792" priority="11" operator="between">
      <formula>0.000000001</formula>
      <formula>0.5999999999</formula>
    </cfRule>
    <cfRule type="cellIs" dxfId="791" priority="12" operator="between">
      <formula>0.6</formula>
      <formula>0.7999999999</formula>
    </cfRule>
  </conditionalFormatting>
  <conditionalFormatting sqref="U24:U28">
    <cfRule type="cellIs" dxfId="790" priority="66" operator="greaterThanOrEqual">
      <formula>0.8</formula>
    </cfRule>
    <cfRule type="cellIs" dxfId="789" priority="65" operator="between">
      <formula>0.6</formula>
      <formula>0.7999999999</formula>
    </cfRule>
    <cfRule type="expression" dxfId="788" priority="67">
      <formula>$U$5=0</formula>
    </cfRule>
    <cfRule type="cellIs" dxfId="787" priority="64" operator="between">
      <formula>0.000000001</formula>
      <formula>0.5999999999</formula>
    </cfRule>
  </conditionalFormatting>
  <conditionalFormatting sqref="U30:U34">
    <cfRule type="cellIs" dxfId="786" priority="48" operator="between">
      <formula>0.000000001</formula>
      <formula>0.5999999999</formula>
    </cfRule>
    <cfRule type="expression" dxfId="785" priority="51">
      <formula>$U$5=0</formula>
    </cfRule>
    <cfRule type="cellIs" dxfId="784" priority="50" operator="greaterThanOrEqual">
      <formula>0.8</formula>
    </cfRule>
    <cfRule type="cellIs" dxfId="783" priority="49" operator="between">
      <formula>0.6</formula>
      <formula>0.7999999999</formula>
    </cfRule>
  </conditionalFormatting>
  <conditionalFormatting sqref="U36:U45">
    <cfRule type="cellIs" dxfId="782" priority="134" operator="between">
      <formula>0.6</formula>
      <formula>0.7999999999</formula>
    </cfRule>
    <cfRule type="cellIs" dxfId="781" priority="135" operator="greaterThanOrEqual">
      <formula>0.8</formula>
    </cfRule>
    <cfRule type="expression" dxfId="780" priority="136">
      <formula>$U$35=0</formula>
    </cfRule>
    <cfRule type="cellIs" dxfId="779" priority="133" operator="between">
      <formula>0.000000001</formula>
      <formula>0.5999999999</formula>
    </cfRule>
  </conditionalFormatting>
  <conditionalFormatting sqref="V6:Z10">
    <cfRule type="cellIs" dxfId="778" priority="5" operator="equal">
      <formula>"JUSTIFIQUE INCUMPLIMIENTO"</formula>
    </cfRule>
  </conditionalFormatting>
  <conditionalFormatting sqref="V12:Z16">
    <cfRule type="cellIs" dxfId="777" priority="6" operator="equal">
      <formula>"JUSTIFIQUE INCUMPLIMIENTO"</formula>
    </cfRule>
  </conditionalFormatting>
  <conditionalFormatting sqref="V18:Z22">
    <cfRule type="cellIs" dxfId="776" priority="3" operator="equal">
      <formula>"JUSTIFIQUE INCUMPLIMIENTO"</formula>
    </cfRule>
  </conditionalFormatting>
  <conditionalFormatting sqref="V24:Z28">
    <cfRule type="cellIs" dxfId="775" priority="4" operator="equal">
      <formula>"JUSTIFIQUE INCUMPLIMIENTO"</formula>
    </cfRule>
  </conditionalFormatting>
  <conditionalFormatting sqref="V30:Z34">
    <cfRule type="cellIs" dxfId="774" priority="2" operator="equal">
      <formula>"JUSTIFIQUE INCUMPLIMIENTO"</formula>
    </cfRule>
  </conditionalFormatting>
  <conditionalFormatting sqref="V36:Z45">
    <cfRule type="cellIs" dxfId="773" priority="1" operator="equal">
      <formula>"JUSTIFIQUE INCUMPLIMIENTO"</formula>
    </cfRule>
  </conditionalFormatting>
  <pageMargins left="0.47244094488188981" right="0.43307086614173229" top="0.47244094488188981" bottom="0.51181102362204722" header="0.31496062992125984" footer="0.31496062992125984"/>
  <pageSetup scale="44" fitToHeight="2" orientation="landscape" r:id="rId1"/>
  <headerFooter>
    <oddFooter>&amp;LConsolidado por: Jorge Canales-Planificación&amp;RPOI  2023 Desarrollo Humano</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AC35E1F9-EC50-49D7-9D67-0F16A5C8DF86}">
          <x14:formula1>
            <xm:f>'Unidades-Areas'!$A$1:$A$32</xm:f>
          </x14:formula1>
          <xm:sqref>D6:E10 D12:E16 D18:E22 D24:E28 D30:E34 D36:E45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0"/>
    <pageSetUpPr fitToPage="1"/>
  </sheetPr>
  <dimension ref="B1:AJ50"/>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X6" sqref="X6"/>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90" customHeight="1" thickBot="1">
      <c r="B2" s="191" t="s">
        <v>518</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+[6]PLANIFICACIÓN!O3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+[6]PLANIFICACIÓN!X3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+[6]PLANIFICACIÓN!O4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54" customHeight="1" thickBot="1">
      <c r="B6" s="130" t="s">
        <v>98</v>
      </c>
      <c r="C6" s="150" t="s">
        <v>262</v>
      </c>
      <c r="D6" s="121" t="s">
        <v>229</v>
      </c>
      <c r="E6" s="121" t="s">
        <v>245</v>
      </c>
      <c r="F6" s="118"/>
      <c r="G6" s="118"/>
      <c r="H6" s="118"/>
      <c r="I6" s="13">
        <f>+J6+K6+L6+M6</f>
        <v>3</v>
      </c>
      <c r="J6" s="132">
        <v>1</v>
      </c>
      <c r="K6" s="132">
        <v>1</v>
      </c>
      <c r="L6" s="132">
        <v>1</v>
      </c>
      <c r="M6" s="132"/>
      <c r="N6" s="14">
        <v>1</v>
      </c>
      <c r="O6" s="14">
        <v>1.75</v>
      </c>
      <c r="P6" s="104"/>
      <c r="Q6" s="104"/>
      <c r="R6" s="133">
        <f>IFERROR(N6/J6,0)</f>
        <v>1</v>
      </c>
      <c r="S6" s="133">
        <f>IFERROR(O6/(J6+K6),0)</f>
        <v>0.875</v>
      </c>
      <c r="T6" s="133">
        <f>IFERROR(P6/(J6+K6+L6),0)</f>
        <v>0</v>
      </c>
      <c r="U6" s="133">
        <f>IFERROR(Q6/I6,0)</f>
        <v>0</v>
      </c>
      <c r="V6" s="19"/>
      <c r="W6" s="19" t="str">
        <f t="shared" ref="W6:W7" si="0">IF(R6&lt;0.8,"JUSTIFIQUE INCUMPLIMIENTO","")</f>
        <v/>
      </c>
      <c r="X6" s="19"/>
      <c r="Y6" s="19" t="str">
        <f t="shared" ref="Y6:Z10" si="1">IF(U6&lt;0.8,"JUSTIFIQUE INCUMPLIMIENTO","")</f>
        <v>JUSTIFIQUE INCUMPLIMIENTO</v>
      </c>
      <c r="Z6" s="19" t="str">
        <f t="shared" si="1"/>
        <v>JUSTIFIQUE INCUMPLIMIENTO</v>
      </c>
    </row>
    <row r="7" spans="2:36" ht="66" customHeight="1" thickBot="1">
      <c r="B7" s="130" t="s">
        <v>97</v>
      </c>
      <c r="C7" s="137" t="s">
        <v>263</v>
      </c>
      <c r="D7" s="121" t="s">
        <v>229</v>
      </c>
      <c r="E7" s="121" t="s">
        <v>245</v>
      </c>
      <c r="F7" s="118"/>
      <c r="G7" s="118"/>
      <c r="H7" s="118"/>
      <c r="I7" s="13">
        <f>+J7+K7+L7+M7</f>
        <v>4</v>
      </c>
      <c r="J7" s="132">
        <v>1</v>
      </c>
      <c r="K7" s="132">
        <v>1</v>
      </c>
      <c r="L7" s="132">
        <v>1</v>
      </c>
      <c r="M7" s="132">
        <v>1</v>
      </c>
      <c r="N7" s="14">
        <v>1</v>
      </c>
      <c r="O7" s="14">
        <v>2</v>
      </c>
      <c r="P7" s="104"/>
      <c r="Q7" s="104"/>
      <c r="R7" s="133">
        <f>IFERROR(N7/J7,0)</f>
        <v>1</v>
      </c>
      <c r="S7" s="133">
        <f>IFERROR(O7/(J7+K7),0)</f>
        <v>1</v>
      </c>
      <c r="T7" s="133">
        <f>IFERROR(P7/(J7+K7+L7),0)</f>
        <v>0</v>
      </c>
      <c r="U7" s="133">
        <f>IFERROR(Q7/I7,0)</f>
        <v>0</v>
      </c>
      <c r="V7" s="19"/>
      <c r="W7" s="19" t="str">
        <f t="shared" si="0"/>
        <v/>
      </c>
      <c r="X7" s="19"/>
      <c r="Y7" s="19" t="str">
        <f t="shared" si="1"/>
        <v>JUSTIFIQUE INCUMPLIMIENTO</v>
      </c>
      <c r="Z7" s="19" t="str">
        <f t="shared" si="1"/>
        <v>JUSTIFIQUE INCUMPLIMIENTO</v>
      </c>
    </row>
    <row r="8" spans="2:36" ht="66" customHeight="1" thickBot="1">
      <c r="B8" s="130" t="s">
        <v>99</v>
      </c>
      <c r="C8" s="151" t="s">
        <v>264</v>
      </c>
      <c r="D8" s="121" t="s">
        <v>229</v>
      </c>
      <c r="E8" s="121" t="s">
        <v>245</v>
      </c>
      <c r="F8" s="118"/>
      <c r="G8" s="118"/>
      <c r="H8" s="118"/>
      <c r="I8" s="13">
        <f>+J8+K8+L8+M8</f>
        <v>2</v>
      </c>
      <c r="J8" s="132"/>
      <c r="K8" s="132">
        <v>1</v>
      </c>
      <c r="L8" s="132">
        <v>1</v>
      </c>
      <c r="M8" s="132"/>
      <c r="N8" s="14">
        <v>0</v>
      </c>
      <c r="O8" s="14">
        <v>1</v>
      </c>
      <c r="P8" s="104"/>
      <c r="Q8" s="104"/>
      <c r="R8" s="133">
        <f>IFERROR(N8/J8,0)</f>
        <v>0</v>
      </c>
      <c r="S8" s="133">
        <f>IFERROR(O8/(J8+K8),0)</f>
        <v>1</v>
      </c>
      <c r="T8" s="133">
        <f>IFERROR(P8/(J8+K8+L8),0)</f>
        <v>0</v>
      </c>
      <c r="U8" s="133">
        <f>IFERROR(Q8/I8,0)</f>
        <v>0</v>
      </c>
      <c r="V8" s="19"/>
      <c r="W8" s="19" t="s">
        <v>469</v>
      </c>
      <c r="X8" s="19"/>
      <c r="Y8" s="19" t="str">
        <f t="shared" si="1"/>
        <v>JUSTIFIQUE INCUMPLIMIENTO</v>
      </c>
      <c r="Z8" s="19" t="str">
        <f t="shared" si="1"/>
        <v>JUSTIFIQUE INCUMPLIMIENTO</v>
      </c>
    </row>
    <row r="9" spans="2:36" ht="66" customHeight="1" thickBot="1">
      <c r="B9" s="130" t="s">
        <v>235</v>
      </c>
      <c r="C9" s="137" t="s">
        <v>265</v>
      </c>
      <c r="D9" s="121" t="s">
        <v>229</v>
      </c>
      <c r="E9" s="121" t="s">
        <v>245</v>
      </c>
      <c r="F9" s="118"/>
      <c r="G9" s="118"/>
      <c r="H9" s="118"/>
      <c r="I9" s="13">
        <f>+J9+K9+L9+M9</f>
        <v>2</v>
      </c>
      <c r="J9" s="132"/>
      <c r="K9" s="132"/>
      <c r="L9" s="132">
        <v>1</v>
      </c>
      <c r="M9" s="132">
        <v>1</v>
      </c>
      <c r="N9" s="14">
        <v>0</v>
      </c>
      <c r="O9" s="14">
        <v>0</v>
      </c>
      <c r="P9" s="104"/>
      <c r="Q9" s="104"/>
      <c r="R9" s="133">
        <f>IFERROR(N9/J9,0)</f>
        <v>0</v>
      </c>
      <c r="S9" s="133">
        <f>IFERROR(O9/(J9+K9),0)</f>
        <v>0</v>
      </c>
      <c r="T9" s="133">
        <f>IFERROR(P9/(J9+K9+L9),0)</f>
        <v>0</v>
      </c>
      <c r="U9" s="133">
        <f>IFERROR(Q9/I9,0)</f>
        <v>0</v>
      </c>
      <c r="V9" s="19"/>
      <c r="W9" s="19" t="s">
        <v>470</v>
      </c>
      <c r="X9" s="19" t="s">
        <v>470</v>
      </c>
      <c r="Y9" s="19" t="str">
        <f t="shared" si="1"/>
        <v>JUSTIFIQUE INCUMPLIMIENTO</v>
      </c>
      <c r="Z9" s="19" t="str">
        <f t="shared" si="1"/>
        <v>JUSTIFIQUE INCUMPLIMIENTO</v>
      </c>
    </row>
    <row r="10" spans="2:36" ht="66" customHeight="1" thickBot="1">
      <c r="B10" s="130" t="s">
        <v>236</v>
      </c>
      <c r="C10" s="137" t="s">
        <v>358</v>
      </c>
      <c r="D10" s="121" t="s">
        <v>229</v>
      </c>
      <c r="E10" s="121" t="s">
        <v>245</v>
      </c>
      <c r="F10" s="118"/>
      <c r="G10" s="118"/>
      <c r="H10" s="118"/>
      <c r="I10" s="13">
        <f>+J10+K10+L10+M10</f>
        <v>1</v>
      </c>
      <c r="J10" s="132"/>
      <c r="K10" s="132"/>
      <c r="L10" s="132">
        <v>1</v>
      </c>
      <c r="M10" s="132"/>
      <c r="N10" s="14">
        <v>0</v>
      </c>
      <c r="O10" s="14">
        <v>0</v>
      </c>
      <c r="P10" s="104"/>
      <c r="Q10" s="104"/>
      <c r="R10" s="133">
        <f>IFERROR(N10/J10,0)</f>
        <v>0</v>
      </c>
      <c r="S10" s="133">
        <f>IFERROR(O10/(J10+K10),0)</f>
        <v>0</v>
      </c>
      <c r="T10" s="133">
        <f>IFERROR(P10/(J10+K10+L10),0)</f>
        <v>0</v>
      </c>
      <c r="U10" s="133">
        <f>IFERROR(Q10/I10,0)</f>
        <v>0</v>
      </c>
      <c r="V10" s="19"/>
      <c r="W10" s="19" t="s">
        <v>470</v>
      </c>
      <c r="X10" s="19" t="s">
        <v>470</v>
      </c>
      <c r="Y10" s="19" t="str">
        <f t="shared" si="1"/>
        <v>JUSTIFIQUE INCUMPLIMIENTO</v>
      </c>
      <c r="Z10" s="19" t="str">
        <f t="shared" si="1"/>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30"/>
      <c r="E12" s="30"/>
      <c r="F12" s="118"/>
      <c r="G12" s="118"/>
      <c r="H12" s="118"/>
      <c r="I12" s="13">
        <f>+J12+K12+L12+M12</f>
        <v>0</v>
      </c>
      <c r="J12" s="132"/>
      <c r="K12" s="132"/>
      <c r="L12" s="132"/>
      <c r="M12" s="132"/>
      <c r="N12" s="14"/>
      <c r="O12" s="14"/>
      <c r="P12" s="104"/>
      <c r="Q12" s="104"/>
      <c r="R12" s="133">
        <f>IFERROR(N12/J12,0)</f>
        <v>0</v>
      </c>
      <c r="S12" s="133">
        <f>IFERROR(O12/(J12+K12),0)</f>
        <v>0</v>
      </c>
      <c r="T12" s="133">
        <f>IFERROR(P12/(J12+K12+L12),0)</f>
        <v>0</v>
      </c>
      <c r="U12" s="133">
        <f>IFERROR(Q12/I12,0)</f>
        <v>0</v>
      </c>
      <c r="V12" s="19"/>
      <c r="W12" s="19" t="str">
        <f t="shared" ref="W12:X16" si="2">IF(S12&lt;0.8,"JUSTIFIQUE INCUMPLIMIENTO","")</f>
        <v>JUSTIFIQUE INCUMPLIMIENTO</v>
      </c>
      <c r="X12" s="19" t="str">
        <f t="shared" si="2"/>
        <v>JUSTIFIQUE INCUMPLIMIENTO</v>
      </c>
      <c r="Y12" s="19" t="str">
        <f t="shared" ref="Y12:Z16" si="3">IF(U12&lt;0.8,"JUSTIFIQUE INCUMPLIMIENTO","")</f>
        <v>JUSTIFIQUE INCUMPLIMIENTO</v>
      </c>
      <c r="Z12" s="19" t="str">
        <f t="shared" si="3"/>
        <v>JUSTIFIQUE INCUMPLIMIENTO</v>
      </c>
    </row>
    <row r="13" spans="2:36" ht="19.5" hidden="1" customHeight="1" thickBot="1">
      <c r="B13" s="130" t="s">
        <v>110</v>
      </c>
      <c r="C13" s="131"/>
      <c r="D13" s="30"/>
      <c r="E13" s="30"/>
      <c r="F13" s="118"/>
      <c r="G13" s="118"/>
      <c r="H13" s="118"/>
      <c r="I13" s="13">
        <f>+J13+K13+L13+M13</f>
        <v>0</v>
      </c>
      <c r="J13" s="132"/>
      <c r="K13" s="132"/>
      <c r="L13" s="132"/>
      <c r="M13" s="132"/>
      <c r="N13" s="14"/>
      <c r="O13" s="14"/>
      <c r="P13" s="104"/>
      <c r="Q13" s="104"/>
      <c r="R13" s="133">
        <f>IFERROR(N13/J13,0)</f>
        <v>0</v>
      </c>
      <c r="S13" s="133">
        <f>IFERROR(O13/(J13+K13),0)</f>
        <v>0</v>
      </c>
      <c r="T13" s="133">
        <f>IFERROR(P13/(J13+K13+L13),0)</f>
        <v>0</v>
      </c>
      <c r="U13" s="133">
        <f>IFERROR(Q13/I13,0)</f>
        <v>0</v>
      </c>
      <c r="V13" s="19"/>
      <c r="W13" s="19" t="str">
        <f t="shared" si="2"/>
        <v>JUSTIFIQUE INCUMPLIMIENTO</v>
      </c>
      <c r="X13" s="19" t="str">
        <f t="shared" si="2"/>
        <v>JUSTIFIQUE INCUMPLIMIENTO</v>
      </c>
      <c r="Y13" s="19" t="str">
        <f t="shared" si="3"/>
        <v>JUSTIFIQUE INCUMPLIMIENTO</v>
      </c>
      <c r="Z13" s="19" t="str">
        <f t="shared" si="3"/>
        <v>JUSTIFIQUE INCUMPLIMIENTO</v>
      </c>
    </row>
    <row r="14" spans="2:36" ht="19.5" hidden="1" customHeight="1" thickBot="1">
      <c r="B14" s="130" t="s">
        <v>111</v>
      </c>
      <c r="C14" s="131"/>
      <c r="D14" s="30"/>
      <c r="E14" s="30"/>
      <c r="F14" s="118"/>
      <c r="G14" s="118"/>
      <c r="H14" s="118"/>
      <c r="I14" s="13">
        <f>+J14+K14+L14+M14</f>
        <v>0</v>
      </c>
      <c r="J14" s="132"/>
      <c r="K14" s="132"/>
      <c r="L14" s="132"/>
      <c r="M14" s="132"/>
      <c r="N14" s="14"/>
      <c r="O14" s="14"/>
      <c r="P14" s="104"/>
      <c r="Q14" s="104"/>
      <c r="R14" s="133">
        <f>IFERROR(N14/J14,0)</f>
        <v>0</v>
      </c>
      <c r="S14" s="133">
        <f>IFERROR(O14/(J14+K14),0)</f>
        <v>0</v>
      </c>
      <c r="T14" s="133">
        <f>IFERROR(P14/(J14+K14+L14),0)</f>
        <v>0</v>
      </c>
      <c r="U14" s="133">
        <f>IFERROR(Q14/I14,0)</f>
        <v>0</v>
      </c>
      <c r="V14" s="19"/>
      <c r="W14" s="19" t="str">
        <f t="shared" si="2"/>
        <v>JUSTIFIQUE INCUMPLIMIENTO</v>
      </c>
      <c r="X14" s="19" t="str">
        <f t="shared" si="2"/>
        <v>JUSTIFIQUE INCUMPLIMIENTO</v>
      </c>
      <c r="Y14" s="19" t="str">
        <f t="shared" si="3"/>
        <v>JUSTIFIQUE INCUMPLIMIENTO</v>
      </c>
      <c r="Z14" s="19" t="str">
        <f t="shared" si="3"/>
        <v>JUSTIFIQUE INCUMPLIMIENTO</v>
      </c>
    </row>
    <row r="15" spans="2:36" ht="19.5" hidden="1" customHeight="1" thickBot="1">
      <c r="B15" s="130" t="s">
        <v>226</v>
      </c>
      <c r="C15" s="131"/>
      <c r="D15" s="30"/>
      <c r="E15" s="30"/>
      <c r="F15" s="118"/>
      <c r="G15" s="118"/>
      <c r="H15" s="118"/>
      <c r="I15" s="13">
        <f>+J15+K15+L15+M15</f>
        <v>0</v>
      </c>
      <c r="J15" s="132"/>
      <c r="K15" s="132"/>
      <c r="L15" s="132"/>
      <c r="M15" s="132"/>
      <c r="N15" s="14"/>
      <c r="O15" s="14"/>
      <c r="P15" s="104"/>
      <c r="Q15" s="104"/>
      <c r="R15" s="133">
        <f>IFERROR(N15/J15,0)</f>
        <v>0</v>
      </c>
      <c r="S15" s="133">
        <f>IFERROR(O15/(J15+K15),0)</f>
        <v>0</v>
      </c>
      <c r="T15" s="133">
        <f>IFERROR(P15/(J15+K15+L15),0)</f>
        <v>0</v>
      </c>
      <c r="U15" s="133">
        <f>IFERROR(Q15/I15,0)</f>
        <v>0</v>
      </c>
      <c r="V15" s="19"/>
      <c r="W15" s="19" t="str">
        <f t="shared" si="2"/>
        <v>JUSTIFIQUE INCUMPLIMIENTO</v>
      </c>
      <c r="X15" s="19" t="str">
        <f t="shared" si="2"/>
        <v>JUSTIFIQUE INCUMPLIMIENTO</v>
      </c>
      <c r="Y15" s="19" t="str">
        <f t="shared" si="3"/>
        <v>JUSTIFIQUE INCUMPLIMIENTO</v>
      </c>
      <c r="Z15" s="19" t="str">
        <f t="shared" si="3"/>
        <v>JUSTIFIQUE INCUMPLIMIENTO</v>
      </c>
    </row>
    <row r="16" spans="2:36" ht="19.5" hidden="1" customHeight="1" thickBot="1">
      <c r="B16" s="130" t="s">
        <v>227</v>
      </c>
      <c r="C16" s="131"/>
      <c r="D16" s="121"/>
      <c r="E16" s="121"/>
      <c r="F16" s="118"/>
      <c r="G16" s="118"/>
      <c r="H16" s="118"/>
      <c r="I16" s="13">
        <f>+J16+K16+L16+M16</f>
        <v>0</v>
      </c>
      <c r="J16" s="132"/>
      <c r="K16" s="132"/>
      <c r="L16" s="132"/>
      <c r="M16" s="132"/>
      <c r="N16" s="14"/>
      <c r="O16" s="14"/>
      <c r="P16" s="104"/>
      <c r="Q16" s="104"/>
      <c r="R16" s="133">
        <f>IFERROR(N16/J16,0)</f>
        <v>0</v>
      </c>
      <c r="S16" s="133">
        <f>IFERROR(O16/(J16+K16),0)</f>
        <v>0</v>
      </c>
      <c r="T16" s="133">
        <f>IFERROR(P16/(J16+K16+L16),0)</f>
        <v>0</v>
      </c>
      <c r="U16" s="133">
        <f>IFERROR(Q16/I16,0)</f>
        <v>0</v>
      </c>
      <c r="V16" s="19"/>
      <c r="W16" s="19" t="str">
        <f t="shared" si="2"/>
        <v>JUSTIFIQUE INCUMPLIMIENTO</v>
      </c>
      <c r="X16" s="19" t="str">
        <f t="shared" si="2"/>
        <v>JUSTIFIQUE INCUMPLIMIENTO</v>
      </c>
      <c r="Y16" s="19" t="str">
        <f t="shared" si="3"/>
        <v>JUSTIFIQUE INCUMPLIMIENTO</v>
      </c>
      <c r="Z16" s="19" t="str">
        <f t="shared" si="3"/>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30"/>
      <c r="E18" s="30"/>
      <c r="F18" s="118"/>
      <c r="G18" s="118"/>
      <c r="H18" s="118"/>
      <c r="I18" s="13">
        <f>+J18+K18+L18+M18</f>
        <v>0</v>
      </c>
      <c r="J18" s="132"/>
      <c r="K18" s="132"/>
      <c r="L18" s="132"/>
      <c r="M18" s="132"/>
      <c r="N18" s="14"/>
      <c r="O18" s="14"/>
      <c r="P18" s="104"/>
      <c r="Q18" s="104"/>
      <c r="R18" s="133">
        <f>IFERROR(N18/J18,0)</f>
        <v>0</v>
      </c>
      <c r="S18" s="133">
        <f>IFERROR(O18/(J18+K18),0)</f>
        <v>0</v>
      </c>
      <c r="T18" s="133">
        <f>IFERROR(P18/(J18+K18+L18),0)</f>
        <v>0</v>
      </c>
      <c r="U18" s="133">
        <f>IFERROR(Q18/I18,0)</f>
        <v>0</v>
      </c>
      <c r="V18" s="19"/>
      <c r="W18" s="19" t="str">
        <f t="shared" ref="W18:X22" si="4">IF(S18&lt;0.8,"JUSTIFIQUE INCUMPLIMIENTO","")</f>
        <v>JUSTIFIQUE INCUMPLIMIENTO</v>
      </c>
      <c r="X18" s="19" t="str">
        <f t="shared" si="4"/>
        <v>JUSTIFIQUE INCUMPLIMIENTO</v>
      </c>
      <c r="Y18" s="19" t="str">
        <f t="shared" ref="Y18:Z22" si="5">IF(U18&lt;0.8,"JUSTIFIQUE INCUMPLIMIENTO","")</f>
        <v>JUSTIFIQUE INCUMPLIMIENTO</v>
      </c>
      <c r="Z18" s="19" t="str">
        <f t="shared" si="5"/>
        <v>JUSTIFIQUE INCUMPLIMIENTO</v>
      </c>
    </row>
    <row r="19" spans="2:26" ht="19.5" hidden="1" customHeight="1" thickBot="1">
      <c r="B19" s="130" t="s">
        <v>113</v>
      </c>
      <c r="C19" s="137"/>
      <c r="D19" s="30"/>
      <c r="E19" s="30"/>
      <c r="F19" s="118"/>
      <c r="G19" s="118"/>
      <c r="H19" s="118"/>
      <c r="I19" s="13">
        <f>+J19+K19+L19+M19</f>
        <v>0</v>
      </c>
      <c r="J19" s="132"/>
      <c r="K19" s="132"/>
      <c r="L19" s="132"/>
      <c r="M19" s="132"/>
      <c r="N19" s="14"/>
      <c r="O19" s="14"/>
      <c r="P19" s="104"/>
      <c r="Q19" s="104"/>
      <c r="R19" s="133">
        <f>IFERROR(N19/J19,0)</f>
        <v>0</v>
      </c>
      <c r="S19" s="133">
        <f>IFERROR(O19/(J19+K19),0)</f>
        <v>0</v>
      </c>
      <c r="T19" s="133">
        <f>IFERROR(P19/(J19+K19+L19),0)</f>
        <v>0</v>
      </c>
      <c r="U19" s="133">
        <f>IFERROR(Q19/I19,0)</f>
        <v>0</v>
      </c>
      <c r="V19" s="19"/>
      <c r="W19" s="19" t="str">
        <f t="shared" si="4"/>
        <v>JUSTIFIQUE INCUMPLIMIENTO</v>
      </c>
      <c r="X19" s="19" t="str">
        <f t="shared" si="4"/>
        <v>JUSTIFIQUE INCUMPLIMIENTO</v>
      </c>
      <c r="Y19" s="19" t="str">
        <f t="shared" si="5"/>
        <v>JUSTIFIQUE INCUMPLIMIENTO</v>
      </c>
      <c r="Z19" s="19" t="str">
        <f t="shared" si="5"/>
        <v>JUSTIFIQUE INCUMPLIMIENTO</v>
      </c>
    </row>
    <row r="20" spans="2:26" ht="19.5" hidden="1" customHeight="1" thickBot="1">
      <c r="B20" s="130" t="s">
        <v>114</v>
      </c>
      <c r="C20" s="137"/>
      <c r="D20" s="30"/>
      <c r="E20" s="30"/>
      <c r="F20" s="118"/>
      <c r="G20" s="118"/>
      <c r="H20" s="118"/>
      <c r="I20" s="13">
        <f>+J20+K20+L20+M20</f>
        <v>0</v>
      </c>
      <c r="J20" s="132"/>
      <c r="K20" s="132"/>
      <c r="L20" s="132"/>
      <c r="M20" s="132"/>
      <c r="N20" s="14"/>
      <c r="O20" s="14"/>
      <c r="P20" s="104"/>
      <c r="Q20" s="104"/>
      <c r="R20" s="133">
        <f>IFERROR(N20/J20,0)</f>
        <v>0</v>
      </c>
      <c r="S20" s="133">
        <f>IFERROR(O20/(J20+K20),0)</f>
        <v>0</v>
      </c>
      <c r="T20" s="133">
        <f>IFERROR(P20/(J20+K20+L20),0)</f>
        <v>0</v>
      </c>
      <c r="U20" s="133">
        <f>IFERROR(Q20/I20,0)</f>
        <v>0</v>
      </c>
      <c r="V20" s="19"/>
      <c r="W20" s="19" t="str">
        <f t="shared" si="4"/>
        <v>JUSTIFIQUE INCUMPLIMIENTO</v>
      </c>
      <c r="X20" s="19" t="str">
        <f t="shared" si="4"/>
        <v>JUSTIFIQUE INCUMPLIMIENTO</v>
      </c>
      <c r="Y20" s="19" t="str">
        <f t="shared" si="5"/>
        <v>JUSTIFIQUE INCUMPLIMIENTO</v>
      </c>
      <c r="Z20" s="19" t="str">
        <f t="shared" si="5"/>
        <v>JUSTIFIQUE INCUMPLIMIENTO</v>
      </c>
    </row>
    <row r="21" spans="2:26" ht="19.5" hidden="1" customHeight="1" thickBot="1">
      <c r="B21" s="130" t="s">
        <v>237</v>
      </c>
      <c r="C21" s="137"/>
      <c r="D21" s="30"/>
      <c r="E21" s="30"/>
      <c r="F21" s="118"/>
      <c r="G21" s="118"/>
      <c r="H21" s="118"/>
      <c r="I21" s="13">
        <f>+J21+K21+L21+M21</f>
        <v>0</v>
      </c>
      <c r="J21" s="132"/>
      <c r="K21" s="132"/>
      <c r="L21" s="132"/>
      <c r="M21" s="132"/>
      <c r="N21" s="14"/>
      <c r="O21" s="14"/>
      <c r="P21" s="104"/>
      <c r="Q21" s="104"/>
      <c r="R21" s="133">
        <f>IFERROR(N21/J21,0)</f>
        <v>0</v>
      </c>
      <c r="S21" s="133">
        <f>IFERROR(O21/(J21+K21),0)</f>
        <v>0</v>
      </c>
      <c r="T21" s="133">
        <f>IFERROR(P21/(J21+K21+L21),0)</f>
        <v>0</v>
      </c>
      <c r="U21" s="133">
        <f>IFERROR(Q21/I21,0)</f>
        <v>0</v>
      </c>
      <c r="V21" s="19"/>
      <c r="W21" s="19" t="str">
        <f t="shared" si="4"/>
        <v>JUSTIFIQUE INCUMPLIMIENTO</v>
      </c>
      <c r="X21" s="19" t="str">
        <f t="shared" si="4"/>
        <v>JUSTIFIQUE INCUMPLIMIENTO</v>
      </c>
      <c r="Y21" s="19" t="str">
        <f t="shared" si="5"/>
        <v>JUSTIFIQUE INCUMPLIMIENTO</v>
      </c>
      <c r="Z21" s="19" t="str">
        <f t="shared" si="5"/>
        <v>JUSTIFIQUE INCUMPLIMIENTO</v>
      </c>
    </row>
    <row r="22" spans="2:26" ht="19.5" hidden="1" customHeight="1" thickBot="1">
      <c r="B22" s="130" t="s">
        <v>238</v>
      </c>
      <c r="C22" s="137"/>
      <c r="D22" s="121"/>
      <c r="E22" s="121"/>
      <c r="F22" s="118"/>
      <c r="G22" s="118"/>
      <c r="H22" s="118"/>
      <c r="I22" s="13">
        <f>+J22+K22+L22+M22</f>
        <v>0</v>
      </c>
      <c r="J22" s="132"/>
      <c r="K22" s="132"/>
      <c r="L22" s="132"/>
      <c r="M22" s="132"/>
      <c r="N22" s="14"/>
      <c r="O22" s="14"/>
      <c r="P22" s="104"/>
      <c r="Q22" s="104"/>
      <c r="R22" s="133">
        <f>IFERROR(N22/J22,0)</f>
        <v>0</v>
      </c>
      <c r="S22" s="133">
        <f>IFERROR(O22/(J22+K22),0)</f>
        <v>0</v>
      </c>
      <c r="T22" s="133">
        <f>IFERROR(P22/(J22+K22+L22),0)</f>
        <v>0</v>
      </c>
      <c r="U22" s="133">
        <f>IFERROR(Q22/I22,0)</f>
        <v>0</v>
      </c>
      <c r="V22" s="19"/>
      <c r="W22" s="19" t="str">
        <f t="shared" si="4"/>
        <v>JUSTIFIQUE INCUMPLIMIENTO</v>
      </c>
      <c r="X22" s="19" t="str">
        <f t="shared" si="4"/>
        <v>JUSTIFIQUE INCUMPLIMIENTO</v>
      </c>
      <c r="Y22" s="19" t="str">
        <f t="shared" si="5"/>
        <v>JUSTIFIQUE INCUMPLIMIENTO</v>
      </c>
      <c r="Z22" s="19" t="str">
        <f t="shared" si="5"/>
        <v>JUSTIFIQUE INCUMPLIMIENTO</v>
      </c>
    </row>
    <row r="23" spans="2:26" ht="68.25"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54.95" customHeight="1" thickBot="1">
      <c r="B24" s="130" t="s">
        <v>115</v>
      </c>
      <c r="C24" s="137" t="s">
        <v>266</v>
      </c>
      <c r="D24" s="121" t="s">
        <v>229</v>
      </c>
      <c r="E24" s="121" t="s">
        <v>245</v>
      </c>
      <c r="F24" s="118"/>
      <c r="G24" s="118"/>
      <c r="H24" s="118"/>
      <c r="I24" s="13">
        <f>+J24+K24+L24+M24</f>
        <v>4</v>
      </c>
      <c r="J24" s="132">
        <v>1</v>
      </c>
      <c r="K24" s="132">
        <v>1</v>
      </c>
      <c r="L24" s="132">
        <v>1</v>
      </c>
      <c r="M24" s="132">
        <v>1</v>
      </c>
      <c r="N24" s="14">
        <v>1</v>
      </c>
      <c r="O24" s="14">
        <v>2</v>
      </c>
      <c r="P24" s="104"/>
      <c r="Q24" s="104"/>
      <c r="R24" s="133">
        <f>IFERROR(N24/J24,0)</f>
        <v>1</v>
      </c>
      <c r="S24" s="133">
        <f>IFERROR(O24/(J24+K24),0)</f>
        <v>1</v>
      </c>
      <c r="T24" s="133">
        <f>IFERROR(P24/(J24+K24+L24),0)</f>
        <v>0</v>
      </c>
      <c r="U24" s="133">
        <f>IFERROR(Q24/I24,0)</f>
        <v>0</v>
      </c>
      <c r="V24" s="19"/>
      <c r="W24" s="19" t="str">
        <f t="shared" ref="W24:W25" si="6">IF(R24&lt;0.8,"JUSTIFIQUE INCUMPLIMIENTO","")</f>
        <v/>
      </c>
      <c r="X24" s="19"/>
      <c r="Y24" s="19" t="str">
        <f t="shared" ref="Y24:Z28" si="7">IF(U24&lt;0.8,"JUSTIFIQUE INCUMPLIMIENTO","")</f>
        <v>JUSTIFIQUE INCUMPLIMIENTO</v>
      </c>
      <c r="Z24" s="19" t="str">
        <f t="shared" si="7"/>
        <v>JUSTIFIQUE INCUMPLIMIENTO</v>
      </c>
    </row>
    <row r="25" spans="2:26" ht="66" customHeight="1" thickBot="1">
      <c r="B25" s="130" t="s">
        <v>118</v>
      </c>
      <c r="C25" s="137" t="s">
        <v>287</v>
      </c>
      <c r="D25" s="121" t="s">
        <v>229</v>
      </c>
      <c r="E25" s="121" t="s">
        <v>245</v>
      </c>
      <c r="F25" s="118"/>
      <c r="G25" s="118"/>
      <c r="H25" s="118"/>
      <c r="I25" s="13">
        <f>+J25+K25+L25+M25</f>
        <v>2</v>
      </c>
      <c r="J25" s="132">
        <v>1</v>
      </c>
      <c r="K25" s="132">
        <v>1</v>
      </c>
      <c r="L25" s="132"/>
      <c r="M25" s="132"/>
      <c r="N25" s="14">
        <v>1</v>
      </c>
      <c r="O25" s="14">
        <v>2</v>
      </c>
      <c r="P25" s="104"/>
      <c r="Q25" s="104"/>
      <c r="R25" s="133">
        <f>IFERROR(N25/J25,0)</f>
        <v>1</v>
      </c>
      <c r="S25" s="133">
        <f>IFERROR(O25/(J25+K25),0)</f>
        <v>1</v>
      </c>
      <c r="T25" s="133">
        <f>IFERROR(P25/(J25+K25+L25),0)</f>
        <v>0</v>
      </c>
      <c r="U25" s="133">
        <f>IFERROR(Q25/I25,0)</f>
        <v>0</v>
      </c>
      <c r="V25" s="19"/>
      <c r="W25" s="19" t="str">
        <f t="shared" si="6"/>
        <v/>
      </c>
      <c r="X25" s="19"/>
      <c r="Y25" s="19" t="str">
        <f t="shared" si="7"/>
        <v>JUSTIFIQUE INCUMPLIMIENTO</v>
      </c>
      <c r="Z25" s="19" t="str">
        <f t="shared" si="7"/>
        <v>JUSTIFIQUE INCUMPLIMIENTO</v>
      </c>
    </row>
    <row r="26" spans="2:26" ht="66" customHeight="1" thickBot="1">
      <c r="B26" s="130" t="s">
        <v>119</v>
      </c>
      <c r="C26" s="137" t="s">
        <v>359</v>
      </c>
      <c r="D26" s="121" t="s">
        <v>229</v>
      </c>
      <c r="E26" s="121" t="s">
        <v>245</v>
      </c>
      <c r="F26" s="118"/>
      <c r="G26" s="118"/>
      <c r="H26" s="118"/>
      <c r="I26" s="13">
        <f>+J26+K26+L26+M26</f>
        <v>2</v>
      </c>
      <c r="J26" s="132"/>
      <c r="K26" s="132">
        <v>1</v>
      </c>
      <c r="L26" s="132">
        <v>1</v>
      </c>
      <c r="M26" s="132"/>
      <c r="N26" s="14">
        <v>0</v>
      </c>
      <c r="O26" s="14">
        <v>1</v>
      </c>
      <c r="P26" s="104"/>
      <c r="Q26" s="104"/>
      <c r="R26" s="133">
        <f>IFERROR(N26/J26,0)</f>
        <v>0</v>
      </c>
      <c r="S26" s="133">
        <f>IFERROR(O26/(J26+K26),0)</f>
        <v>1</v>
      </c>
      <c r="T26" s="133">
        <f>IFERROR(P26/(J26+K26+L26),0)</f>
        <v>0</v>
      </c>
      <c r="U26" s="133">
        <f>IFERROR(Q26/I26,0)</f>
        <v>0</v>
      </c>
      <c r="V26" s="19"/>
      <c r="W26" s="19" t="s">
        <v>469</v>
      </c>
      <c r="X26" s="19"/>
      <c r="Y26" s="19" t="str">
        <f t="shared" si="7"/>
        <v>JUSTIFIQUE INCUMPLIMIENTO</v>
      </c>
      <c r="Z26" s="19" t="str">
        <f t="shared" si="7"/>
        <v>JUSTIFIQUE INCUMPLIMIENTO</v>
      </c>
    </row>
    <row r="27" spans="2:26" ht="19.5" hidden="1" customHeight="1" thickBot="1">
      <c r="B27" s="130" t="s">
        <v>146</v>
      </c>
      <c r="C27" s="131"/>
      <c r="D27" s="30"/>
      <c r="E27" s="30"/>
      <c r="F27" s="118"/>
      <c r="G27" s="118"/>
      <c r="H27" s="118"/>
      <c r="I27" s="13">
        <f>+J27+K27+L27+M27</f>
        <v>0</v>
      </c>
      <c r="J27" s="132"/>
      <c r="K27" s="132"/>
      <c r="L27" s="132"/>
      <c r="M27" s="132"/>
      <c r="N27" s="14"/>
      <c r="O27" s="14"/>
      <c r="P27" s="104"/>
      <c r="Q27" s="104"/>
      <c r="R27" s="133">
        <f>IFERROR(N27/J27,0)</f>
        <v>0</v>
      </c>
      <c r="S27" s="133">
        <f>IFERROR(O27/(J27+K27),0)</f>
        <v>0</v>
      </c>
      <c r="T27" s="133">
        <f>IFERROR(P27/(J27+K27+L27),0)</f>
        <v>0</v>
      </c>
      <c r="U27" s="133">
        <f>IFERROR(Q27/I27,0)</f>
        <v>0</v>
      </c>
      <c r="V27" s="19"/>
      <c r="W27" s="19" t="str">
        <f t="shared" ref="W27:W28" si="8">IF(S27&lt;0.8,"JUSTIFIQUE INCUMPLIMIENTO","")</f>
        <v>JUSTIFIQUE INCUMPLIMIENTO</v>
      </c>
      <c r="X27" s="19" t="str">
        <f t="shared" ref="X27:X28" si="9">IF(T27&lt;0.8,"JUSTIFIQUE INCUMPLIMIENTO","")</f>
        <v>JUSTIFIQUE INCUMPLIMIENTO</v>
      </c>
      <c r="Y27" s="19" t="str">
        <f t="shared" si="7"/>
        <v>JUSTIFIQUE INCUMPLIMIENTO</v>
      </c>
      <c r="Z27" s="19" t="str">
        <f t="shared" si="7"/>
        <v>JUSTIFIQUE INCUMPLIMIENTO</v>
      </c>
    </row>
    <row r="28" spans="2:26" ht="19.5" hidden="1" customHeight="1" thickBot="1">
      <c r="B28" s="130" t="s">
        <v>147</v>
      </c>
      <c r="C28" s="131"/>
      <c r="D28" s="121"/>
      <c r="E28" s="121"/>
      <c r="F28" s="118"/>
      <c r="G28" s="118"/>
      <c r="H28" s="118"/>
      <c r="I28" s="13">
        <f>+J28+K28+L28+M28</f>
        <v>0</v>
      </c>
      <c r="J28" s="132"/>
      <c r="K28" s="132"/>
      <c r="L28" s="132"/>
      <c r="M28" s="132"/>
      <c r="N28" s="14"/>
      <c r="O28" s="14"/>
      <c r="P28" s="104"/>
      <c r="Q28" s="104"/>
      <c r="R28" s="133">
        <f>IFERROR(N28/J28,0)</f>
        <v>0</v>
      </c>
      <c r="S28" s="133">
        <f>IFERROR(O28/(J28+K28),0)</f>
        <v>0</v>
      </c>
      <c r="T28" s="133">
        <f>IFERROR(P28/(J28+K28+L28),0)</f>
        <v>0</v>
      </c>
      <c r="U28" s="133">
        <f>IFERROR(Q28/I28,0)</f>
        <v>0</v>
      </c>
      <c r="V28" s="19"/>
      <c r="W28" s="19" t="str">
        <f t="shared" si="8"/>
        <v>JUSTIFIQUE INCUMPLIMIENTO</v>
      </c>
      <c r="X28" s="19" t="str">
        <f t="shared" si="9"/>
        <v>JUSTIFIQUE INCUMPLIMIENTO</v>
      </c>
      <c r="Y28" s="19" t="str">
        <f t="shared" si="7"/>
        <v>JUSTIFIQUE INCUMPLIMIENTO</v>
      </c>
      <c r="Z28" s="19" t="str">
        <f t="shared" si="7"/>
        <v>JUSTIFIQUE INCUMPLIMIENTO</v>
      </c>
    </row>
    <row r="29" spans="2:26" ht="89.25"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66" customHeight="1" thickBot="1">
      <c r="B30" s="130" t="s">
        <v>120</v>
      </c>
      <c r="C30" s="137" t="s">
        <v>267</v>
      </c>
      <c r="D30" s="121" t="s">
        <v>229</v>
      </c>
      <c r="E30" s="121" t="s">
        <v>245</v>
      </c>
      <c r="F30" s="118"/>
      <c r="G30" s="118"/>
      <c r="H30" s="118"/>
      <c r="I30" s="13">
        <f>+J30+K30+L30+M30</f>
        <v>2</v>
      </c>
      <c r="J30" s="132">
        <v>1</v>
      </c>
      <c r="K30" s="132"/>
      <c r="L30" s="132">
        <v>1</v>
      </c>
      <c r="M30" s="132"/>
      <c r="N30" s="14">
        <v>1</v>
      </c>
      <c r="O30" s="14">
        <v>1</v>
      </c>
      <c r="P30" s="104"/>
      <c r="Q30" s="104"/>
      <c r="R30" s="133">
        <f>IFERROR(N30/J30,0)</f>
        <v>1</v>
      </c>
      <c r="S30" s="133">
        <f>IFERROR(O30/(J30+K30),0)</f>
        <v>1</v>
      </c>
      <c r="T30" s="133">
        <f>IFERROR(P30/(J30+K30+L30),0)</f>
        <v>0</v>
      </c>
      <c r="U30" s="133">
        <f>IFERROR(Q30/I30,0)</f>
        <v>0</v>
      </c>
      <c r="V30" s="19"/>
      <c r="W30" s="19" t="str">
        <f t="shared" ref="W30" si="10">IF(R30&lt;0.8,"JUSTIFIQUE INCUMPLIMIENTO","")</f>
        <v/>
      </c>
      <c r="X30" s="19"/>
      <c r="Y30" s="19" t="str">
        <f t="shared" ref="Y30:Z34" si="11">IF(U30&lt;0.8,"JUSTIFIQUE INCUMPLIMIENTO","")</f>
        <v>JUSTIFIQUE INCUMPLIMIENTO</v>
      </c>
      <c r="Z30" s="19" t="str">
        <f t="shared" si="11"/>
        <v>JUSTIFIQUE INCUMPLIMIENTO</v>
      </c>
    </row>
    <row r="31" spans="2:26" ht="66" customHeight="1" thickBot="1">
      <c r="B31" s="130" t="s">
        <v>123</v>
      </c>
      <c r="C31" s="137" t="s">
        <v>268</v>
      </c>
      <c r="D31" s="121" t="s">
        <v>229</v>
      </c>
      <c r="E31" s="121" t="s">
        <v>245</v>
      </c>
      <c r="F31" s="118"/>
      <c r="G31" s="118"/>
      <c r="H31" s="118"/>
      <c r="I31" s="13">
        <f>+J31+K31+L31+M31</f>
        <v>2</v>
      </c>
      <c r="J31" s="132">
        <v>1</v>
      </c>
      <c r="K31" s="132"/>
      <c r="L31" s="132">
        <v>1</v>
      </c>
      <c r="M31" s="132"/>
      <c r="N31" s="14">
        <v>0.5</v>
      </c>
      <c r="O31" s="14">
        <v>1</v>
      </c>
      <c r="P31" s="104"/>
      <c r="Q31" s="104"/>
      <c r="R31" s="133">
        <f>IFERROR(N31/J31,0)</f>
        <v>0.5</v>
      </c>
      <c r="S31" s="133">
        <f>IFERROR(O31/(J31+K31),0)</f>
        <v>1</v>
      </c>
      <c r="T31" s="133">
        <f>IFERROR(P31/(J31+K31+L31),0)</f>
        <v>0</v>
      </c>
      <c r="U31" s="133">
        <f>IFERROR(Q31/I31,0)</f>
        <v>0</v>
      </c>
      <c r="V31" s="19"/>
      <c r="W31" s="19" t="s">
        <v>471</v>
      </c>
      <c r="X31" s="19"/>
      <c r="Y31" s="19" t="str">
        <f t="shared" si="11"/>
        <v>JUSTIFIQUE INCUMPLIMIENTO</v>
      </c>
      <c r="Z31" s="19" t="str">
        <f t="shared" si="11"/>
        <v>JUSTIFIQUE INCUMPLIMIENTO</v>
      </c>
    </row>
    <row r="32" spans="2:26" ht="19.5" hidden="1" customHeight="1" thickBot="1">
      <c r="B32" s="130" t="s">
        <v>124</v>
      </c>
      <c r="C32" s="131"/>
      <c r="D32" s="30"/>
      <c r="E32" s="30"/>
      <c r="F32" s="118"/>
      <c r="G32" s="118"/>
      <c r="H32" s="118"/>
      <c r="I32" s="13">
        <f>+J32+K32+L32+M32</f>
        <v>0</v>
      </c>
      <c r="J32" s="132"/>
      <c r="K32" s="132"/>
      <c r="L32" s="132"/>
      <c r="M32" s="132"/>
      <c r="N32" s="14"/>
      <c r="O32" s="14"/>
      <c r="P32" s="104"/>
      <c r="Q32" s="104"/>
      <c r="R32" s="133">
        <f>IFERROR(N32/J32,0)</f>
        <v>0</v>
      </c>
      <c r="S32" s="133">
        <f>IFERROR(O32/(J32+K32),0)</f>
        <v>0</v>
      </c>
      <c r="T32" s="133">
        <f>IFERROR(P32/(J32+K32+L32),0)</f>
        <v>0</v>
      </c>
      <c r="U32" s="133">
        <f>IFERROR(Q32/I32,0)</f>
        <v>0</v>
      </c>
      <c r="V32" s="19"/>
      <c r="W32" s="19" t="str">
        <f t="shared" ref="W32:W34" si="12">IF(S32&lt;0.8,"JUSTIFIQUE INCUMPLIMIENTO","")</f>
        <v>JUSTIFIQUE INCUMPLIMIENTO</v>
      </c>
      <c r="X32" s="19" t="str">
        <f t="shared" ref="X32:X34" si="13">IF(T32&lt;0.8,"JUSTIFIQUE INCUMPLIMIENTO","")</f>
        <v>JUSTIFIQUE INCUMPLIMIENTO</v>
      </c>
      <c r="Y32" s="19" t="str">
        <f t="shared" si="11"/>
        <v>JUSTIFIQUE INCUMPLIMIENTO</v>
      </c>
      <c r="Z32" s="19" t="str">
        <f t="shared" si="11"/>
        <v>JUSTIFIQUE INCUMPLIMIENTO</v>
      </c>
    </row>
    <row r="33" spans="2:26" ht="19.5" hidden="1" customHeight="1" thickBot="1">
      <c r="B33" s="130" t="s">
        <v>136</v>
      </c>
      <c r="C33" s="131"/>
      <c r="D33" s="30"/>
      <c r="E33" s="30"/>
      <c r="F33" s="118"/>
      <c r="G33" s="118"/>
      <c r="H33" s="118"/>
      <c r="I33" s="13">
        <f>+J33+K33+L33+M33</f>
        <v>0</v>
      </c>
      <c r="J33" s="132"/>
      <c r="K33" s="132"/>
      <c r="L33" s="132"/>
      <c r="M33" s="132"/>
      <c r="N33" s="14"/>
      <c r="O33" s="14"/>
      <c r="P33" s="104"/>
      <c r="Q33" s="104"/>
      <c r="R33" s="133">
        <f>IFERROR(N33/J33,0)</f>
        <v>0</v>
      </c>
      <c r="S33" s="133">
        <f>IFERROR(O33/(J33+K33),0)</f>
        <v>0</v>
      </c>
      <c r="T33" s="133">
        <f>IFERROR(P33/(J33+K33+L33),0)</f>
        <v>0</v>
      </c>
      <c r="U33" s="133">
        <f>IFERROR(Q33/I33,0)</f>
        <v>0</v>
      </c>
      <c r="V33" s="19"/>
      <c r="W33" s="19" t="str">
        <f t="shared" si="12"/>
        <v>JUSTIFIQUE INCUMPLIMIENTO</v>
      </c>
      <c r="X33" s="19" t="str">
        <f t="shared" si="13"/>
        <v>JUSTIFIQUE INCUMPLIMIENTO</v>
      </c>
      <c r="Y33" s="19" t="str">
        <f t="shared" si="11"/>
        <v>JUSTIFIQUE INCUMPLIMIENTO</v>
      </c>
      <c r="Z33" s="19" t="str">
        <f t="shared" si="11"/>
        <v>JUSTIFIQUE INCUMPLIMIENTO</v>
      </c>
    </row>
    <row r="34" spans="2:26" ht="19.5" hidden="1" customHeight="1" thickBot="1">
      <c r="B34" s="130" t="s">
        <v>137</v>
      </c>
      <c r="C34" s="131"/>
      <c r="D34" s="121"/>
      <c r="E34" s="121"/>
      <c r="F34" s="118"/>
      <c r="G34" s="118"/>
      <c r="H34" s="118"/>
      <c r="I34" s="13">
        <f>+J34+K34+L34+M34</f>
        <v>0</v>
      </c>
      <c r="J34" s="132"/>
      <c r="K34" s="132"/>
      <c r="L34" s="132"/>
      <c r="M34" s="132"/>
      <c r="N34" s="14"/>
      <c r="O34" s="14"/>
      <c r="P34" s="104"/>
      <c r="Q34" s="104"/>
      <c r="R34" s="133">
        <f>IFERROR(N34/J34,0)</f>
        <v>0</v>
      </c>
      <c r="S34" s="133">
        <f>IFERROR(O34/(J34+K34),0)</f>
        <v>0</v>
      </c>
      <c r="T34" s="133">
        <f>IFERROR(P34/(J34+K34+L34),0)</f>
        <v>0</v>
      </c>
      <c r="U34" s="133">
        <f>IFERROR(Q34/I34,0)</f>
        <v>0</v>
      </c>
      <c r="V34" s="19"/>
      <c r="W34" s="19" t="str">
        <f t="shared" si="12"/>
        <v>JUSTIFIQUE INCUMPLIMIENTO</v>
      </c>
      <c r="X34" s="19" t="str">
        <f t="shared" si="13"/>
        <v>JUSTIFIQUE INCUMPLIMIENTO</v>
      </c>
      <c r="Y34" s="19" t="str">
        <f t="shared" si="11"/>
        <v>JUSTIFIQUE INCUMPLIMIENTO</v>
      </c>
      <c r="Z34" s="19" t="str">
        <f t="shared" si="11"/>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54.95" customHeight="1" thickBot="1">
      <c r="B36" s="130" t="s">
        <v>126</v>
      </c>
      <c r="C36" s="152" t="s">
        <v>269</v>
      </c>
      <c r="D36" s="121" t="s">
        <v>229</v>
      </c>
      <c r="E36" s="121" t="s">
        <v>245</v>
      </c>
      <c r="F36" s="118"/>
      <c r="G36" s="118"/>
      <c r="H36" s="118"/>
      <c r="I36" s="13">
        <f t="shared" ref="I36:I45" si="14">+J36+K36+L36+M36</f>
        <v>12</v>
      </c>
      <c r="J36" s="132">
        <v>3</v>
      </c>
      <c r="K36" s="132">
        <v>3</v>
      </c>
      <c r="L36" s="132">
        <v>3</v>
      </c>
      <c r="M36" s="132">
        <v>3</v>
      </c>
      <c r="N36" s="14">
        <v>3</v>
      </c>
      <c r="O36" s="14">
        <v>6</v>
      </c>
      <c r="P36" s="104"/>
      <c r="Q36" s="104"/>
      <c r="R36" s="133">
        <f>IFERROR(N36/J36,0)</f>
        <v>1</v>
      </c>
      <c r="S36" s="133">
        <f>IFERROR(O36/(J36+K36),0)</f>
        <v>1</v>
      </c>
      <c r="T36" s="133">
        <f>IFERROR(P36/(J36+K36+L36),0)</f>
        <v>0</v>
      </c>
      <c r="U36" s="133">
        <f>IFERROR(Q36/I36,0)</f>
        <v>0</v>
      </c>
      <c r="V36" s="19"/>
      <c r="W36" s="19" t="str">
        <f t="shared" ref="W36:X50" si="15">IF(R36&lt;0.8,"JUSTIFIQUE INCUMPLIMIENTO","")</f>
        <v/>
      </c>
      <c r="X36" s="19" t="str">
        <f t="shared" si="15"/>
        <v/>
      </c>
      <c r="Y36" s="19" t="str">
        <f t="shared" ref="Y36:Z45" si="16">IF(T36&lt;0.8,"JUSTIFIQUE INCUMPLIMIENTO","")</f>
        <v>JUSTIFIQUE INCUMPLIMIENTO</v>
      </c>
      <c r="Z36" s="19" t="str">
        <f t="shared" si="16"/>
        <v>JUSTIFIQUE INCUMPLIMIENTO</v>
      </c>
    </row>
    <row r="37" spans="2:26" ht="66" customHeight="1" thickBot="1">
      <c r="B37" s="130" t="s">
        <v>127</v>
      </c>
      <c r="C37" s="152" t="s">
        <v>270</v>
      </c>
      <c r="D37" s="121" t="s">
        <v>229</v>
      </c>
      <c r="E37" s="121" t="s">
        <v>245</v>
      </c>
      <c r="F37" s="118"/>
      <c r="G37" s="118"/>
      <c r="H37" s="118"/>
      <c r="I37" s="13">
        <f t="shared" si="14"/>
        <v>12</v>
      </c>
      <c r="J37" s="132">
        <v>3</v>
      </c>
      <c r="K37" s="132">
        <v>3</v>
      </c>
      <c r="L37" s="132">
        <v>3</v>
      </c>
      <c r="M37" s="132">
        <v>3</v>
      </c>
      <c r="N37" s="16">
        <v>3</v>
      </c>
      <c r="O37" s="14">
        <v>6</v>
      </c>
      <c r="P37" s="104"/>
      <c r="Q37" s="104"/>
      <c r="R37" s="133">
        <f t="shared" ref="R37:R45" si="17">IFERROR(N37/J37,0)</f>
        <v>1</v>
      </c>
      <c r="S37" s="133">
        <f t="shared" ref="S37:S45" si="18">IFERROR(O37/(J37+K37),0)</f>
        <v>1</v>
      </c>
      <c r="T37" s="133">
        <f t="shared" ref="T37:T45" si="19">IFERROR(P37/(J37+K37+L37),0)</f>
        <v>0</v>
      </c>
      <c r="U37" s="133">
        <f t="shared" ref="U37:U45" si="20">IFERROR(Q37/I37,0)</f>
        <v>0</v>
      </c>
      <c r="V37" s="19"/>
      <c r="W37" s="19" t="str">
        <f t="shared" si="15"/>
        <v/>
      </c>
      <c r="X37" s="19" t="str">
        <f t="shared" si="15"/>
        <v/>
      </c>
      <c r="Y37" s="19" t="str">
        <f t="shared" si="16"/>
        <v>JUSTIFIQUE INCUMPLIMIENTO</v>
      </c>
      <c r="Z37" s="19" t="str">
        <f t="shared" si="16"/>
        <v>JUSTIFIQUE INCUMPLIMIENTO</v>
      </c>
    </row>
    <row r="38" spans="2:26" ht="66" customHeight="1" thickBot="1">
      <c r="B38" s="130" t="s">
        <v>128</v>
      </c>
      <c r="C38" s="137" t="s">
        <v>271</v>
      </c>
      <c r="D38" s="121" t="s">
        <v>229</v>
      </c>
      <c r="E38" s="121" t="s">
        <v>245</v>
      </c>
      <c r="F38" s="118"/>
      <c r="G38" s="118"/>
      <c r="H38" s="118"/>
      <c r="I38" s="13">
        <f t="shared" si="14"/>
        <v>12</v>
      </c>
      <c r="J38" s="132">
        <v>3</v>
      </c>
      <c r="K38" s="132">
        <v>3</v>
      </c>
      <c r="L38" s="132">
        <v>3</v>
      </c>
      <c r="M38" s="132">
        <v>3</v>
      </c>
      <c r="N38" s="17">
        <v>3</v>
      </c>
      <c r="O38" s="18">
        <v>6</v>
      </c>
      <c r="P38" s="104"/>
      <c r="Q38" s="104"/>
      <c r="R38" s="133">
        <f t="shared" si="17"/>
        <v>1</v>
      </c>
      <c r="S38" s="133">
        <f t="shared" si="18"/>
        <v>1</v>
      </c>
      <c r="T38" s="133">
        <f t="shared" si="19"/>
        <v>0</v>
      </c>
      <c r="U38" s="133">
        <f t="shared" si="20"/>
        <v>0</v>
      </c>
      <c r="V38" s="19"/>
      <c r="W38" s="19" t="str">
        <f t="shared" si="15"/>
        <v/>
      </c>
      <c r="X38" s="19" t="str">
        <f t="shared" si="15"/>
        <v/>
      </c>
      <c r="Y38" s="19" t="str">
        <f t="shared" si="16"/>
        <v>JUSTIFIQUE INCUMPLIMIENTO</v>
      </c>
      <c r="Z38" s="19" t="str">
        <f t="shared" si="16"/>
        <v>JUSTIFIQUE INCUMPLIMIENTO</v>
      </c>
    </row>
    <row r="39" spans="2:26" ht="66" customHeight="1" thickBot="1">
      <c r="B39" s="130" t="s">
        <v>129</v>
      </c>
      <c r="C39" s="137" t="s">
        <v>288</v>
      </c>
      <c r="D39" s="121" t="s">
        <v>229</v>
      </c>
      <c r="E39" s="121" t="s">
        <v>245</v>
      </c>
      <c r="F39" s="118"/>
      <c r="G39" s="118"/>
      <c r="H39" s="118"/>
      <c r="I39" s="13">
        <f t="shared" si="14"/>
        <v>18000</v>
      </c>
      <c r="J39" s="132">
        <v>4500</v>
      </c>
      <c r="K39" s="132">
        <v>4500</v>
      </c>
      <c r="L39" s="132">
        <v>4500</v>
      </c>
      <c r="M39" s="132">
        <v>4500</v>
      </c>
      <c r="N39" s="16">
        <v>4401</v>
      </c>
      <c r="O39" s="14">
        <v>8693</v>
      </c>
      <c r="P39" s="104"/>
      <c r="Q39" s="104"/>
      <c r="R39" s="133">
        <f t="shared" si="17"/>
        <v>0.97799999999999998</v>
      </c>
      <c r="S39" s="133">
        <f t="shared" si="18"/>
        <v>0.96588888888888891</v>
      </c>
      <c r="T39" s="133">
        <f t="shared" si="19"/>
        <v>0</v>
      </c>
      <c r="U39" s="133">
        <f t="shared" si="20"/>
        <v>0</v>
      </c>
      <c r="V39" s="19"/>
      <c r="W39" s="19" t="str">
        <f t="shared" si="15"/>
        <v/>
      </c>
      <c r="X39" s="19" t="str">
        <f t="shared" si="15"/>
        <v/>
      </c>
      <c r="Y39" s="19" t="str">
        <f t="shared" si="16"/>
        <v>JUSTIFIQUE INCUMPLIMIENTO</v>
      </c>
      <c r="Z39" s="19" t="str">
        <f t="shared" si="16"/>
        <v>JUSTIFIQUE INCUMPLIMIENTO</v>
      </c>
    </row>
    <row r="40" spans="2:26" ht="54.95" customHeight="1" thickBot="1">
      <c r="B40" s="130" t="s">
        <v>130</v>
      </c>
      <c r="C40" s="137" t="s">
        <v>272</v>
      </c>
      <c r="D40" s="121" t="s">
        <v>229</v>
      </c>
      <c r="E40" s="121" t="s">
        <v>245</v>
      </c>
      <c r="F40" s="118"/>
      <c r="G40" s="118"/>
      <c r="H40" s="118"/>
      <c r="I40" s="13">
        <f t="shared" si="14"/>
        <v>2800</v>
      </c>
      <c r="J40" s="132">
        <v>700</v>
      </c>
      <c r="K40" s="132">
        <v>700</v>
      </c>
      <c r="L40" s="132">
        <v>700</v>
      </c>
      <c r="M40" s="132">
        <v>700</v>
      </c>
      <c r="N40" s="17">
        <v>827</v>
      </c>
      <c r="O40" s="18">
        <v>1490</v>
      </c>
      <c r="P40" s="104"/>
      <c r="Q40" s="104"/>
      <c r="R40" s="133">
        <f t="shared" si="17"/>
        <v>1.1814285714285715</v>
      </c>
      <c r="S40" s="133">
        <f t="shared" si="18"/>
        <v>1.0642857142857143</v>
      </c>
      <c r="T40" s="133">
        <f t="shared" si="19"/>
        <v>0</v>
      </c>
      <c r="U40" s="133">
        <f t="shared" si="20"/>
        <v>0</v>
      </c>
      <c r="V40" s="19"/>
      <c r="W40" s="19" t="str">
        <f t="shared" si="15"/>
        <v/>
      </c>
      <c r="X40" s="19" t="str">
        <f t="shared" si="15"/>
        <v/>
      </c>
      <c r="Y40" s="19" t="str">
        <f t="shared" si="16"/>
        <v>JUSTIFIQUE INCUMPLIMIENTO</v>
      </c>
      <c r="Z40" s="19" t="str">
        <f t="shared" si="16"/>
        <v>JUSTIFIQUE INCUMPLIMIENTO</v>
      </c>
    </row>
    <row r="41" spans="2:26" ht="54.95" customHeight="1" thickBot="1">
      <c r="B41" s="130" t="s">
        <v>132</v>
      </c>
      <c r="C41" s="137" t="s">
        <v>273</v>
      </c>
      <c r="D41" s="121" t="s">
        <v>229</v>
      </c>
      <c r="E41" s="121" t="s">
        <v>245</v>
      </c>
      <c r="F41" s="118"/>
      <c r="G41" s="118"/>
      <c r="H41" s="118"/>
      <c r="I41" s="13">
        <f t="shared" si="14"/>
        <v>520</v>
      </c>
      <c r="J41" s="132">
        <v>130</v>
      </c>
      <c r="K41" s="132">
        <v>130</v>
      </c>
      <c r="L41" s="132">
        <v>130</v>
      </c>
      <c r="M41" s="132">
        <v>130</v>
      </c>
      <c r="N41" s="17">
        <v>119</v>
      </c>
      <c r="O41" s="18">
        <v>204</v>
      </c>
      <c r="P41" s="104"/>
      <c r="Q41" s="104"/>
      <c r="R41" s="133">
        <f t="shared" si="17"/>
        <v>0.91538461538461535</v>
      </c>
      <c r="S41" s="133">
        <f t="shared" si="18"/>
        <v>0.7846153846153846</v>
      </c>
      <c r="T41" s="133">
        <f t="shared" si="19"/>
        <v>0</v>
      </c>
      <c r="U41" s="133">
        <f t="shared" si="20"/>
        <v>0</v>
      </c>
      <c r="V41" s="19"/>
      <c r="W41" s="19" t="str">
        <f t="shared" si="15"/>
        <v/>
      </c>
      <c r="X41" s="19" t="s">
        <v>551</v>
      </c>
      <c r="Y41" s="19" t="str">
        <f t="shared" si="16"/>
        <v>JUSTIFIQUE INCUMPLIMIENTO</v>
      </c>
      <c r="Z41" s="19" t="str">
        <f t="shared" si="16"/>
        <v>JUSTIFIQUE INCUMPLIMIENTO</v>
      </c>
    </row>
    <row r="42" spans="2:26" ht="54.95" customHeight="1" thickBot="1">
      <c r="B42" s="130" t="s">
        <v>133</v>
      </c>
      <c r="C42" s="137" t="s">
        <v>274</v>
      </c>
      <c r="D42" s="121" t="s">
        <v>229</v>
      </c>
      <c r="E42" s="121" t="s">
        <v>245</v>
      </c>
      <c r="F42" s="118"/>
      <c r="G42" s="118"/>
      <c r="H42" s="118"/>
      <c r="I42" s="13">
        <f t="shared" si="14"/>
        <v>48</v>
      </c>
      <c r="J42" s="132">
        <v>12</v>
      </c>
      <c r="K42" s="132">
        <v>12</v>
      </c>
      <c r="L42" s="132">
        <v>12</v>
      </c>
      <c r="M42" s="132">
        <v>12</v>
      </c>
      <c r="N42" s="17">
        <v>28</v>
      </c>
      <c r="O42" s="18">
        <v>44</v>
      </c>
      <c r="P42" s="104"/>
      <c r="Q42" s="104"/>
      <c r="R42" s="133">
        <f t="shared" si="17"/>
        <v>2.3333333333333335</v>
      </c>
      <c r="S42" s="133">
        <f t="shared" si="18"/>
        <v>1.8333333333333333</v>
      </c>
      <c r="T42" s="133">
        <f t="shared" si="19"/>
        <v>0</v>
      </c>
      <c r="U42" s="133">
        <f t="shared" si="20"/>
        <v>0</v>
      </c>
      <c r="V42" s="19"/>
      <c r="W42" s="19" t="str">
        <f t="shared" si="15"/>
        <v/>
      </c>
      <c r="X42" s="19" t="str">
        <f t="shared" si="15"/>
        <v/>
      </c>
      <c r="Y42" s="19" t="str">
        <f t="shared" si="16"/>
        <v>JUSTIFIQUE INCUMPLIMIENTO</v>
      </c>
      <c r="Z42" s="19" t="str">
        <f t="shared" si="16"/>
        <v>JUSTIFIQUE INCUMPLIMIENTO</v>
      </c>
    </row>
    <row r="43" spans="2:26" ht="54.95" customHeight="1" thickBot="1">
      <c r="B43" s="130" t="s">
        <v>134</v>
      </c>
      <c r="C43" s="137" t="s">
        <v>275</v>
      </c>
      <c r="D43" s="121" t="s">
        <v>229</v>
      </c>
      <c r="E43" s="121" t="s">
        <v>245</v>
      </c>
      <c r="F43" s="118"/>
      <c r="G43" s="118"/>
      <c r="H43" s="118"/>
      <c r="I43" s="13">
        <f t="shared" si="14"/>
        <v>12</v>
      </c>
      <c r="J43" s="132">
        <v>3</v>
      </c>
      <c r="K43" s="132">
        <v>3</v>
      </c>
      <c r="L43" s="132">
        <v>3</v>
      </c>
      <c r="M43" s="132">
        <v>3</v>
      </c>
      <c r="N43" s="17">
        <v>3</v>
      </c>
      <c r="O43" s="18">
        <v>6</v>
      </c>
      <c r="P43" s="104"/>
      <c r="Q43" s="104"/>
      <c r="R43" s="133">
        <f t="shared" si="17"/>
        <v>1</v>
      </c>
      <c r="S43" s="133">
        <f t="shared" si="18"/>
        <v>1</v>
      </c>
      <c r="T43" s="133">
        <f t="shared" si="19"/>
        <v>0</v>
      </c>
      <c r="U43" s="133">
        <f t="shared" si="20"/>
        <v>0</v>
      </c>
      <c r="V43" s="19"/>
      <c r="W43" s="19" t="str">
        <f t="shared" si="15"/>
        <v/>
      </c>
      <c r="X43" s="19" t="str">
        <f t="shared" si="15"/>
        <v/>
      </c>
      <c r="Y43" s="19" t="str">
        <f t="shared" si="16"/>
        <v>JUSTIFIQUE INCUMPLIMIENTO</v>
      </c>
      <c r="Z43" s="19" t="str">
        <f t="shared" si="16"/>
        <v>JUSTIFIQUE INCUMPLIMIENTO</v>
      </c>
    </row>
    <row r="44" spans="2:26" ht="66" customHeight="1" thickBot="1">
      <c r="B44" s="130" t="s">
        <v>144</v>
      </c>
      <c r="C44" s="137" t="s">
        <v>276</v>
      </c>
      <c r="D44" s="121" t="s">
        <v>229</v>
      </c>
      <c r="E44" s="121" t="s">
        <v>245</v>
      </c>
      <c r="F44" s="118"/>
      <c r="G44" s="118"/>
      <c r="H44" s="118"/>
      <c r="I44" s="13">
        <f t="shared" si="14"/>
        <v>12</v>
      </c>
      <c r="J44" s="132">
        <v>3</v>
      </c>
      <c r="K44" s="132">
        <v>3</v>
      </c>
      <c r="L44" s="132">
        <v>3</v>
      </c>
      <c r="M44" s="132">
        <v>3</v>
      </c>
      <c r="N44" s="17">
        <v>3</v>
      </c>
      <c r="O44" s="18">
        <v>6</v>
      </c>
      <c r="P44" s="104"/>
      <c r="Q44" s="104"/>
      <c r="R44" s="133">
        <f t="shared" si="17"/>
        <v>1</v>
      </c>
      <c r="S44" s="133">
        <f t="shared" si="18"/>
        <v>1</v>
      </c>
      <c r="T44" s="133">
        <f t="shared" si="19"/>
        <v>0</v>
      </c>
      <c r="U44" s="133">
        <f t="shared" si="20"/>
        <v>0</v>
      </c>
      <c r="V44" s="19"/>
      <c r="W44" s="19" t="str">
        <f t="shared" si="15"/>
        <v/>
      </c>
      <c r="X44" s="19" t="str">
        <f t="shared" si="15"/>
        <v/>
      </c>
      <c r="Y44" s="19" t="str">
        <f t="shared" si="16"/>
        <v>JUSTIFIQUE INCUMPLIMIENTO</v>
      </c>
      <c r="Z44" s="19" t="str">
        <f t="shared" si="16"/>
        <v>JUSTIFIQUE INCUMPLIMIENTO</v>
      </c>
    </row>
    <row r="45" spans="2:26" ht="66" customHeight="1" thickBot="1">
      <c r="B45" s="130" t="s">
        <v>145</v>
      </c>
      <c r="C45" s="137" t="s">
        <v>278</v>
      </c>
      <c r="D45" s="121" t="s">
        <v>229</v>
      </c>
      <c r="E45" s="121" t="s">
        <v>245</v>
      </c>
      <c r="F45" s="118"/>
      <c r="G45" s="118"/>
      <c r="H45" s="118"/>
      <c r="I45" s="13">
        <f t="shared" si="14"/>
        <v>12</v>
      </c>
      <c r="J45" s="132">
        <v>3</v>
      </c>
      <c r="K45" s="132">
        <v>3</v>
      </c>
      <c r="L45" s="132">
        <v>3</v>
      </c>
      <c r="M45" s="132">
        <v>3</v>
      </c>
      <c r="N45" s="14">
        <v>3</v>
      </c>
      <c r="O45" s="14">
        <v>6</v>
      </c>
      <c r="P45" s="104"/>
      <c r="Q45" s="104"/>
      <c r="R45" s="133">
        <f t="shared" si="17"/>
        <v>1</v>
      </c>
      <c r="S45" s="133">
        <f t="shared" si="18"/>
        <v>1</v>
      </c>
      <c r="T45" s="133">
        <f t="shared" si="19"/>
        <v>0</v>
      </c>
      <c r="U45" s="133">
        <f t="shared" si="20"/>
        <v>0</v>
      </c>
      <c r="V45" s="19"/>
      <c r="W45" s="19" t="str">
        <f t="shared" si="15"/>
        <v/>
      </c>
      <c r="X45" s="19" t="str">
        <f t="shared" si="15"/>
        <v/>
      </c>
      <c r="Y45" s="19" t="str">
        <f t="shared" si="16"/>
        <v>JUSTIFIQUE INCUMPLIMIENTO</v>
      </c>
      <c r="Z45" s="19" t="str">
        <f t="shared" si="16"/>
        <v>JUSTIFIQUE INCUMPLIMIENTO</v>
      </c>
    </row>
    <row r="46" spans="2:26" ht="66" customHeight="1" thickBot="1">
      <c r="B46" s="130" t="s">
        <v>277</v>
      </c>
      <c r="C46" s="137" t="s">
        <v>360</v>
      </c>
      <c r="D46" s="121" t="s">
        <v>229</v>
      </c>
      <c r="E46" s="121" t="s">
        <v>245</v>
      </c>
      <c r="F46" s="118"/>
      <c r="G46" s="118"/>
      <c r="H46" s="118"/>
      <c r="I46" s="13">
        <f t="shared" ref="I46:I50" si="21">+J46+K46+L46+M46</f>
        <v>12</v>
      </c>
      <c r="J46" s="132">
        <v>3</v>
      </c>
      <c r="K46" s="132">
        <v>3</v>
      </c>
      <c r="L46" s="132">
        <v>3</v>
      </c>
      <c r="M46" s="132">
        <v>3</v>
      </c>
      <c r="N46" s="17">
        <v>3</v>
      </c>
      <c r="O46" s="18">
        <v>6</v>
      </c>
      <c r="P46" s="104"/>
      <c r="Q46" s="104"/>
      <c r="R46" s="133">
        <f t="shared" ref="R46:R50" si="22">IFERROR(N46/J46,0)</f>
        <v>1</v>
      </c>
      <c r="S46" s="133">
        <f t="shared" ref="S46:S50" si="23">IFERROR(O46/(J46+K46),0)</f>
        <v>1</v>
      </c>
      <c r="T46" s="133">
        <f t="shared" ref="T46:T50" si="24">IFERROR(P46/(J46+K46+L46),0)</f>
        <v>0</v>
      </c>
      <c r="U46" s="133">
        <f t="shared" ref="U46:U50" si="25">IFERROR(Q46/I46,0)</f>
        <v>0</v>
      </c>
      <c r="V46" s="19"/>
      <c r="W46" s="19" t="str">
        <f t="shared" si="15"/>
        <v/>
      </c>
      <c r="X46" s="19" t="str">
        <f t="shared" si="15"/>
        <v/>
      </c>
      <c r="Y46" s="19" t="str">
        <f t="shared" ref="Y46:Y50" si="26">IF(T46&lt;0.8,"JUSTIFIQUE INCUMPLIMIENTO","")</f>
        <v>JUSTIFIQUE INCUMPLIMIENTO</v>
      </c>
      <c r="Z46" s="19" t="str">
        <f t="shared" ref="Z46:Z50" si="27">IF(U46&lt;0.8,"JUSTIFIQUE INCUMPLIMIENTO","")</f>
        <v>JUSTIFIQUE INCUMPLIMIENTO</v>
      </c>
    </row>
    <row r="47" spans="2:26" ht="56.25" customHeight="1" thickBot="1">
      <c r="B47" s="130" t="s">
        <v>279</v>
      </c>
      <c r="C47" s="137" t="s">
        <v>281</v>
      </c>
      <c r="D47" s="121" t="s">
        <v>229</v>
      </c>
      <c r="E47" s="121" t="s">
        <v>245</v>
      </c>
      <c r="F47" s="118"/>
      <c r="G47" s="118"/>
      <c r="H47" s="118"/>
      <c r="I47" s="13">
        <f t="shared" si="21"/>
        <v>12</v>
      </c>
      <c r="J47" s="132">
        <v>3</v>
      </c>
      <c r="K47" s="132">
        <v>3</v>
      </c>
      <c r="L47" s="132">
        <v>3</v>
      </c>
      <c r="M47" s="132">
        <v>3</v>
      </c>
      <c r="N47" s="17">
        <v>3</v>
      </c>
      <c r="O47" s="18">
        <v>6</v>
      </c>
      <c r="P47" s="104"/>
      <c r="Q47" s="104"/>
      <c r="R47" s="133">
        <f t="shared" si="22"/>
        <v>1</v>
      </c>
      <c r="S47" s="133">
        <f t="shared" si="23"/>
        <v>1</v>
      </c>
      <c r="T47" s="133">
        <f t="shared" si="24"/>
        <v>0</v>
      </c>
      <c r="U47" s="133">
        <f t="shared" si="25"/>
        <v>0</v>
      </c>
      <c r="V47" s="19"/>
      <c r="W47" s="19" t="str">
        <f t="shared" si="15"/>
        <v/>
      </c>
      <c r="X47" s="19" t="str">
        <f t="shared" si="15"/>
        <v/>
      </c>
      <c r="Y47" s="19" t="str">
        <f t="shared" si="26"/>
        <v>JUSTIFIQUE INCUMPLIMIENTO</v>
      </c>
      <c r="Z47" s="19" t="str">
        <f t="shared" si="27"/>
        <v>JUSTIFIQUE INCUMPLIMIENTO</v>
      </c>
    </row>
    <row r="48" spans="2:26" ht="51" customHeight="1" thickBot="1">
      <c r="B48" s="130" t="s">
        <v>280</v>
      </c>
      <c r="C48" s="137" t="s">
        <v>283</v>
      </c>
      <c r="D48" s="121" t="s">
        <v>229</v>
      </c>
      <c r="E48" s="121" t="s">
        <v>245</v>
      </c>
      <c r="F48" s="118"/>
      <c r="G48" s="118"/>
      <c r="H48" s="118"/>
      <c r="I48" s="13">
        <f t="shared" si="21"/>
        <v>2000</v>
      </c>
      <c r="J48" s="132">
        <v>500</v>
      </c>
      <c r="K48" s="132">
        <v>500</v>
      </c>
      <c r="L48" s="132">
        <v>500</v>
      </c>
      <c r="M48" s="132">
        <v>500</v>
      </c>
      <c r="N48" s="17">
        <v>554</v>
      </c>
      <c r="O48" s="18">
        <v>2127</v>
      </c>
      <c r="P48" s="104"/>
      <c r="Q48" s="104"/>
      <c r="R48" s="133">
        <f t="shared" si="22"/>
        <v>1.1080000000000001</v>
      </c>
      <c r="S48" s="133">
        <f t="shared" si="23"/>
        <v>2.1269999999999998</v>
      </c>
      <c r="T48" s="133">
        <f t="shared" si="24"/>
        <v>0</v>
      </c>
      <c r="U48" s="133">
        <f t="shared" si="25"/>
        <v>0</v>
      </c>
      <c r="V48" s="19"/>
      <c r="W48" s="19" t="str">
        <f t="shared" si="15"/>
        <v/>
      </c>
      <c r="X48" s="19" t="str">
        <f t="shared" si="15"/>
        <v/>
      </c>
      <c r="Y48" s="19" t="str">
        <f t="shared" si="26"/>
        <v>JUSTIFIQUE INCUMPLIMIENTO</v>
      </c>
      <c r="Z48" s="19" t="str">
        <f t="shared" si="27"/>
        <v>JUSTIFIQUE INCUMPLIMIENTO</v>
      </c>
    </row>
    <row r="49" spans="2:26" ht="66" customHeight="1" thickBot="1">
      <c r="B49" s="130" t="s">
        <v>282</v>
      </c>
      <c r="C49" s="137" t="s">
        <v>285</v>
      </c>
      <c r="D49" s="121" t="s">
        <v>229</v>
      </c>
      <c r="E49" s="121" t="s">
        <v>245</v>
      </c>
      <c r="F49" s="118"/>
      <c r="G49" s="118"/>
      <c r="H49" s="118"/>
      <c r="I49" s="13">
        <f t="shared" si="21"/>
        <v>12</v>
      </c>
      <c r="J49" s="132">
        <v>3</v>
      </c>
      <c r="K49" s="132">
        <v>3</v>
      </c>
      <c r="L49" s="132">
        <v>3</v>
      </c>
      <c r="M49" s="132">
        <v>3</v>
      </c>
      <c r="N49" s="17">
        <v>3</v>
      </c>
      <c r="O49" s="18">
        <v>6</v>
      </c>
      <c r="P49" s="104"/>
      <c r="Q49" s="104"/>
      <c r="R49" s="133">
        <f t="shared" si="22"/>
        <v>1</v>
      </c>
      <c r="S49" s="133">
        <f t="shared" si="23"/>
        <v>1</v>
      </c>
      <c r="T49" s="133">
        <f t="shared" si="24"/>
        <v>0</v>
      </c>
      <c r="U49" s="133">
        <f t="shared" si="25"/>
        <v>0</v>
      </c>
      <c r="V49" s="19"/>
      <c r="W49" s="19" t="str">
        <f t="shared" si="15"/>
        <v/>
      </c>
      <c r="X49" s="19" t="str">
        <f t="shared" si="15"/>
        <v/>
      </c>
      <c r="Y49" s="19" t="str">
        <f t="shared" si="26"/>
        <v>JUSTIFIQUE INCUMPLIMIENTO</v>
      </c>
      <c r="Z49" s="19" t="str">
        <f t="shared" si="27"/>
        <v>JUSTIFIQUE INCUMPLIMIENTO</v>
      </c>
    </row>
    <row r="50" spans="2:26" ht="72" customHeight="1" thickBot="1">
      <c r="B50" s="130" t="s">
        <v>284</v>
      </c>
      <c r="C50" s="137" t="s">
        <v>289</v>
      </c>
      <c r="D50" s="121" t="s">
        <v>229</v>
      </c>
      <c r="E50" s="121" t="s">
        <v>245</v>
      </c>
      <c r="F50" s="118"/>
      <c r="G50" s="118"/>
      <c r="H50" s="118"/>
      <c r="I50" s="13">
        <f t="shared" si="21"/>
        <v>12</v>
      </c>
      <c r="J50" s="132">
        <v>3</v>
      </c>
      <c r="K50" s="132">
        <v>3</v>
      </c>
      <c r="L50" s="132">
        <v>3</v>
      </c>
      <c r="M50" s="132">
        <v>3</v>
      </c>
      <c r="N50" s="17">
        <v>3</v>
      </c>
      <c r="O50" s="18">
        <v>6</v>
      </c>
      <c r="P50" s="104"/>
      <c r="Q50" s="104"/>
      <c r="R50" s="133">
        <f t="shared" si="22"/>
        <v>1</v>
      </c>
      <c r="S50" s="133">
        <f t="shared" si="23"/>
        <v>1</v>
      </c>
      <c r="T50" s="133">
        <f t="shared" si="24"/>
        <v>0</v>
      </c>
      <c r="U50" s="133">
        <f t="shared" si="25"/>
        <v>0</v>
      </c>
      <c r="V50" s="19"/>
      <c r="W50" s="19" t="str">
        <f t="shared" si="15"/>
        <v/>
      </c>
      <c r="X50" s="19" t="str">
        <f t="shared" si="15"/>
        <v/>
      </c>
      <c r="Y50" s="19" t="str">
        <f t="shared" si="26"/>
        <v>JUSTIFIQUE INCUMPLIMIENTO</v>
      </c>
      <c r="Z50" s="19" t="str">
        <f t="shared" si="27"/>
        <v>JUSTIFIQUE INCUMPLIMIENTO</v>
      </c>
    </row>
  </sheetData>
  <sheetProtection algorithmName="SHA-512" hashValue="asoCtRt8W/Q0FIZ/CHQ+Uhkj2odbfoOauWiGwU0TVdzFW4Mc6vk4wbt7cm8bh4nwlGhDC9Ht03BzSotgCj3pGw==" saltValue="fBldrI0x3s90uyi1QUbcfw==" spinCount="100000" sheet="1" objects="1" scenarios="1"/>
  <protectedRanges>
    <protectedRange sqref="U51:U1048576 U1:U2" name="Rango2_1_6"/>
    <protectedRange sqref="N51:N1048576 N1:N2" name="Rango1_1_2_6"/>
    <protectedRange sqref="V36:V50" name="Rango2_1_2_5"/>
    <protectedRange sqref="Y36:Z50"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Y6:Z10 Y12:Z16 Y24:Z28 Y30:Z34" name="Rango2_1_3_3_1_4"/>
    <protectedRange sqref="V3:W4 Y3:Z4" name="Rango2_1_1_2_1"/>
    <protectedRange sqref="V17" name="Rango2_1_4_5_1"/>
    <protectedRange sqref="V18:V22" name="Rango2_1_2_2_3_5_1"/>
    <protectedRange sqref="Y18:Z22" name="Rango2_1_3_3_1_4_1"/>
    <protectedRange sqref="W36:W50" name="Rango2_1_2_5_1"/>
    <protectedRange sqref="W6:W10" name="Rango2_1_3_1_3_1"/>
    <protectedRange sqref="W12:W16" name="Rango2_1_3_1_1_4_1"/>
    <protectedRange sqref="W24:W28" name="Rango2_1_3_2_3_2"/>
    <protectedRange sqref="W30:W34" name="Rango2_1_3_3_4_1"/>
    <protectedRange sqref="W18:W22" name="Rango2_1_3_2_3_1_1"/>
    <protectedRange sqref="O36:O44 O46:O50" name="Rango1_1_5_1"/>
    <protectedRange sqref="O45" name="Rango1_1_1_3_1"/>
    <protectedRange sqref="O5 O23 O29" name="Rango1_1_2_6_1_2"/>
    <protectedRange sqref="O11" name="Rango1_1_2_4_4_1"/>
    <protectedRange sqref="O6:O10 O12:O16 O24:O28 O30:O34" name="Rango1_1_2_9_4_2"/>
    <protectedRange sqref="O17" name="Rango1_1_2_6_1_1_1"/>
    <protectedRange sqref="O18:O22" name="Rango1_1_2_9_4_1_1"/>
    <protectedRange sqref="X36:X50" name="Rango2_1_2_5_2"/>
    <protectedRange sqref="X6:X10 X12:X16 X24:X28 X30:X34" name="Rango2_1_3_3_1_4_2"/>
    <protectedRange sqref="X3:X4" name="Rango2_1_1_2_1_1"/>
    <protectedRange sqref="X18:X22" name="Rango2_1_3_3_1_4_1_1"/>
  </protectedRanges>
  <mergeCells count="21">
    <mergeCell ref="B2:E2"/>
    <mergeCell ref="W3:W4"/>
    <mergeCell ref="X3:X4"/>
    <mergeCell ref="V3:V4"/>
    <mergeCell ref="B5:C5"/>
    <mergeCell ref="B3:B4"/>
    <mergeCell ref="C3:C4"/>
    <mergeCell ref="D3:D4"/>
    <mergeCell ref="E3:E4"/>
    <mergeCell ref="F3:F4"/>
    <mergeCell ref="G3:G4"/>
    <mergeCell ref="H3:H4"/>
    <mergeCell ref="I3:I4"/>
    <mergeCell ref="B35:C35"/>
    <mergeCell ref="J3:M3"/>
    <mergeCell ref="Y3:Y4"/>
    <mergeCell ref="Z3:Z4"/>
    <mergeCell ref="B23:C23"/>
    <mergeCell ref="B29:C29"/>
    <mergeCell ref="B11:C11"/>
    <mergeCell ref="B17:C17"/>
  </mergeCells>
  <conditionalFormatting sqref="B6:B10">
    <cfRule type="duplicateValues" dxfId="772" priority="39"/>
  </conditionalFormatting>
  <conditionalFormatting sqref="B12:B16">
    <cfRule type="duplicateValues" dxfId="771" priority="40"/>
  </conditionalFormatting>
  <conditionalFormatting sqref="B18:B22">
    <cfRule type="duplicateValues" dxfId="770" priority="17"/>
  </conditionalFormatting>
  <conditionalFormatting sqref="B24:B28">
    <cfRule type="duplicateValues" dxfId="769" priority="41"/>
  </conditionalFormatting>
  <conditionalFormatting sqref="B30:B34">
    <cfRule type="duplicateValues" dxfId="768" priority="42"/>
  </conditionalFormatting>
  <conditionalFormatting sqref="B36:B50">
    <cfRule type="duplicateValues" dxfId="767" priority="217"/>
  </conditionalFormatting>
  <conditionalFormatting sqref="R6:R10">
    <cfRule type="cellIs" dxfId="766" priority="117" operator="between">
      <formula>0.00000000001</formula>
      <formula>0.599999999999</formula>
    </cfRule>
  </conditionalFormatting>
  <conditionalFormatting sqref="R12:R16">
    <cfRule type="cellIs" dxfId="765" priority="101" operator="between">
      <formula>0.00000000001</formula>
      <formula>0.599999999999</formula>
    </cfRule>
  </conditionalFormatting>
  <conditionalFormatting sqref="R18:R22">
    <cfRule type="cellIs" dxfId="764" priority="34" operator="between">
      <formula>0.00000000001</formula>
      <formula>0.599999999999</formula>
    </cfRule>
  </conditionalFormatting>
  <conditionalFormatting sqref="R24:R28">
    <cfRule type="cellIs" dxfId="763" priority="85" operator="between">
      <formula>0.00000000001</formula>
      <formula>0.599999999999</formula>
    </cfRule>
  </conditionalFormatting>
  <conditionalFormatting sqref="R30:R34">
    <cfRule type="cellIs" dxfId="762" priority="69" operator="between">
      <formula>0.00000000001</formula>
      <formula>0.599999999999</formula>
    </cfRule>
  </conditionalFormatting>
  <conditionalFormatting sqref="R36:R50">
    <cfRule type="cellIs" dxfId="761" priority="154" operator="between">
      <formula>0.00000000001</formula>
      <formula>0.599999999999</formula>
    </cfRule>
  </conditionalFormatting>
  <conditionalFormatting sqref="R6:T10">
    <cfRule type="cellIs" dxfId="760" priority="108" operator="between">
      <formula>0.6</formula>
      <formula>0.7999999999</formula>
    </cfRule>
    <cfRule type="cellIs" dxfId="759" priority="107" operator="greaterThanOrEqual">
      <formula>0.8</formula>
    </cfRule>
    <cfRule type="expression" dxfId="758" priority="106">
      <formula>R6=0</formula>
    </cfRule>
  </conditionalFormatting>
  <conditionalFormatting sqref="R12:T16">
    <cfRule type="cellIs" dxfId="757" priority="92" operator="between">
      <formula>0.6</formula>
      <formula>0.7999999999</formula>
    </cfRule>
    <cfRule type="cellIs" dxfId="756" priority="91" operator="greaterThanOrEqual">
      <formula>0.8</formula>
    </cfRule>
    <cfRule type="expression" dxfId="755" priority="90">
      <formula>R12=0</formula>
    </cfRule>
  </conditionalFormatting>
  <conditionalFormatting sqref="R18:T22">
    <cfRule type="expression" dxfId="754" priority="23">
      <formula>R18=0</formula>
    </cfRule>
    <cfRule type="cellIs" dxfId="753" priority="24" operator="greaterThanOrEqual">
      <formula>0.8</formula>
    </cfRule>
    <cfRule type="cellIs" dxfId="752" priority="25" operator="between">
      <formula>0.6</formula>
      <formula>0.7999999999</formula>
    </cfRule>
  </conditionalFormatting>
  <conditionalFormatting sqref="R24:T28">
    <cfRule type="expression" dxfId="751" priority="74">
      <formula>R24=0</formula>
    </cfRule>
    <cfRule type="cellIs" dxfId="750" priority="76" operator="between">
      <formula>0.6</formula>
      <formula>0.7999999999</formula>
    </cfRule>
    <cfRule type="cellIs" dxfId="749" priority="75" operator="greaterThanOrEqual">
      <formula>0.8</formula>
    </cfRule>
  </conditionalFormatting>
  <conditionalFormatting sqref="R30:T34">
    <cfRule type="cellIs" dxfId="748" priority="59" operator="greaterThanOrEqual">
      <formula>0.8</formula>
    </cfRule>
    <cfRule type="expression" dxfId="747" priority="58">
      <formula>R30=0</formula>
    </cfRule>
    <cfRule type="cellIs" dxfId="746" priority="60" operator="between">
      <formula>0.6</formula>
      <formula>0.7999999999</formula>
    </cfRule>
  </conditionalFormatting>
  <conditionalFormatting sqref="R36:T50">
    <cfRule type="cellIs" dxfId="745" priority="144" operator="greaterThanOrEqual">
      <formula>0.8</formula>
    </cfRule>
    <cfRule type="expression" dxfId="744" priority="143">
      <formula>R36=0</formula>
    </cfRule>
    <cfRule type="cellIs" dxfId="743" priority="145" operator="between">
      <formula>0.6</formula>
      <formula>0.7999999999</formula>
    </cfRule>
  </conditionalFormatting>
  <conditionalFormatting sqref="S6:T10">
    <cfRule type="cellIs" dxfId="742" priority="109" operator="between">
      <formula>0.00000000001</formula>
      <formula>0.5999999999</formula>
    </cfRule>
  </conditionalFormatting>
  <conditionalFormatting sqref="S12:T16">
    <cfRule type="cellIs" dxfId="741" priority="93" operator="between">
      <formula>0.00000000001</formula>
      <formula>0.5999999999</formula>
    </cfRule>
  </conditionalFormatting>
  <conditionalFormatting sqref="S18:T22">
    <cfRule type="cellIs" dxfId="740" priority="26" operator="between">
      <formula>0.00000000001</formula>
      <formula>0.5999999999</formula>
    </cfRule>
  </conditionalFormatting>
  <conditionalFormatting sqref="S24:T28">
    <cfRule type="cellIs" dxfId="739" priority="77" operator="between">
      <formula>0.00000000001</formula>
      <formula>0.5999999999</formula>
    </cfRule>
  </conditionalFormatting>
  <conditionalFormatting sqref="S30:T34">
    <cfRule type="cellIs" dxfId="738" priority="61" operator="between">
      <formula>0.00000000001</formula>
      <formula>0.5999999999</formula>
    </cfRule>
  </conditionalFormatting>
  <conditionalFormatting sqref="S36:T50">
    <cfRule type="cellIs" dxfId="737" priority="146" operator="between">
      <formula>0.00000000001</formula>
      <formula>0.5999999999</formula>
    </cfRule>
  </conditionalFormatting>
  <conditionalFormatting sqref="U6:U10">
    <cfRule type="expression" dxfId="736" priority="105">
      <formula>$U$5=0</formula>
    </cfRule>
    <cfRule type="cellIs" dxfId="735" priority="104" operator="greaterThanOrEqual">
      <formula>0.8</formula>
    </cfRule>
    <cfRule type="cellIs" dxfId="734" priority="102" operator="between">
      <formula>0.000000001</formula>
      <formula>0.5999999999</formula>
    </cfRule>
    <cfRule type="cellIs" dxfId="733" priority="103" operator="between">
      <formula>0.6</formula>
      <formula>0.7999999999</formula>
    </cfRule>
  </conditionalFormatting>
  <conditionalFormatting sqref="U12:U16">
    <cfRule type="cellIs" dxfId="732" priority="88" operator="greaterThanOrEqual">
      <formula>0.8</formula>
    </cfRule>
    <cfRule type="expression" dxfId="731" priority="89">
      <formula>$U$5=0</formula>
    </cfRule>
    <cfRule type="cellIs" dxfId="730" priority="86" operator="between">
      <formula>0.000000001</formula>
      <formula>0.5999999999</formula>
    </cfRule>
    <cfRule type="cellIs" dxfId="729" priority="87" operator="between">
      <formula>0.6</formula>
      <formula>0.7999999999</formula>
    </cfRule>
  </conditionalFormatting>
  <conditionalFormatting sqref="U18:U22">
    <cfRule type="expression" dxfId="728" priority="22">
      <formula>$U$5=0</formula>
    </cfRule>
    <cfRule type="cellIs" dxfId="727" priority="21" operator="greaterThanOrEqual">
      <formula>0.8</formula>
    </cfRule>
    <cfRule type="cellIs" dxfId="726" priority="19" operator="between">
      <formula>0.000000001</formula>
      <formula>0.5999999999</formula>
    </cfRule>
    <cfRule type="cellIs" dxfId="725" priority="20" operator="between">
      <formula>0.6</formula>
      <formula>0.7999999999</formula>
    </cfRule>
  </conditionalFormatting>
  <conditionalFormatting sqref="U24:U28">
    <cfRule type="expression" dxfId="724" priority="73">
      <formula>$U$5=0</formula>
    </cfRule>
    <cfRule type="cellIs" dxfId="723" priority="72" operator="greaterThanOrEqual">
      <formula>0.8</formula>
    </cfRule>
    <cfRule type="cellIs" dxfId="722" priority="71" operator="between">
      <formula>0.6</formula>
      <formula>0.7999999999</formula>
    </cfRule>
    <cfRule type="cellIs" dxfId="721" priority="70" operator="between">
      <formula>0.000000001</formula>
      <formula>0.5999999999</formula>
    </cfRule>
  </conditionalFormatting>
  <conditionalFormatting sqref="U30:U34">
    <cfRule type="expression" dxfId="720" priority="57">
      <formula>$U$5=0</formula>
    </cfRule>
    <cfRule type="cellIs" dxfId="719" priority="56" operator="greaterThanOrEqual">
      <formula>0.8</formula>
    </cfRule>
    <cfRule type="cellIs" dxfId="718" priority="55" operator="between">
      <formula>0.6</formula>
      <formula>0.7999999999</formula>
    </cfRule>
    <cfRule type="cellIs" dxfId="717" priority="54" operator="between">
      <formula>0.000000001</formula>
      <formula>0.5999999999</formula>
    </cfRule>
  </conditionalFormatting>
  <conditionalFormatting sqref="U36:U50">
    <cfRule type="cellIs" dxfId="716" priority="139" operator="between">
      <formula>0.000000001</formula>
      <formula>0.5999999999</formula>
    </cfRule>
    <cfRule type="cellIs" dxfId="715" priority="141" operator="greaterThanOrEqual">
      <formula>0.8</formula>
    </cfRule>
    <cfRule type="expression" dxfId="714" priority="142">
      <formula>$U$35=0</formula>
    </cfRule>
    <cfRule type="cellIs" dxfId="713" priority="140" operator="between">
      <formula>0.6</formula>
      <formula>0.7999999999</formula>
    </cfRule>
  </conditionalFormatting>
  <conditionalFormatting sqref="V6:Z10">
    <cfRule type="cellIs" dxfId="712" priority="4" operator="equal">
      <formula>"JUSTIFIQUE INCUMPLIMIENTO"</formula>
    </cfRule>
  </conditionalFormatting>
  <conditionalFormatting sqref="V12:Z16">
    <cfRule type="cellIs" dxfId="711" priority="6" operator="equal">
      <formula>"JUSTIFIQUE INCUMPLIMIENTO"</formula>
    </cfRule>
  </conditionalFormatting>
  <conditionalFormatting sqref="V18:Z22">
    <cfRule type="cellIs" dxfId="710" priority="2" operator="equal">
      <formula>"JUSTIFIQUE INCUMPLIMIENTO"</formula>
    </cfRule>
  </conditionalFormatting>
  <conditionalFormatting sqref="V24:Z28">
    <cfRule type="cellIs" dxfId="709" priority="3" operator="equal">
      <formula>"JUSTIFIQUE INCUMPLIMIENTO"</formula>
    </cfRule>
  </conditionalFormatting>
  <conditionalFormatting sqref="V30:Z34">
    <cfRule type="cellIs" dxfId="708" priority="5" operator="equal">
      <formula>"JUSTIFIQUE INCUMPLIMIENTO"</formula>
    </cfRule>
  </conditionalFormatting>
  <conditionalFormatting sqref="V36:Z50">
    <cfRule type="cellIs" dxfId="707" priority="1" operator="equal">
      <formula>"JUSTIFIQUE INCUMPLIMIENTO"</formula>
    </cfRule>
  </conditionalFormatting>
  <pageMargins left="0.35433070866141736" right="0.39370078740157483" top="0.43307086614173229" bottom="0.43307086614173229" header="0.35433070866141736" footer="0.19685039370078741"/>
  <pageSetup scale="45" fitToHeight="100" orientation="landscape" r:id="rId1"/>
  <headerFooter>
    <oddFooter>&amp;LConsolidado por:  Jorge Canales-Planificación.&amp;RPOI 2023 Operaciones</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D58C32F4-24B4-483E-80D6-71EA9E37BEE2}">
          <x14:formula1>
            <xm:f>'Unidades-Areas'!$A$1:$A$32</xm:f>
          </x14:formula1>
          <xm:sqref>D12:E16 D18:E22 D6:E10 D24:E28 D30:E34 D36:E50</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0"/>
    <pageSetUpPr fitToPage="1"/>
  </sheetPr>
  <dimension ref="B1:AJ48"/>
  <sheetViews>
    <sheetView topLeftCell="B2" zoomScale="60" zoomScaleNormal="60" workbookViewId="0">
      <pane xSplit="8" ySplit="3" topLeftCell="J35" activePane="bottomRight" state="frozen"/>
      <selection activeCell="B2" sqref="B2"/>
      <selection pane="topRight" activeCell="I2" sqref="I2"/>
      <selection pane="bottomLeft" activeCell="B5" sqref="B5"/>
      <selection pane="bottomRight" activeCell="O35" sqref="O35"/>
    </sheetView>
  </sheetViews>
  <sheetFormatPr baseColWidth="10" defaultColWidth="11.42578125" defaultRowHeight="15.75"/>
  <cols>
    <col min="1" max="1" width="3.5703125" style="5" customWidth="1"/>
    <col min="2" max="2" width="14.85546875" style="7" customWidth="1"/>
    <col min="3" max="3" width="62.42578125" style="8" customWidth="1"/>
    <col min="4" max="4" width="19.5703125" style="28" customWidth="1"/>
    <col min="5" max="5" width="18.5703125" style="29" customWidth="1"/>
    <col min="6" max="6" width="24.5703125" style="8" hidden="1" customWidth="1"/>
    <col min="7" max="8" width="23.5703125" style="8" hidden="1" customWidth="1"/>
    <col min="9" max="9" width="16.42578125" style="8" customWidth="1"/>
    <col min="10" max="13" width="14.140625" style="7" customWidth="1"/>
    <col min="14" max="14" width="14.140625" style="8" hidden="1" customWidth="1"/>
    <col min="15" max="15" width="14.140625" style="8" customWidth="1"/>
    <col min="16" max="18" width="14.140625" style="8" hidden="1" customWidth="1"/>
    <col min="19" max="19" width="14.140625" style="8" customWidth="1"/>
    <col min="20" max="21" width="14.140625" style="8" hidden="1" customWidth="1"/>
    <col min="22" max="23" width="55.5703125" style="24" hidden="1" customWidth="1"/>
    <col min="24" max="24" width="55.5703125" style="24" customWidth="1"/>
    <col min="25" max="26" width="55.5703125" style="24" hidden="1" customWidth="1"/>
    <col min="27" max="35" width="11.42578125" style="5"/>
    <col min="36" max="36" width="0" style="5" hidden="1" customWidth="1"/>
    <col min="37" max="16384" width="11.42578125" style="5"/>
  </cols>
  <sheetData>
    <row r="1" spans="2:36" ht="16.5" thickBot="1"/>
    <row r="2" spans="2:36" ht="112.5" customHeight="1" thickBot="1">
      <c r="B2" s="180" t="s">
        <v>517</v>
      </c>
      <c r="C2" s="181"/>
      <c r="D2" s="181"/>
      <c r="E2" s="182"/>
      <c r="F2" s="5"/>
      <c r="G2" s="5"/>
      <c r="H2" s="5"/>
      <c r="I2" s="5"/>
      <c r="J2" s="5"/>
      <c r="K2" s="5"/>
      <c r="L2" s="5"/>
      <c r="M2" s="5"/>
      <c r="N2" s="5"/>
      <c r="O2" s="5"/>
      <c r="P2" s="5"/>
      <c r="Q2" s="5"/>
      <c r="R2" s="5"/>
      <c r="S2" s="5"/>
      <c r="T2" s="5"/>
      <c r="U2" s="5"/>
      <c r="V2" s="21"/>
      <c r="W2" s="21"/>
      <c r="X2" s="21"/>
      <c r="Y2" s="21"/>
      <c r="Z2" s="21"/>
    </row>
    <row r="3" spans="2:36" ht="49.7" customHeight="1" thickBot="1">
      <c r="B3" s="198" t="s">
        <v>10</v>
      </c>
      <c r="C3" s="200" t="s">
        <v>222</v>
      </c>
      <c r="D3" s="202" t="s">
        <v>9</v>
      </c>
      <c r="E3" s="202" t="s">
        <v>101</v>
      </c>
      <c r="F3" s="196" t="s">
        <v>232</v>
      </c>
      <c r="G3" s="196" t="s">
        <v>233</v>
      </c>
      <c r="H3" s="196" t="s">
        <v>231</v>
      </c>
      <c r="I3" s="202" t="s">
        <v>0</v>
      </c>
      <c r="J3" s="204" t="s">
        <v>225</v>
      </c>
      <c r="K3" s="205"/>
      <c r="L3" s="205"/>
      <c r="M3" s="206"/>
      <c r="N3" s="9" t="s">
        <v>4</v>
      </c>
      <c r="O3" s="9" t="s">
        <v>4</v>
      </c>
      <c r="P3" s="9" t="s">
        <v>4</v>
      </c>
      <c r="Q3" s="9" t="s">
        <v>4</v>
      </c>
      <c r="R3" s="9" t="s">
        <v>14</v>
      </c>
      <c r="S3" s="9" t="s">
        <v>14</v>
      </c>
      <c r="T3" s="9" t="s">
        <v>14</v>
      </c>
      <c r="U3" s="9" t="s">
        <v>14</v>
      </c>
      <c r="V3" s="194" t="s">
        <v>234</v>
      </c>
      <c r="W3" s="194" t="s">
        <v>223</v>
      </c>
      <c r="X3" s="194" t="s">
        <v>535</v>
      </c>
      <c r="Y3" s="189" t="s">
        <v>536</v>
      </c>
      <c r="Z3" s="189" t="s">
        <v>224</v>
      </c>
      <c r="AJ3" s="10" t="e">
        <f>+IF((O3+N3),AF3/(O3+N3),0)</f>
        <v>#VALUE!</v>
      </c>
    </row>
    <row r="4" spans="2:36" ht="30.6" customHeight="1" thickBot="1">
      <c r="B4" s="199"/>
      <c r="C4" s="201"/>
      <c r="D4" s="203"/>
      <c r="E4" s="203"/>
      <c r="F4" s="197"/>
      <c r="G4" s="197"/>
      <c r="H4" s="197"/>
      <c r="I4" s="203"/>
      <c r="J4" s="11" t="s">
        <v>2</v>
      </c>
      <c r="K4" s="11" t="s">
        <v>35</v>
      </c>
      <c r="L4" s="11" t="s">
        <v>33</v>
      </c>
      <c r="M4" s="11" t="s">
        <v>34</v>
      </c>
      <c r="N4" s="35" t="s">
        <v>2</v>
      </c>
      <c r="O4" s="11" t="s">
        <v>5</v>
      </c>
      <c r="P4" s="11" t="s">
        <v>6</v>
      </c>
      <c r="Q4" s="11" t="s">
        <v>7</v>
      </c>
      <c r="R4" s="35" t="s">
        <v>2</v>
      </c>
      <c r="S4" s="11" t="s">
        <v>5</v>
      </c>
      <c r="T4" s="11" t="s">
        <v>6</v>
      </c>
      <c r="U4" s="11" t="s">
        <v>8</v>
      </c>
      <c r="V4" s="195"/>
      <c r="W4" s="195"/>
      <c r="X4" s="209"/>
      <c r="Y4" s="212"/>
      <c r="Z4" s="212"/>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c r="W5" s="5"/>
      <c r="X5" s="5"/>
      <c r="Y5" s="5"/>
      <c r="Z5" s="5"/>
    </row>
    <row r="6" spans="2:36" ht="19.5" hidden="1" thickBot="1">
      <c r="B6" s="130" t="s">
        <v>98</v>
      </c>
      <c r="C6" s="131"/>
      <c r="D6" s="30"/>
      <c r="E6" s="30"/>
      <c r="F6" s="118"/>
      <c r="G6" s="118"/>
      <c r="H6" s="118"/>
      <c r="I6" s="13">
        <f>+J6+K6+L6+M6</f>
        <v>0</v>
      </c>
      <c r="J6" s="149"/>
      <c r="K6" s="149"/>
      <c r="L6" s="149"/>
      <c r="M6" s="149"/>
      <c r="N6" s="1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thickBot="1">
      <c r="B7" s="130" t="s">
        <v>97</v>
      </c>
      <c r="C7" s="131"/>
      <c r="D7" s="30"/>
      <c r="E7" s="30"/>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thickBot="1">
      <c r="B8" s="130" t="s">
        <v>99</v>
      </c>
      <c r="C8" s="131"/>
      <c r="D8" s="30"/>
      <c r="E8" s="30"/>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thickBot="1">
      <c r="B9" s="130" t="s">
        <v>235</v>
      </c>
      <c r="C9" s="134"/>
      <c r="D9" s="30"/>
      <c r="E9" s="30"/>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ref="W9" si="1">IF(S9&lt;0.8,"JUSTIFIQUE INCUMPLIMIENTO","")</f>
        <v>JUSTIFIQUE INCUMPLIMIENTO</v>
      </c>
      <c r="X9" s="19" t="str">
        <f t="shared" ref="X9" si="2">IF(T9&lt;0.8,"JUSTIFIQUE INCUMPLIMIENTO","")</f>
        <v>JUSTIFIQUE INCUMPLIMIENTO</v>
      </c>
      <c r="Y9" s="19" t="str">
        <f t="shared" ref="Y9:Z9" si="3">IF(U9&lt;0.8,"JUSTIFIQUE INCUMPLIMIENTO","")</f>
        <v>JUSTIFIQUE INCUMPLIMIENTO</v>
      </c>
      <c r="Z9" s="19" t="str">
        <f t="shared" si="3"/>
        <v>JUSTIFIQUE INCUMPLIMIENTO</v>
      </c>
    </row>
    <row r="10" spans="2:36" ht="19.5" hidden="1" thickBot="1">
      <c r="B10" s="130" t="s">
        <v>236</v>
      </c>
      <c r="C10" s="134"/>
      <c r="D10" s="121"/>
      <c r="E10" s="121"/>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c r="W11" s="5"/>
      <c r="X11" s="5"/>
      <c r="Y11" s="5"/>
      <c r="Z11" s="5"/>
    </row>
    <row r="12" spans="2:36" ht="19.5" hidden="1" thickBot="1">
      <c r="B12" s="130" t="s">
        <v>107</v>
      </c>
      <c r="C12" s="131"/>
      <c r="D12" s="30"/>
      <c r="E12" s="30"/>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W13" si="4">IF(S12&lt;0.8,"JUSTIFIQUE INCUMPLIMIENTO","")</f>
        <v>JUSTIFIQUE INCUMPLIMIENTO</v>
      </c>
      <c r="X12" s="19" t="str">
        <f t="shared" ref="X12:X13" si="5">IF(T12&lt;0.8,"JUSTIFIQUE INCUMPLIMIENTO","")</f>
        <v>JUSTIFIQUE INCUMPLIMIENTO</v>
      </c>
      <c r="Y12" s="19" t="str">
        <f t="shared" ref="Y12:Z13" si="6">IF(U12&lt;0.8,"JUSTIFIQUE INCUMPLIMIENTO","")</f>
        <v>JUSTIFIQUE INCUMPLIMIENTO</v>
      </c>
      <c r="Z12" s="19" t="str">
        <f t="shared" si="6"/>
        <v>JUSTIFIQUE INCUMPLIMIENTO</v>
      </c>
    </row>
    <row r="13" spans="2:36" ht="19.5" hidden="1" thickBot="1">
      <c r="B13" s="130" t="s">
        <v>110</v>
      </c>
      <c r="C13" s="131"/>
      <c r="D13" s="30"/>
      <c r="E13" s="30"/>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4"/>
        <v>JUSTIFIQUE INCUMPLIMIENTO</v>
      </c>
      <c r="X13" s="19" t="str">
        <f t="shared" si="5"/>
        <v>JUSTIFIQUE INCUMPLIMIENTO</v>
      </c>
      <c r="Y13" s="19" t="str">
        <f t="shared" si="6"/>
        <v>JUSTIFIQUE INCUMPLIMIENTO</v>
      </c>
      <c r="Z13" s="19" t="str">
        <f t="shared" si="6"/>
        <v>JUSTIFIQUE INCUMPLIMIENTO</v>
      </c>
    </row>
    <row r="14" spans="2:36" ht="19.5" hidden="1" thickBot="1">
      <c r="B14" s="130" t="s">
        <v>111</v>
      </c>
      <c r="C14" s="131"/>
      <c r="D14" s="30"/>
      <c r="E14" s="30"/>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ref="W14:W15" si="7">IF(S14&lt;0.8,"JUSTIFIQUE INCUMPLIMIENTO","")</f>
        <v>JUSTIFIQUE INCUMPLIMIENTO</v>
      </c>
      <c r="X14" s="19" t="str">
        <f t="shared" ref="X14:X15" si="8">IF(T14&lt;0.8,"JUSTIFIQUE INCUMPLIMIENTO","")</f>
        <v>JUSTIFIQUE INCUMPLIMIENTO</v>
      </c>
      <c r="Y14" s="19" t="str">
        <f t="shared" ref="Y14:Z15" si="9">IF(U14&lt;0.8,"JUSTIFIQUE INCUMPLIMIENTO","")</f>
        <v>JUSTIFIQUE INCUMPLIMIENTO</v>
      </c>
      <c r="Z14" s="19" t="str">
        <f t="shared" si="9"/>
        <v>JUSTIFIQUE INCUMPLIMIENTO</v>
      </c>
    </row>
    <row r="15" spans="2:36" ht="19.5" hidden="1" thickBot="1">
      <c r="B15" s="130" t="s">
        <v>226</v>
      </c>
      <c r="C15" s="131"/>
      <c r="D15" s="30"/>
      <c r="E15" s="30"/>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7"/>
        <v>JUSTIFIQUE INCUMPLIMIENTO</v>
      </c>
      <c r="X15" s="19" t="str">
        <f t="shared" si="8"/>
        <v>JUSTIFIQUE INCUMPLIMIENTO</v>
      </c>
      <c r="Y15" s="19" t="str">
        <f t="shared" si="9"/>
        <v>JUSTIFIQUE INCUMPLIMIENTO</v>
      </c>
      <c r="Z15" s="19" t="str">
        <f t="shared" si="9"/>
        <v>JUSTIFIQUE INCUMPLIMIENTO</v>
      </c>
    </row>
    <row r="16" spans="2:36" ht="19.5" hidden="1" thickBot="1">
      <c r="B16" s="130" t="s">
        <v>227</v>
      </c>
      <c r="C16" s="131"/>
      <c r="D16" s="121"/>
      <c r="E16" s="121"/>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ref="W16:Z16" si="10">IF(S16&lt;0.8,"JUSTIFIQUE INCUMPLIMIENTO","")</f>
        <v>JUSTIFIQUE INCUMPLIMIENTO</v>
      </c>
      <c r="X16" s="19" t="str">
        <f t="shared" si="10"/>
        <v>JUSTIFIQUE INCUMPLIMIENTO</v>
      </c>
      <c r="Y16" s="19" t="str">
        <f t="shared" si="10"/>
        <v>JUSTIFIQUE INCUMPLIMIENTO</v>
      </c>
      <c r="Z16" s="19" t="str">
        <f t="shared" si="10"/>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c r="W17" s="5"/>
      <c r="X17" s="5"/>
      <c r="Y17" s="5"/>
      <c r="Z17" s="5"/>
    </row>
    <row r="18" spans="2:26" ht="19.5" hidden="1" thickBot="1">
      <c r="B18" s="130" t="s">
        <v>102</v>
      </c>
      <c r="C18" s="137"/>
      <c r="D18" s="30"/>
      <c r="E18" s="30"/>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11">IF(S18&lt;0.8,"JUSTIFIQUE INCUMPLIMIENTO","")</f>
        <v>JUSTIFIQUE INCUMPLIMIENTO</v>
      </c>
      <c r="X18" s="19" t="str">
        <f t="shared" si="11"/>
        <v>JUSTIFIQUE INCUMPLIMIENTO</v>
      </c>
      <c r="Y18" s="19" t="str">
        <f t="shared" si="11"/>
        <v>JUSTIFIQUE INCUMPLIMIENTO</v>
      </c>
      <c r="Z18" s="19" t="str">
        <f t="shared" si="11"/>
        <v>JUSTIFIQUE INCUMPLIMIENTO</v>
      </c>
    </row>
    <row r="19" spans="2:26" ht="19.5" hidden="1" thickBot="1">
      <c r="B19" s="130" t="s">
        <v>113</v>
      </c>
      <c r="C19" s="137"/>
      <c r="D19" s="30"/>
      <c r="E19" s="30"/>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11"/>
        <v>JUSTIFIQUE INCUMPLIMIENTO</v>
      </c>
      <c r="X19" s="19" t="str">
        <f t="shared" si="11"/>
        <v>JUSTIFIQUE INCUMPLIMIENTO</v>
      </c>
      <c r="Y19" s="19" t="str">
        <f t="shared" si="11"/>
        <v>JUSTIFIQUE INCUMPLIMIENTO</v>
      </c>
      <c r="Z19" s="19" t="str">
        <f t="shared" si="11"/>
        <v>JUSTIFIQUE INCUMPLIMIENTO</v>
      </c>
    </row>
    <row r="20" spans="2:26" ht="19.5" hidden="1" thickBot="1">
      <c r="B20" s="130" t="s">
        <v>114</v>
      </c>
      <c r="C20" s="137"/>
      <c r="D20" s="30"/>
      <c r="E20" s="30"/>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11"/>
        <v>JUSTIFIQUE INCUMPLIMIENTO</v>
      </c>
      <c r="X20" s="19" t="str">
        <f t="shared" si="11"/>
        <v>JUSTIFIQUE INCUMPLIMIENTO</v>
      </c>
      <c r="Y20" s="19" t="str">
        <f t="shared" si="11"/>
        <v>JUSTIFIQUE INCUMPLIMIENTO</v>
      </c>
      <c r="Z20" s="19" t="str">
        <f t="shared" si="11"/>
        <v>JUSTIFIQUE INCUMPLIMIENTO</v>
      </c>
    </row>
    <row r="21" spans="2:26" ht="19.5" hidden="1" thickBot="1">
      <c r="B21" s="130" t="s">
        <v>237</v>
      </c>
      <c r="C21" s="137"/>
      <c r="D21" s="30"/>
      <c r="E21" s="30"/>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11"/>
        <v>JUSTIFIQUE INCUMPLIMIENTO</v>
      </c>
      <c r="X21" s="19" t="str">
        <f t="shared" si="11"/>
        <v>JUSTIFIQUE INCUMPLIMIENTO</v>
      </c>
      <c r="Y21" s="19" t="str">
        <f t="shared" si="11"/>
        <v>JUSTIFIQUE INCUMPLIMIENTO</v>
      </c>
      <c r="Z21" s="19" t="str">
        <f t="shared" si="11"/>
        <v>JUSTIFIQUE INCUMPLIMIENTO</v>
      </c>
    </row>
    <row r="22" spans="2:26" ht="19.5" hidden="1" thickBot="1">
      <c r="B22" s="130" t="s">
        <v>238</v>
      </c>
      <c r="C22" s="137"/>
      <c r="D22" s="121"/>
      <c r="E22" s="121"/>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11"/>
        <v>JUSTIFIQUE INCUMPLIMIENTO</v>
      </c>
      <c r="X22" s="19" t="str">
        <f t="shared" si="11"/>
        <v>JUSTIFIQUE INCUMPLIMIENTO</v>
      </c>
      <c r="Y22" s="19" t="str">
        <f t="shared" si="11"/>
        <v>JUSTIFIQUE INCUMPLIMIENTO</v>
      </c>
      <c r="Z22" s="19" t="str">
        <f t="shared" si="11"/>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c r="W23" s="5"/>
      <c r="X23" s="5"/>
      <c r="Y23" s="5"/>
      <c r="Z23" s="5"/>
    </row>
    <row r="24" spans="2:26" ht="19.5" hidden="1" thickBot="1">
      <c r="B24" s="130" t="s">
        <v>115</v>
      </c>
      <c r="C24" s="131"/>
      <c r="D24" s="30"/>
      <c r="E24" s="30"/>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ref="W24:Z28" si="12">IF(S24&lt;0.8,"JUSTIFIQUE INCUMPLIMIENTO","")</f>
        <v>JUSTIFIQUE INCUMPLIMIENTO</v>
      </c>
      <c r="X24" s="19" t="str">
        <f t="shared" si="12"/>
        <v>JUSTIFIQUE INCUMPLIMIENTO</v>
      </c>
      <c r="Y24" s="19" t="str">
        <f t="shared" si="12"/>
        <v>JUSTIFIQUE INCUMPLIMIENTO</v>
      </c>
      <c r="Z24" s="19" t="str">
        <f t="shared" si="12"/>
        <v>JUSTIFIQUE INCUMPLIMIENTO</v>
      </c>
    </row>
    <row r="25" spans="2:26" ht="19.5" hidden="1" thickBot="1">
      <c r="B25" s="130" t="s">
        <v>118</v>
      </c>
      <c r="C25" s="131"/>
      <c r="D25" s="30"/>
      <c r="E25" s="30"/>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ref="W25:W26" si="13">IF(S25&lt;0.8,"JUSTIFIQUE INCUMPLIMIENTO","")</f>
        <v>JUSTIFIQUE INCUMPLIMIENTO</v>
      </c>
      <c r="X25" s="19" t="str">
        <f t="shared" ref="X25:X26" si="14">IF(T25&lt;0.8,"JUSTIFIQUE INCUMPLIMIENTO","")</f>
        <v>JUSTIFIQUE INCUMPLIMIENTO</v>
      </c>
      <c r="Y25" s="19" t="str">
        <f t="shared" ref="Y25:Z26" si="15">IF(U25&lt;0.8,"JUSTIFIQUE INCUMPLIMIENTO","")</f>
        <v>JUSTIFIQUE INCUMPLIMIENTO</v>
      </c>
      <c r="Z25" s="19" t="str">
        <f t="shared" si="15"/>
        <v>JUSTIFIQUE INCUMPLIMIENTO</v>
      </c>
    </row>
    <row r="26" spans="2:26" ht="19.5" hidden="1" thickBot="1">
      <c r="B26" s="130" t="s">
        <v>119</v>
      </c>
      <c r="C26" s="131"/>
      <c r="D26" s="30"/>
      <c r="E26" s="30"/>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13"/>
        <v>JUSTIFIQUE INCUMPLIMIENTO</v>
      </c>
      <c r="X26" s="19" t="str">
        <f t="shared" si="14"/>
        <v>JUSTIFIQUE INCUMPLIMIENTO</v>
      </c>
      <c r="Y26" s="19" t="str">
        <f t="shared" si="15"/>
        <v>JUSTIFIQUE INCUMPLIMIENTO</v>
      </c>
      <c r="Z26" s="19" t="str">
        <f t="shared" si="15"/>
        <v>JUSTIFIQUE INCUMPLIMIENTO</v>
      </c>
    </row>
    <row r="27" spans="2:26" ht="19.5" hidden="1" thickBot="1">
      <c r="B27" s="130" t="s">
        <v>146</v>
      </c>
      <c r="C27" s="131"/>
      <c r="D27" s="30"/>
      <c r="E27" s="30"/>
      <c r="F27" s="118"/>
      <c r="G27" s="118"/>
      <c r="H27" s="118"/>
      <c r="I27" s="13">
        <f>+J27+K27+L27+M27</f>
        <v>0</v>
      </c>
      <c r="J27" s="149"/>
      <c r="K27" s="149"/>
      <c r="L27" s="149"/>
      <c r="M27" s="149"/>
      <c r="N27" s="14"/>
      <c r="O27" s="14"/>
      <c r="P27" s="104"/>
      <c r="Q27" s="104"/>
      <c r="R27" s="133">
        <f>IFERROR(N27/J27,0)</f>
        <v>0</v>
      </c>
      <c r="S27" s="133">
        <f>IFERROR(O27/(J27+K27),0)</f>
        <v>0</v>
      </c>
      <c r="T27" s="133">
        <f>IFERROR(P27/(J27+K27+L27),0)</f>
        <v>0</v>
      </c>
      <c r="U27" s="133">
        <f>IFERROR(Q27/I27,0)</f>
        <v>0</v>
      </c>
      <c r="V27" s="6"/>
      <c r="W27" s="19" t="str">
        <f t="shared" si="12"/>
        <v>JUSTIFIQUE INCUMPLIMIENTO</v>
      </c>
      <c r="X27" s="19" t="str">
        <f t="shared" si="12"/>
        <v>JUSTIFIQUE INCUMPLIMIENTO</v>
      </c>
      <c r="Y27" s="19" t="str">
        <f t="shared" si="12"/>
        <v>JUSTIFIQUE INCUMPLIMIENTO</v>
      </c>
      <c r="Z27" s="19" t="str">
        <f t="shared" si="12"/>
        <v>JUSTIFIQUE INCUMPLIMIENTO</v>
      </c>
    </row>
    <row r="28" spans="2:26" ht="19.5" hidden="1" thickBot="1">
      <c r="B28" s="130" t="s">
        <v>147</v>
      </c>
      <c r="C28" s="131"/>
      <c r="D28" s="121"/>
      <c r="E28" s="121"/>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si="12"/>
        <v>JUSTIFIQUE INCUMPLIMIENTO</v>
      </c>
      <c r="X28" s="19" t="str">
        <f t="shared" si="12"/>
        <v>JUSTIFIQUE INCUMPLIMIENTO</v>
      </c>
      <c r="Y28" s="19" t="str">
        <f t="shared" si="12"/>
        <v>JUSTIFIQUE INCUMPLIMIENTO</v>
      </c>
      <c r="Z28" s="19" t="str">
        <f t="shared" si="12"/>
        <v>JUSTIFIQUE INCUMPLIMIENTO</v>
      </c>
    </row>
    <row r="29" spans="2:26" ht="89.25" hidden="1"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c r="W29" s="5"/>
      <c r="X29" s="5"/>
      <c r="Y29" s="5"/>
      <c r="Z29" s="5"/>
    </row>
    <row r="30" spans="2:26" ht="19.5" hidden="1" thickBot="1">
      <c r="B30" s="130" t="s">
        <v>120</v>
      </c>
      <c r="C30" s="131"/>
      <c r="D30" s="30"/>
      <c r="E30" s="30"/>
      <c r="F30" s="118"/>
      <c r="G30" s="118"/>
      <c r="H30" s="118"/>
      <c r="I30" s="13">
        <f>+J30+K30+L30+M30</f>
        <v>0</v>
      </c>
      <c r="J30" s="149"/>
      <c r="K30" s="149"/>
      <c r="L30" s="149"/>
      <c r="M30" s="149"/>
      <c r="N30" s="14"/>
      <c r="O30" s="14"/>
      <c r="P30" s="104"/>
      <c r="Q30" s="104"/>
      <c r="R30" s="133">
        <f>IFERROR(N30/J30,0)</f>
        <v>0</v>
      </c>
      <c r="S30" s="133">
        <f>IFERROR(O30/(J30+K30),0)</f>
        <v>0</v>
      </c>
      <c r="T30" s="133">
        <f>IFERROR(P30/(J30+K30+L30),0)</f>
        <v>0</v>
      </c>
      <c r="U30" s="133">
        <f>IFERROR(Q30/I30,0)</f>
        <v>0</v>
      </c>
      <c r="V30" s="6"/>
      <c r="W30" s="19" t="str">
        <f t="shared" ref="W30:W31" si="16">IF(S30&lt;0.8,"JUSTIFIQUE INCUMPLIMIENTO","")</f>
        <v>JUSTIFIQUE INCUMPLIMIENTO</v>
      </c>
      <c r="X30" s="19" t="str">
        <f t="shared" ref="X30:X31" si="17">IF(T30&lt;0.8,"JUSTIFIQUE INCUMPLIMIENTO","")</f>
        <v>JUSTIFIQUE INCUMPLIMIENTO</v>
      </c>
      <c r="Y30" s="19" t="str">
        <f t="shared" ref="Y30:Z31" si="18">IF(U30&lt;0.8,"JUSTIFIQUE INCUMPLIMIENTO","")</f>
        <v>JUSTIFIQUE INCUMPLIMIENTO</v>
      </c>
      <c r="Z30" s="19" t="str">
        <f t="shared" si="18"/>
        <v>JUSTIFIQUE INCUMPLIMIENTO</v>
      </c>
    </row>
    <row r="31" spans="2:26" ht="19.5" hidden="1" thickBot="1">
      <c r="B31" s="130" t="s">
        <v>123</v>
      </c>
      <c r="C31" s="131"/>
      <c r="D31" s="30"/>
      <c r="E31" s="30"/>
      <c r="F31" s="118"/>
      <c r="G31" s="118"/>
      <c r="H31" s="118"/>
      <c r="I31" s="13">
        <f>+J31+K31+L31+M31</f>
        <v>0</v>
      </c>
      <c r="J31" s="149"/>
      <c r="K31" s="149"/>
      <c r="L31" s="149"/>
      <c r="M31" s="149"/>
      <c r="N31" s="14"/>
      <c r="O31" s="14"/>
      <c r="P31" s="104"/>
      <c r="Q31" s="104"/>
      <c r="R31" s="133">
        <f>IFERROR(N31/J31,0)</f>
        <v>0</v>
      </c>
      <c r="S31" s="133">
        <f>IFERROR(O31/(J31+K31),0)</f>
        <v>0</v>
      </c>
      <c r="T31" s="133">
        <f>IFERROR(P31/(J31+K31+L31),0)</f>
        <v>0</v>
      </c>
      <c r="U31" s="133">
        <f>IFERROR(Q31/I31,0)</f>
        <v>0</v>
      </c>
      <c r="V31" s="6"/>
      <c r="W31" s="19" t="str">
        <f t="shared" si="16"/>
        <v>JUSTIFIQUE INCUMPLIMIENTO</v>
      </c>
      <c r="X31" s="19" t="str">
        <f t="shared" si="17"/>
        <v>JUSTIFIQUE INCUMPLIMIENTO</v>
      </c>
      <c r="Y31" s="19" t="str">
        <f t="shared" si="18"/>
        <v>JUSTIFIQUE INCUMPLIMIENTO</v>
      </c>
      <c r="Z31" s="19" t="str">
        <f t="shared" si="18"/>
        <v>JUSTIFIQUE INCUMPLIMIENTO</v>
      </c>
    </row>
    <row r="32" spans="2:26" ht="19.5" hidden="1" thickBot="1">
      <c r="B32" s="130" t="s">
        <v>124</v>
      </c>
      <c r="C32" s="131"/>
      <c r="D32" s="30"/>
      <c r="E32" s="30"/>
      <c r="F32" s="118"/>
      <c r="G32" s="118"/>
      <c r="H32" s="118"/>
      <c r="I32" s="13">
        <f>+J32+K32+L32+M32</f>
        <v>0</v>
      </c>
      <c r="J32" s="149"/>
      <c r="K32" s="149"/>
      <c r="L32" s="149"/>
      <c r="M32" s="149"/>
      <c r="N32" s="14"/>
      <c r="O32" s="14"/>
      <c r="P32" s="104"/>
      <c r="Q32" s="104"/>
      <c r="R32" s="133">
        <f>IFERROR(N32/J32,0)</f>
        <v>0</v>
      </c>
      <c r="S32" s="133">
        <f>IFERROR(O32/(J32+K32),0)</f>
        <v>0</v>
      </c>
      <c r="T32" s="133">
        <f>IFERROR(P32/(J32+K32+L32),0)</f>
        <v>0</v>
      </c>
      <c r="U32" s="133">
        <f>IFERROR(Q32/I32,0)</f>
        <v>0</v>
      </c>
      <c r="V32" s="6"/>
      <c r="W32" s="19" t="str">
        <f t="shared" ref="W32:W33" si="19">IF(S32&lt;0.8,"JUSTIFIQUE INCUMPLIMIENTO","")</f>
        <v>JUSTIFIQUE INCUMPLIMIENTO</v>
      </c>
      <c r="X32" s="19" t="str">
        <f t="shared" ref="X32:X33" si="20">IF(T32&lt;0.8,"JUSTIFIQUE INCUMPLIMIENTO","")</f>
        <v>JUSTIFIQUE INCUMPLIMIENTO</v>
      </c>
      <c r="Y32" s="19" t="str">
        <f t="shared" ref="Y32:Z33" si="21">IF(U32&lt;0.8,"JUSTIFIQUE INCUMPLIMIENTO","")</f>
        <v>JUSTIFIQUE INCUMPLIMIENTO</v>
      </c>
      <c r="Z32" s="19" t="str">
        <f t="shared" si="21"/>
        <v>JUSTIFIQUE INCUMPLIMIENTO</v>
      </c>
    </row>
    <row r="33" spans="2:26" ht="19.5" hidden="1" thickBot="1">
      <c r="B33" s="130" t="s">
        <v>136</v>
      </c>
      <c r="C33" s="131"/>
      <c r="D33" s="30"/>
      <c r="E33" s="30"/>
      <c r="F33" s="118"/>
      <c r="G33" s="118"/>
      <c r="H33" s="118"/>
      <c r="I33" s="13">
        <f>+J33+K33+L33+M33</f>
        <v>0</v>
      </c>
      <c r="J33" s="149"/>
      <c r="K33" s="149"/>
      <c r="L33" s="149"/>
      <c r="M33" s="149"/>
      <c r="N33" s="14"/>
      <c r="O33" s="14"/>
      <c r="P33" s="104"/>
      <c r="Q33" s="104"/>
      <c r="R33" s="133">
        <f>IFERROR(N33/J33,0)</f>
        <v>0</v>
      </c>
      <c r="S33" s="133">
        <f>IFERROR(O33/(J33+K33),0)</f>
        <v>0</v>
      </c>
      <c r="T33" s="133">
        <f>IFERROR(P33/(J33+K33+L33),0)</f>
        <v>0</v>
      </c>
      <c r="U33" s="133">
        <f>IFERROR(Q33/I33,0)</f>
        <v>0</v>
      </c>
      <c r="V33" s="6"/>
      <c r="W33" s="19" t="str">
        <f t="shared" si="19"/>
        <v>JUSTIFIQUE INCUMPLIMIENTO</v>
      </c>
      <c r="X33" s="19" t="str">
        <f t="shared" si="20"/>
        <v>JUSTIFIQUE INCUMPLIMIENTO</v>
      </c>
      <c r="Y33" s="19" t="str">
        <f t="shared" si="21"/>
        <v>JUSTIFIQUE INCUMPLIMIENTO</v>
      </c>
      <c r="Z33" s="19" t="str">
        <f t="shared" si="21"/>
        <v>JUSTIFIQUE INCUMPLIMIENTO</v>
      </c>
    </row>
    <row r="34" spans="2:26" ht="19.5" hidden="1" thickBot="1">
      <c r="B34" s="130" t="s">
        <v>137</v>
      </c>
      <c r="C34" s="131"/>
      <c r="D34" s="121"/>
      <c r="E34" s="121"/>
      <c r="F34" s="118"/>
      <c r="G34" s="118"/>
      <c r="H34" s="118"/>
      <c r="I34" s="13">
        <f>+J34+K34+L34+M34</f>
        <v>0</v>
      </c>
      <c r="J34" s="149"/>
      <c r="K34" s="149"/>
      <c r="L34" s="149"/>
      <c r="M34" s="149"/>
      <c r="N34" s="14"/>
      <c r="O34" s="14"/>
      <c r="P34" s="104"/>
      <c r="Q34" s="104"/>
      <c r="R34" s="133">
        <f>IFERROR(N34/J34,0)</f>
        <v>0</v>
      </c>
      <c r="S34" s="133">
        <f>IFERROR(O34/(J34+K34),0)</f>
        <v>0</v>
      </c>
      <c r="T34" s="133">
        <f>IFERROR(P34/(J34+K34+L34),0)</f>
        <v>0</v>
      </c>
      <c r="U34" s="133">
        <f>IFERROR(Q34/I34,0)</f>
        <v>0</v>
      </c>
      <c r="V34" s="6"/>
      <c r="W34" s="19" t="str">
        <f t="shared" ref="W34:Z34" si="22">IF(S34&lt;0.8,"JUSTIFIQUE INCUMPLIMIENTO","")</f>
        <v>JUSTIFIQUE INCUMPLIMIENTO</v>
      </c>
      <c r="X34" s="19" t="str">
        <f t="shared" si="22"/>
        <v>JUSTIFIQUE INCUMPLIMIENTO</v>
      </c>
      <c r="Y34" s="19" t="str">
        <f t="shared" si="22"/>
        <v>JUSTIFIQUE INCUMPLIMIENTO</v>
      </c>
      <c r="Z34" s="19" t="str">
        <f t="shared" si="22"/>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37" t="s">
        <v>345</v>
      </c>
      <c r="D36" s="30" t="s">
        <v>246</v>
      </c>
      <c r="E36" s="30" t="s">
        <v>246</v>
      </c>
      <c r="F36" s="118"/>
      <c r="G36" s="118"/>
      <c r="H36" s="118"/>
      <c r="I36" s="13">
        <f t="shared" ref="I36:I46" si="23">+J36+K36+L36+M36</f>
        <v>3</v>
      </c>
      <c r="J36" s="132"/>
      <c r="K36" s="132">
        <v>1</v>
      </c>
      <c r="L36" s="132">
        <v>1</v>
      </c>
      <c r="M36" s="132">
        <v>1</v>
      </c>
      <c r="N36" s="14"/>
      <c r="O36" s="14">
        <v>1</v>
      </c>
      <c r="P36" s="104"/>
      <c r="Q36" s="104"/>
      <c r="R36" s="133">
        <f>IFERROR(N36/J36,0)</f>
        <v>0</v>
      </c>
      <c r="S36" s="133">
        <f>IFERROR(O36/(J36+K36),0)</f>
        <v>1</v>
      </c>
      <c r="T36" s="133">
        <f>IFERROR(P36/(J36+K36+L36),0)</f>
        <v>0</v>
      </c>
      <c r="U36" s="133">
        <f>IFERROR(Q36/I36,0)</f>
        <v>0</v>
      </c>
      <c r="V36" s="19" t="s">
        <v>339</v>
      </c>
      <c r="W36" s="19" t="s">
        <v>444</v>
      </c>
      <c r="X36" s="19" t="str">
        <f t="shared" ref="X36:X46" si="24">IF(S36&lt;0.8,"JUSTIFIQUE INCUMPLIMIENTO","")</f>
        <v/>
      </c>
      <c r="Y36" s="19" t="str">
        <f t="shared" ref="Y36:Z36" si="25">IF(T36&lt;0.8,"JUSTIFIQUE INCUMPLIMIENTO","")</f>
        <v>JUSTIFIQUE INCUMPLIMIENTO</v>
      </c>
      <c r="Z36" s="19" t="str">
        <f t="shared" si="25"/>
        <v>JUSTIFIQUE INCUMPLIMIENTO</v>
      </c>
    </row>
    <row r="37" spans="2:26" ht="80.099999999999994" customHeight="1" thickBot="1">
      <c r="B37" s="130" t="s">
        <v>127</v>
      </c>
      <c r="C37" s="137" t="s">
        <v>346</v>
      </c>
      <c r="D37" s="30" t="s">
        <v>246</v>
      </c>
      <c r="E37" s="30" t="s">
        <v>246</v>
      </c>
      <c r="F37" s="118"/>
      <c r="G37" s="118"/>
      <c r="H37" s="118"/>
      <c r="I37" s="13">
        <f t="shared" si="23"/>
        <v>1</v>
      </c>
      <c r="J37" s="132"/>
      <c r="K37" s="132"/>
      <c r="L37" s="132"/>
      <c r="M37" s="132">
        <v>1</v>
      </c>
      <c r="N37" s="16"/>
      <c r="O37" s="14"/>
      <c r="P37" s="104"/>
      <c r="Q37" s="104"/>
      <c r="R37" s="133">
        <f t="shared" ref="R37:R46" si="26">IFERROR(N37/J37,0)</f>
        <v>0</v>
      </c>
      <c r="S37" s="133">
        <f t="shared" ref="S37:S46" si="27">IFERROR(O37/(J37+K37),0)</f>
        <v>0</v>
      </c>
      <c r="T37" s="133">
        <f t="shared" ref="T37:T46" si="28">IFERROR(P37/(J37+K37+L37),0)</f>
        <v>0</v>
      </c>
      <c r="U37" s="133">
        <f t="shared" ref="U37:U46" si="29">IFERROR(Q37/I37,0)</f>
        <v>0</v>
      </c>
      <c r="V37" s="19" t="s">
        <v>340</v>
      </c>
      <c r="W37" s="19" t="s">
        <v>444</v>
      </c>
      <c r="X37" s="19" t="s">
        <v>580</v>
      </c>
      <c r="Y37" s="19" t="str">
        <f t="shared" ref="Y37:Z46" si="30">IF(T37&lt;0.8,"JUSTIFIQUE INCUMPLIMIENTO","")</f>
        <v>JUSTIFIQUE INCUMPLIMIENTO</v>
      </c>
      <c r="Z37" s="19" t="str">
        <f t="shared" si="30"/>
        <v>JUSTIFIQUE INCUMPLIMIENTO</v>
      </c>
    </row>
    <row r="38" spans="2:26" ht="80.099999999999994" customHeight="1" thickBot="1">
      <c r="B38" s="130" t="s">
        <v>128</v>
      </c>
      <c r="C38" s="137" t="s">
        <v>387</v>
      </c>
      <c r="D38" s="30" t="s">
        <v>246</v>
      </c>
      <c r="E38" s="30" t="s">
        <v>246</v>
      </c>
      <c r="F38" s="118"/>
      <c r="G38" s="118"/>
      <c r="H38" s="118"/>
      <c r="I38" s="13">
        <f t="shared" ref="I38" si="31">+J38+K38+L38+M38</f>
        <v>1</v>
      </c>
      <c r="J38" s="132">
        <v>1</v>
      </c>
      <c r="K38" s="132"/>
      <c r="L38" s="132"/>
      <c r="M38" s="132"/>
      <c r="N38" s="17">
        <v>1</v>
      </c>
      <c r="O38" s="18">
        <v>1</v>
      </c>
      <c r="P38" s="104"/>
      <c r="Q38" s="104"/>
      <c r="R38" s="133">
        <f t="shared" ref="R38" si="32">IFERROR(N38/J38,0)</f>
        <v>1</v>
      </c>
      <c r="S38" s="133">
        <f t="shared" ref="S38" si="33">IFERROR(O38/(J38+K38),0)</f>
        <v>1</v>
      </c>
      <c r="T38" s="133">
        <f t="shared" ref="T38" si="34">IFERROR(P38/(J38+K38+L38),0)</f>
        <v>0</v>
      </c>
      <c r="U38" s="133">
        <f t="shared" ref="U38" si="35">IFERROR(Q38/I38,0)</f>
        <v>0</v>
      </c>
      <c r="V38" s="19" t="s">
        <v>388</v>
      </c>
      <c r="W38" s="19" t="str">
        <f t="shared" ref="W38" si="36">IF(R38&lt;0.8,"JUSTIFIQUE INCUMPLIMIENTO","")</f>
        <v/>
      </c>
      <c r="X38" s="19" t="str">
        <f t="shared" ref="X38" si="37">IF(S38&lt;0.8,"JUSTIFIQUE INCUMPLIMIENTO","")</f>
        <v/>
      </c>
      <c r="Y38" s="19" t="str">
        <f t="shared" ref="Y38" si="38">IF(T38&lt;0.8,"JUSTIFIQUE INCUMPLIMIENTO","")</f>
        <v>JUSTIFIQUE INCUMPLIMIENTO</v>
      </c>
      <c r="Z38" s="19" t="str">
        <f t="shared" ref="Z38" si="39">IF(U38&lt;0.8,"JUSTIFIQUE INCUMPLIMIENTO","")</f>
        <v>JUSTIFIQUE INCUMPLIMIENTO</v>
      </c>
    </row>
    <row r="39" spans="2:26" ht="80.099999999999994" customHeight="1" thickBot="1">
      <c r="B39" s="130" t="s">
        <v>129</v>
      </c>
      <c r="C39" s="137" t="s">
        <v>385</v>
      </c>
      <c r="D39" s="30" t="s">
        <v>246</v>
      </c>
      <c r="E39" s="30" t="s">
        <v>246</v>
      </c>
      <c r="F39" s="118"/>
      <c r="G39" s="118"/>
      <c r="H39" s="118"/>
      <c r="I39" s="13">
        <f t="shared" si="23"/>
        <v>1</v>
      </c>
      <c r="J39" s="132">
        <v>1</v>
      </c>
      <c r="K39" s="132"/>
      <c r="L39" s="132"/>
      <c r="M39" s="132"/>
      <c r="N39" s="17">
        <v>1</v>
      </c>
      <c r="O39" s="18">
        <v>1</v>
      </c>
      <c r="P39" s="104"/>
      <c r="Q39" s="104"/>
      <c r="R39" s="133">
        <f t="shared" si="26"/>
        <v>1</v>
      </c>
      <c r="S39" s="133">
        <f t="shared" si="27"/>
        <v>1</v>
      </c>
      <c r="T39" s="133">
        <f t="shared" si="28"/>
        <v>0</v>
      </c>
      <c r="U39" s="133">
        <f t="shared" si="29"/>
        <v>0</v>
      </c>
      <c r="V39" s="19" t="s">
        <v>341</v>
      </c>
      <c r="W39" s="19" t="str">
        <f t="shared" ref="W39:W46" si="40">IF(R39&lt;0.8,"JUSTIFIQUE INCUMPLIMIENTO","")</f>
        <v/>
      </c>
      <c r="X39" s="19" t="str">
        <f t="shared" si="24"/>
        <v/>
      </c>
      <c r="Y39" s="19" t="str">
        <f t="shared" si="30"/>
        <v>JUSTIFIQUE INCUMPLIMIENTO</v>
      </c>
      <c r="Z39" s="19" t="str">
        <f t="shared" si="30"/>
        <v>JUSTIFIQUE INCUMPLIMIENTO</v>
      </c>
    </row>
    <row r="40" spans="2:26" ht="80.099999999999994" customHeight="1" thickBot="1">
      <c r="B40" s="130" t="s">
        <v>130</v>
      </c>
      <c r="C40" s="137" t="s">
        <v>347</v>
      </c>
      <c r="D40" s="30" t="s">
        <v>246</v>
      </c>
      <c r="E40" s="30" t="s">
        <v>246</v>
      </c>
      <c r="F40" s="118"/>
      <c r="G40" s="118"/>
      <c r="H40" s="118"/>
      <c r="I40" s="13">
        <f t="shared" si="23"/>
        <v>1</v>
      </c>
      <c r="J40" s="132">
        <v>1</v>
      </c>
      <c r="K40" s="132"/>
      <c r="L40" s="132"/>
      <c r="M40" s="132"/>
      <c r="N40" s="16">
        <v>1</v>
      </c>
      <c r="O40" s="14">
        <v>1</v>
      </c>
      <c r="P40" s="104"/>
      <c r="Q40" s="104"/>
      <c r="R40" s="133">
        <f t="shared" si="26"/>
        <v>1</v>
      </c>
      <c r="S40" s="133">
        <f t="shared" si="27"/>
        <v>1</v>
      </c>
      <c r="T40" s="133">
        <f t="shared" si="28"/>
        <v>0</v>
      </c>
      <c r="U40" s="133">
        <f t="shared" si="29"/>
        <v>0</v>
      </c>
      <c r="V40" s="19" t="s">
        <v>342</v>
      </c>
      <c r="W40" s="19" t="str">
        <f t="shared" si="40"/>
        <v/>
      </c>
      <c r="X40" s="19" t="str">
        <f t="shared" si="24"/>
        <v/>
      </c>
      <c r="Y40" s="19" t="str">
        <f t="shared" si="30"/>
        <v>JUSTIFIQUE INCUMPLIMIENTO</v>
      </c>
      <c r="Z40" s="19" t="str">
        <f t="shared" si="30"/>
        <v>JUSTIFIQUE INCUMPLIMIENTO</v>
      </c>
    </row>
    <row r="41" spans="2:26" ht="80.099999999999994" customHeight="1" thickBot="1">
      <c r="B41" s="130" t="s">
        <v>132</v>
      </c>
      <c r="C41" s="137" t="s">
        <v>349</v>
      </c>
      <c r="D41" s="30" t="s">
        <v>246</v>
      </c>
      <c r="E41" s="30" t="s">
        <v>246</v>
      </c>
      <c r="F41" s="118"/>
      <c r="G41" s="118"/>
      <c r="H41" s="118"/>
      <c r="I41" s="13">
        <f t="shared" si="23"/>
        <v>1</v>
      </c>
      <c r="J41" s="132"/>
      <c r="K41" s="132"/>
      <c r="L41" s="132">
        <v>1</v>
      </c>
      <c r="M41" s="132"/>
      <c r="N41" s="17"/>
      <c r="O41" s="18"/>
      <c r="P41" s="104"/>
      <c r="Q41" s="104"/>
      <c r="R41" s="133">
        <f t="shared" si="26"/>
        <v>0</v>
      </c>
      <c r="S41" s="133">
        <f t="shared" si="27"/>
        <v>0</v>
      </c>
      <c r="T41" s="133">
        <f t="shared" si="28"/>
        <v>0</v>
      </c>
      <c r="U41" s="133">
        <f t="shared" si="29"/>
        <v>0</v>
      </c>
      <c r="V41" s="19" t="s">
        <v>350</v>
      </c>
      <c r="W41" s="19" t="s">
        <v>444</v>
      </c>
      <c r="X41" s="19" t="s">
        <v>581</v>
      </c>
      <c r="Y41" s="19" t="str">
        <f t="shared" si="30"/>
        <v>JUSTIFIQUE INCUMPLIMIENTO</v>
      </c>
      <c r="Z41" s="19" t="str">
        <f t="shared" si="30"/>
        <v>JUSTIFIQUE INCUMPLIMIENTO</v>
      </c>
    </row>
    <row r="42" spans="2:26" ht="80.099999999999994" customHeight="1" thickBot="1">
      <c r="B42" s="130" t="s">
        <v>133</v>
      </c>
      <c r="C42" s="137" t="s">
        <v>336</v>
      </c>
      <c r="D42" s="121" t="s">
        <v>246</v>
      </c>
      <c r="E42" s="121" t="s">
        <v>246</v>
      </c>
      <c r="F42" s="118"/>
      <c r="G42" s="118"/>
      <c r="H42" s="118"/>
      <c r="I42" s="13">
        <f t="shared" si="23"/>
        <v>1</v>
      </c>
      <c r="J42" s="132"/>
      <c r="K42" s="132"/>
      <c r="L42" s="132"/>
      <c r="M42" s="132">
        <v>1</v>
      </c>
      <c r="N42" s="17"/>
      <c r="O42" s="18"/>
      <c r="P42" s="104"/>
      <c r="Q42" s="104"/>
      <c r="R42" s="133">
        <f t="shared" si="26"/>
        <v>0</v>
      </c>
      <c r="S42" s="133">
        <f t="shared" si="27"/>
        <v>0</v>
      </c>
      <c r="T42" s="133">
        <f t="shared" si="28"/>
        <v>0</v>
      </c>
      <c r="U42" s="133">
        <f t="shared" si="29"/>
        <v>0</v>
      </c>
      <c r="V42" s="19" t="s">
        <v>342</v>
      </c>
      <c r="W42" s="19" t="s">
        <v>444</v>
      </c>
      <c r="X42" s="19" t="s">
        <v>580</v>
      </c>
      <c r="Y42" s="19" t="str">
        <f t="shared" si="30"/>
        <v>JUSTIFIQUE INCUMPLIMIENTO</v>
      </c>
      <c r="Z42" s="19" t="str">
        <f t="shared" si="30"/>
        <v>JUSTIFIQUE INCUMPLIMIENTO</v>
      </c>
    </row>
    <row r="43" spans="2:26" ht="80.099999999999994" customHeight="1" thickBot="1">
      <c r="B43" s="130" t="s">
        <v>134</v>
      </c>
      <c r="C43" s="137" t="s">
        <v>337</v>
      </c>
      <c r="D43" s="30" t="s">
        <v>246</v>
      </c>
      <c r="E43" s="30" t="s">
        <v>246</v>
      </c>
      <c r="F43" s="118"/>
      <c r="G43" s="118"/>
      <c r="H43" s="118"/>
      <c r="I43" s="13">
        <f t="shared" si="23"/>
        <v>2</v>
      </c>
      <c r="J43" s="132">
        <v>1</v>
      </c>
      <c r="K43" s="132">
        <v>1</v>
      </c>
      <c r="L43" s="132"/>
      <c r="M43" s="132"/>
      <c r="N43" s="17">
        <v>1</v>
      </c>
      <c r="O43" s="18">
        <v>2</v>
      </c>
      <c r="P43" s="104"/>
      <c r="Q43" s="104"/>
      <c r="R43" s="133">
        <f t="shared" si="26"/>
        <v>1</v>
      </c>
      <c r="S43" s="133">
        <f t="shared" si="27"/>
        <v>1</v>
      </c>
      <c r="T43" s="133"/>
      <c r="U43" s="133"/>
      <c r="V43" s="19" t="s">
        <v>343</v>
      </c>
      <c r="W43" s="19" t="s">
        <v>445</v>
      </c>
      <c r="X43" s="19" t="str">
        <f t="shared" si="24"/>
        <v/>
      </c>
      <c r="Y43" s="19" t="str">
        <f t="shared" si="30"/>
        <v>JUSTIFIQUE INCUMPLIMIENTO</v>
      </c>
      <c r="Z43" s="19" t="str">
        <f t="shared" si="30"/>
        <v>JUSTIFIQUE INCUMPLIMIENTO</v>
      </c>
    </row>
    <row r="44" spans="2:26" ht="80.099999999999994" customHeight="1" thickBot="1">
      <c r="B44" s="130" t="s">
        <v>144</v>
      </c>
      <c r="C44" s="137" t="s">
        <v>348</v>
      </c>
      <c r="D44" s="30" t="s">
        <v>246</v>
      </c>
      <c r="E44" s="30" t="s">
        <v>246</v>
      </c>
      <c r="F44" s="118"/>
      <c r="G44" s="118"/>
      <c r="H44" s="118"/>
      <c r="I44" s="13">
        <f t="shared" si="23"/>
        <v>1</v>
      </c>
      <c r="J44" s="132"/>
      <c r="K44" s="132"/>
      <c r="L44" s="132"/>
      <c r="M44" s="132">
        <v>1</v>
      </c>
      <c r="N44" s="17"/>
      <c r="O44" s="18"/>
      <c r="P44" s="104"/>
      <c r="Q44" s="104"/>
      <c r="R44" s="133">
        <f t="shared" si="26"/>
        <v>0</v>
      </c>
      <c r="S44" s="133">
        <f t="shared" si="27"/>
        <v>0</v>
      </c>
      <c r="T44" s="133">
        <f t="shared" si="28"/>
        <v>0</v>
      </c>
      <c r="U44" s="133">
        <f t="shared" si="29"/>
        <v>0</v>
      </c>
      <c r="V44" s="153" t="s">
        <v>344</v>
      </c>
      <c r="W44" s="19" t="s">
        <v>444</v>
      </c>
      <c r="X44" s="19" t="s">
        <v>580</v>
      </c>
      <c r="Y44" s="19" t="str">
        <f t="shared" si="30"/>
        <v>JUSTIFIQUE INCUMPLIMIENTO</v>
      </c>
      <c r="Z44" s="19" t="str">
        <f t="shared" si="30"/>
        <v>JUSTIFIQUE INCUMPLIMIENTO</v>
      </c>
    </row>
    <row r="45" spans="2:26" ht="80.099999999999994" customHeight="1" thickBot="1">
      <c r="B45" s="130" t="s">
        <v>145</v>
      </c>
      <c r="C45" s="137" t="s">
        <v>386</v>
      </c>
      <c r="D45" s="30" t="s">
        <v>246</v>
      </c>
      <c r="E45" s="30" t="s">
        <v>246</v>
      </c>
      <c r="F45" s="118"/>
      <c r="G45" s="118"/>
      <c r="H45" s="118"/>
      <c r="I45" s="13">
        <f t="shared" si="23"/>
        <v>1</v>
      </c>
      <c r="J45" s="132">
        <v>1</v>
      </c>
      <c r="K45" s="132"/>
      <c r="L45" s="132"/>
      <c r="M45" s="132"/>
      <c r="N45" s="17">
        <v>1</v>
      </c>
      <c r="O45" s="18">
        <v>1</v>
      </c>
      <c r="P45" s="104"/>
      <c r="Q45" s="104"/>
      <c r="R45" s="133">
        <f t="shared" si="26"/>
        <v>1</v>
      </c>
      <c r="S45" s="133">
        <f t="shared" si="27"/>
        <v>1</v>
      </c>
      <c r="T45" s="133">
        <f t="shared" si="28"/>
        <v>0</v>
      </c>
      <c r="U45" s="133">
        <f t="shared" si="29"/>
        <v>0</v>
      </c>
      <c r="V45" s="153" t="s">
        <v>344</v>
      </c>
      <c r="W45" s="19" t="str">
        <f t="shared" si="40"/>
        <v/>
      </c>
      <c r="X45" s="19" t="str">
        <f t="shared" si="24"/>
        <v/>
      </c>
      <c r="Y45" s="19" t="str">
        <f t="shared" si="30"/>
        <v>JUSTIFIQUE INCUMPLIMIENTO</v>
      </c>
      <c r="Z45" s="19" t="str">
        <f t="shared" si="30"/>
        <v>JUSTIFIQUE INCUMPLIMIENTO</v>
      </c>
    </row>
    <row r="46" spans="2:26" ht="80.099999999999994" customHeight="1" thickBot="1">
      <c r="B46" s="130" t="s">
        <v>277</v>
      </c>
      <c r="C46" s="137" t="s">
        <v>338</v>
      </c>
      <c r="D46" s="121" t="s">
        <v>246</v>
      </c>
      <c r="E46" s="121" t="s">
        <v>246</v>
      </c>
      <c r="F46" s="118"/>
      <c r="G46" s="118"/>
      <c r="H46" s="118"/>
      <c r="I46" s="13">
        <f t="shared" si="23"/>
        <v>4</v>
      </c>
      <c r="J46" s="132">
        <v>1</v>
      </c>
      <c r="K46" s="132">
        <v>1</v>
      </c>
      <c r="L46" s="132">
        <v>1</v>
      </c>
      <c r="M46" s="132">
        <v>1</v>
      </c>
      <c r="N46" s="14">
        <v>1</v>
      </c>
      <c r="O46" s="14">
        <v>2</v>
      </c>
      <c r="P46" s="104"/>
      <c r="Q46" s="104"/>
      <c r="R46" s="133">
        <f t="shared" si="26"/>
        <v>1</v>
      </c>
      <c r="S46" s="133">
        <f t="shared" si="27"/>
        <v>1</v>
      </c>
      <c r="T46" s="133">
        <f t="shared" si="28"/>
        <v>0</v>
      </c>
      <c r="U46" s="133">
        <f t="shared" si="29"/>
        <v>0</v>
      </c>
      <c r="V46" s="19"/>
      <c r="W46" s="19" t="str">
        <f t="shared" si="40"/>
        <v/>
      </c>
      <c r="X46" s="19" t="str">
        <f t="shared" si="24"/>
        <v/>
      </c>
      <c r="Y46" s="19" t="str">
        <f t="shared" si="30"/>
        <v>JUSTIFIQUE INCUMPLIMIENTO</v>
      </c>
      <c r="Z46" s="19" t="str">
        <f t="shared" si="30"/>
        <v>JUSTIFIQUE INCUMPLIMIENTO</v>
      </c>
    </row>
    <row r="48" spans="2:26" ht="15" customHeight="1"/>
  </sheetData>
  <sheetProtection algorithmName="SHA-512" hashValue="M3fvdbHX1PO4c1wa3fC+geQrTtBaSCNT9eXHYQzKtgAdNJgDp6ja4/utpvyjzeRyeBNbZhrCYjx0X21RagN66w==" saltValue="mxajbS8w8l5RPjRJ8gDU+A==" spinCount="100000" sheet="1" objects="1" scenarios="1"/>
  <protectedRanges>
    <protectedRange sqref="V1:Z2 V47:Z1048576" name="Rango2_1"/>
    <protectedRange sqref="O47:O1048576 O1:O4 O36:O45" name="Rango1_1"/>
    <protectedRange sqref="O46" name="Rango1_1_1"/>
    <protectedRange sqref="W36:X46" name="Rango2_1_2"/>
    <protectedRange sqref="V3:W4" name="Rango2_1_1"/>
    <protectedRange sqref="Y36:Z46" name="Rango2_1_3"/>
    <protectedRange sqref="V23 V29 V5" name="Rango2_1_4"/>
    <protectedRange sqref="O5 O23 O29" name="Rango1_1_2"/>
    <protectedRange sqref="O11" name="Rango1_1_2_4"/>
    <protectedRange sqref="O6:O10 O12:O16 O24:O28 O30:O34" name="Rango1_1_2_9"/>
    <protectedRange sqref="V11" name="Rango2_1_4_1_1"/>
    <protectedRange sqref="V6" name="Rango2_1_2_2"/>
    <protectedRange sqref="V7" name="Rango2_1_2_2_1"/>
    <protectedRange sqref="V8:V10 V12:V16 V24:V28" name="Rango2_1_2_2_3"/>
    <protectedRange sqref="V30:V34" name="Rango2_1_2_2_4"/>
    <protectedRange sqref="W6:W10" name="Rango2_1_3_1"/>
    <protectedRange sqref="W12:W16" name="Rango2_1_3_1_1"/>
    <protectedRange sqref="W24:W28" name="Rango2_1_3_2"/>
    <protectedRange sqref="W30:W34" name="Rango2_1_3_3"/>
    <protectedRange sqref="X6:Z10 X12:Z16 X24:Z28 X30:Z34" name="Rango2_1_3_3_1"/>
    <protectedRange sqref="V17" name="Rango2_1_4_5_1"/>
    <protectedRange sqref="O17" name="Rango1_1_2_6_1"/>
    <protectedRange sqref="O18:O22" name="Rango1_1_2_9_4_1"/>
    <protectedRange sqref="V18:V22" name="Rango2_1_2_2_3_5_1"/>
    <protectedRange sqref="W18:W22" name="Rango2_1_3_2_3_1"/>
    <protectedRange sqref="X18:Z22" name="Rango2_1_3_3_1_4_1"/>
    <protectedRange sqref="V36:V45" name="Rango2_1_5"/>
    <protectedRange sqref="V46" name="Rango2_1_4_1"/>
  </protectedRanges>
  <mergeCells count="21">
    <mergeCell ref="B2:E2"/>
    <mergeCell ref="B3:B4"/>
    <mergeCell ref="C3:C4"/>
    <mergeCell ref="D3:D4"/>
    <mergeCell ref="E3:E4"/>
    <mergeCell ref="Z3:Z4"/>
    <mergeCell ref="J3:M3"/>
    <mergeCell ref="W3:W4"/>
    <mergeCell ref="H3:H4"/>
    <mergeCell ref="B35:C35"/>
    <mergeCell ref="B5:C5"/>
    <mergeCell ref="B11:C11"/>
    <mergeCell ref="B23:C23"/>
    <mergeCell ref="B29:C29"/>
    <mergeCell ref="B17:C17"/>
    <mergeCell ref="F3:F4"/>
    <mergeCell ref="I3:I4"/>
    <mergeCell ref="X3:X4"/>
    <mergeCell ref="Y3:Y4"/>
    <mergeCell ref="V3:V4"/>
    <mergeCell ref="G3:G4"/>
  </mergeCells>
  <conditionalFormatting sqref="B6:B10">
    <cfRule type="duplicateValues" dxfId="706" priority="28"/>
  </conditionalFormatting>
  <conditionalFormatting sqref="B12:B16">
    <cfRule type="duplicateValues" dxfId="705" priority="27"/>
  </conditionalFormatting>
  <conditionalFormatting sqref="B18:B22">
    <cfRule type="duplicateValues" dxfId="704" priority="2"/>
  </conditionalFormatting>
  <conditionalFormatting sqref="B24:B28">
    <cfRule type="duplicateValues" dxfId="703" priority="26"/>
  </conditionalFormatting>
  <conditionalFormatting sqref="B30:B34">
    <cfRule type="duplicateValues" dxfId="702" priority="25"/>
  </conditionalFormatting>
  <conditionalFormatting sqref="B36:B46">
    <cfRule type="duplicateValues" dxfId="701" priority="24"/>
  </conditionalFormatting>
  <conditionalFormatting sqref="R6:R10">
    <cfRule type="cellIs" dxfId="700" priority="102" operator="between">
      <formula>0.00000000001</formula>
      <formula>0.599999999999</formula>
    </cfRule>
  </conditionalFormatting>
  <conditionalFormatting sqref="R12:R16">
    <cfRule type="cellIs" dxfId="699" priority="86" operator="between">
      <formula>0.00000000001</formula>
      <formula>0.599999999999</formula>
    </cfRule>
  </conditionalFormatting>
  <conditionalFormatting sqref="R18:R22">
    <cfRule type="cellIs" dxfId="698" priority="19" operator="between">
      <formula>0.00000000001</formula>
      <formula>0.599999999999</formula>
    </cfRule>
  </conditionalFormatting>
  <conditionalFormatting sqref="R24:R28">
    <cfRule type="cellIs" dxfId="697" priority="70" operator="between">
      <formula>0.00000000001</formula>
      <formula>0.599999999999</formula>
    </cfRule>
  </conditionalFormatting>
  <conditionalFormatting sqref="R30:R34">
    <cfRule type="cellIs" dxfId="696" priority="54" operator="between">
      <formula>0.00000000001</formula>
      <formula>0.599999999999</formula>
    </cfRule>
  </conditionalFormatting>
  <conditionalFormatting sqref="R36:R46">
    <cfRule type="cellIs" dxfId="695" priority="175" operator="between">
      <formula>0.00000000001</formula>
      <formula>0.599999999999</formula>
    </cfRule>
  </conditionalFormatting>
  <conditionalFormatting sqref="R6:T10">
    <cfRule type="cellIs" dxfId="694" priority="93" operator="between">
      <formula>0.6</formula>
      <formula>0.7999999999</formula>
    </cfRule>
    <cfRule type="cellIs" dxfId="693" priority="92" operator="greaterThanOrEqual">
      <formula>0.8</formula>
    </cfRule>
    <cfRule type="expression" dxfId="692" priority="91">
      <formula>R6=0</formula>
    </cfRule>
  </conditionalFormatting>
  <conditionalFormatting sqref="R12:T16">
    <cfRule type="cellIs" dxfId="691" priority="76" operator="greaterThanOrEqual">
      <formula>0.8</formula>
    </cfRule>
    <cfRule type="expression" dxfId="690" priority="75">
      <formula>R12=0</formula>
    </cfRule>
    <cfRule type="cellIs" dxfId="689" priority="77" operator="between">
      <formula>0.6</formula>
      <formula>0.7999999999</formula>
    </cfRule>
  </conditionalFormatting>
  <conditionalFormatting sqref="R18:T22">
    <cfRule type="expression" dxfId="688" priority="8">
      <formula>R18=0</formula>
    </cfRule>
    <cfRule type="cellIs" dxfId="687" priority="9" operator="greaterThanOrEqual">
      <formula>0.8</formula>
    </cfRule>
    <cfRule type="cellIs" dxfId="686" priority="10" operator="between">
      <formula>0.6</formula>
      <formula>0.7999999999</formula>
    </cfRule>
  </conditionalFormatting>
  <conditionalFormatting sqref="R24:T28">
    <cfRule type="cellIs" dxfId="685" priority="61" operator="between">
      <formula>0.6</formula>
      <formula>0.7999999999</formula>
    </cfRule>
    <cfRule type="cellIs" dxfId="684" priority="60" operator="greaterThanOrEqual">
      <formula>0.8</formula>
    </cfRule>
    <cfRule type="expression" dxfId="683" priority="59">
      <formula>R24=0</formula>
    </cfRule>
  </conditionalFormatting>
  <conditionalFormatting sqref="R30:T34">
    <cfRule type="expression" dxfId="682" priority="43">
      <formula>R30=0</formula>
    </cfRule>
    <cfRule type="cellIs" dxfId="681" priority="44" operator="greaterThanOrEqual">
      <formula>0.8</formula>
    </cfRule>
    <cfRule type="cellIs" dxfId="680" priority="45" operator="between">
      <formula>0.6</formula>
      <formula>0.7999999999</formula>
    </cfRule>
  </conditionalFormatting>
  <conditionalFormatting sqref="R36:T46">
    <cfRule type="expression" dxfId="679" priority="131">
      <formula>R36=0</formula>
    </cfRule>
    <cfRule type="cellIs" dxfId="678" priority="132" operator="greaterThanOrEqual">
      <formula>0.8</formula>
    </cfRule>
    <cfRule type="cellIs" dxfId="677" priority="133" operator="between">
      <formula>0.6</formula>
      <formula>0.7999999999</formula>
    </cfRule>
  </conditionalFormatting>
  <conditionalFormatting sqref="S6:T10">
    <cfRule type="cellIs" dxfId="676" priority="94" operator="between">
      <formula>0.00000000001</formula>
      <formula>0.5999999999</formula>
    </cfRule>
  </conditionalFormatting>
  <conditionalFormatting sqref="S12:T16">
    <cfRule type="cellIs" dxfId="675" priority="78" operator="between">
      <formula>0.00000000001</formula>
      <formula>0.5999999999</formula>
    </cfRule>
  </conditionalFormatting>
  <conditionalFormatting sqref="S18:T22">
    <cfRule type="cellIs" dxfId="674" priority="11" operator="between">
      <formula>0.00000000001</formula>
      <formula>0.5999999999</formula>
    </cfRule>
  </conditionalFormatting>
  <conditionalFormatting sqref="S24:T28">
    <cfRule type="cellIs" dxfId="673" priority="62" operator="between">
      <formula>0.00000000001</formula>
      <formula>0.5999999999</formula>
    </cfRule>
  </conditionalFormatting>
  <conditionalFormatting sqref="S30:T34">
    <cfRule type="cellIs" dxfId="672" priority="46" operator="between">
      <formula>0.00000000001</formula>
      <formula>0.5999999999</formula>
    </cfRule>
  </conditionalFormatting>
  <conditionalFormatting sqref="S36:T46">
    <cfRule type="cellIs" dxfId="671" priority="134" operator="between">
      <formula>0.00000000001</formula>
      <formula>0.5999999999</formula>
    </cfRule>
  </conditionalFormatting>
  <conditionalFormatting sqref="U6:U10">
    <cfRule type="expression" dxfId="670" priority="90">
      <formula>$U$6=0</formula>
    </cfRule>
    <cfRule type="cellIs" dxfId="669" priority="89" operator="greaterThanOrEqual">
      <formula>0.8</formula>
    </cfRule>
    <cfRule type="cellIs" dxfId="668" priority="87" operator="between">
      <formula>0.000000001</formula>
      <formula>0.5999999999</formula>
    </cfRule>
    <cfRule type="cellIs" dxfId="667" priority="88" operator="between">
      <formula>0.6</formula>
      <formula>0.7999999999</formula>
    </cfRule>
  </conditionalFormatting>
  <conditionalFormatting sqref="U12:U16">
    <cfRule type="expression" dxfId="666" priority="74">
      <formula>$U$6=0</formula>
    </cfRule>
    <cfRule type="cellIs" dxfId="665" priority="73" operator="greaterThanOrEqual">
      <formula>0.8</formula>
    </cfRule>
    <cfRule type="cellIs" dxfId="664" priority="71" operator="between">
      <formula>0.000000001</formula>
      <formula>0.5999999999</formula>
    </cfRule>
    <cfRule type="cellIs" dxfId="663" priority="72" operator="between">
      <formula>0.6</formula>
      <formula>0.7999999999</formula>
    </cfRule>
  </conditionalFormatting>
  <conditionalFormatting sqref="U18:U22">
    <cfRule type="expression" dxfId="662" priority="7">
      <formula>$U$5=0</formula>
    </cfRule>
    <cfRule type="cellIs" dxfId="661" priority="6" operator="greaterThanOrEqual">
      <formula>0.8</formula>
    </cfRule>
    <cfRule type="cellIs" dxfId="660" priority="5" operator="between">
      <formula>0.6</formula>
      <formula>0.7999999999</formula>
    </cfRule>
    <cfRule type="cellIs" dxfId="659" priority="4" operator="between">
      <formula>0.000000001</formula>
      <formula>0.5999999999</formula>
    </cfRule>
  </conditionalFormatting>
  <conditionalFormatting sqref="U24:U28">
    <cfRule type="cellIs" dxfId="658" priority="57" operator="greaterThanOrEqual">
      <formula>0.8</formula>
    </cfRule>
    <cfRule type="cellIs" dxfId="657" priority="56" operator="between">
      <formula>0.6</formula>
      <formula>0.7999999999</formula>
    </cfRule>
    <cfRule type="expression" dxfId="656" priority="58">
      <formula>$U$6=0</formula>
    </cfRule>
    <cfRule type="cellIs" dxfId="655" priority="55" operator="between">
      <formula>0.000000001</formula>
      <formula>0.5999999999</formula>
    </cfRule>
  </conditionalFormatting>
  <conditionalFormatting sqref="U30:U34">
    <cfRule type="cellIs" dxfId="654" priority="39" operator="between">
      <formula>0.000000001</formula>
      <formula>0.5999999999</formula>
    </cfRule>
    <cfRule type="expression" dxfId="653" priority="42">
      <formula>$U$6=0</formula>
    </cfRule>
    <cfRule type="cellIs" dxfId="652" priority="41" operator="greaterThanOrEqual">
      <formula>0.8</formula>
    </cfRule>
    <cfRule type="cellIs" dxfId="651" priority="40" operator="between">
      <formula>0.6</formula>
      <formula>0.7999999999</formula>
    </cfRule>
  </conditionalFormatting>
  <conditionalFormatting sqref="U36:U46">
    <cfRule type="cellIs" dxfId="650" priority="124" operator="between">
      <formula>0.000000001</formula>
      <formula>0.5999999999</formula>
    </cfRule>
    <cfRule type="cellIs" dxfId="649" priority="125" operator="between">
      <formula>0.6</formula>
      <formula>0.7999999999</formula>
    </cfRule>
    <cfRule type="cellIs" dxfId="648" priority="126" operator="greaterThanOrEqual">
      <formula>0.8</formula>
    </cfRule>
    <cfRule type="expression" dxfId="647" priority="127">
      <formula>$U$36=0</formula>
    </cfRule>
  </conditionalFormatting>
  <conditionalFormatting sqref="V44:W44">
    <cfRule type="cellIs" dxfId="646" priority="200" operator="equal">
      <formula>"JUSTIFIQUE INCUMPLIMIENTO"</formula>
    </cfRule>
  </conditionalFormatting>
  <conditionalFormatting sqref="V6:Z10">
    <cfRule type="cellIs" dxfId="645" priority="30" operator="equal">
      <formula>"JUSTIFIQUE INCUMPLIMIENTO"</formula>
    </cfRule>
  </conditionalFormatting>
  <conditionalFormatting sqref="V12:Z16">
    <cfRule type="cellIs" dxfId="644" priority="32" operator="equal">
      <formula>"JUSTIFIQUE INCUMPLIMIENTO"</formula>
    </cfRule>
  </conditionalFormatting>
  <conditionalFormatting sqref="V18:Z22">
    <cfRule type="cellIs" dxfId="643" priority="3" operator="equal">
      <formula>"JUSTIFIQUE INCUMPLIMIENTO"</formula>
    </cfRule>
  </conditionalFormatting>
  <conditionalFormatting sqref="V24:Z28">
    <cfRule type="cellIs" dxfId="642" priority="29" operator="equal">
      <formula>"JUSTIFIQUE INCUMPLIMIENTO"</formula>
    </cfRule>
  </conditionalFormatting>
  <conditionalFormatting sqref="V30:Z34">
    <cfRule type="cellIs" dxfId="641" priority="31" operator="equal">
      <formula>"JUSTIFIQUE INCUMPLIMIENTO"</formula>
    </cfRule>
  </conditionalFormatting>
  <conditionalFormatting sqref="V36:Z46">
    <cfRule type="cellIs" dxfId="640" priority="1" operator="equal">
      <formula>"JUSTIFIQUE INCUMPLIMIENTO"</formula>
    </cfRule>
  </conditionalFormatting>
  <pageMargins left="0.35433070866141736" right="0.39370078740157483" top="0.43307086614173229" bottom="0.39370078740157483" header="0.35433070866141736" footer="0.19685039370078741"/>
  <pageSetup scale="48" fitToHeight="100" orientation="landscape" r:id="rId1"/>
  <headerFooter>
    <oddFooter>&amp;LConsolidado por:  Jorge Canales-Jefe de Planificación.&amp;RPOI 2023  Planificación</oddFooter>
  </headerFooter>
  <ignoredErrors>
    <ignoredError sqref="W39:W40 Y39:Y46 Y36:Y37" unlockedFormula="1"/>
  </ignoredError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Elegir de listado" xr:uid="{3A40AEB4-8973-4033-9F3E-55711CCE2807}">
          <x14:formula1>
            <xm:f>'Unidades-Areas'!$A$1:$A$32</xm:f>
          </x14:formula1>
          <xm:sqref>D6:E10 D12:E16 D18:E22 D24:E28 D30:E34 D36:E46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AJ45"/>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D5" sqref="D5"/>
    </sheetView>
  </sheetViews>
  <sheetFormatPr baseColWidth="10" defaultColWidth="11.42578125" defaultRowHeight="15.75"/>
  <cols>
    <col min="1" max="1" width="3.5703125" style="47" customWidth="1"/>
    <col min="2" max="2" width="14.85546875" style="41" customWidth="1"/>
    <col min="3" max="3" width="62.42578125" style="42" customWidth="1"/>
    <col min="4" max="4" width="28.42578125" style="43" customWidth="1"/>
    <col min="5" max="5" width="26" style="44" customWidth="1"/>
    <col min="6" max="6" width="24.5703125" style="42" customWidth="1"/>
    <col min="7" max="8" width="23.5703125" style="42" customWidth="1"/>
    <col min="9" max="9" width="16.42578125" style="41" customWidth="1"/>
    <col min="10" max="12" width="14.140625" style="41" customWidth="1"/>
    <col min="13" max="13" width="14.140625" style="42" customWidth="1"/>
    <col min="14" max="17" width="14.140625" style="42" hidden="1" customWidth="1"/>
    <col min="18" max="20" width="14.42578125" style="42" hidden="1" customWidth="1"/>
    <col min="21" max="21" width="14.42578125" style="46" hidden="1" customWidth="1"/>
    <col min="22" max="22" width="55.5703125" style="47" customWidth="1"/>
    <col min="23" max="23" width="55.5703125" style="47" hidden="1" customWidth="1"/>
    <col min="24" max="24" width="55.42578125" style="47" hidden="1" customWidth="1"/>
    <col min="25" max="26" width="55.28515625" style="47" hidden="1" customWidth="1"/>
    <col min="27" max="33" width="11.42578125" style="47"/>
    <col min="34" max="34" width="0" style="47" hidden="1" customWidth="1"/>
    <col min="35" max="16384" width="11.42578125" style="47"/>
  </cols>
  <sheetData>
    <row r="1" spans="2:36" ht="16.5" thickBot="1"/>
    <row r="2" spans="2:36" ht="118.5" customHeight="1" thickBot="1">
      <c r="B2" s="191" t="s">
        <v>156</v>
      </c>
      <c r="C2" s="192"/>
      <c r="D2" s="192"/>
      <c r="E2" s="193"/>
      <c r="F2" s="47"/>
      <c r="G2" s="47"/>
      <c r="H2" s="47"/>
      <c r="I2" s="47"/>
      <c r="J2" s="47"/>
      <c r="K2" s="47"/>
      <c r="L2" s="47"/>
      <c r="M2" s="47"/>
      <c r="N2" s="47"/>
      <c r="O2" s="47"/>
      <c r="P2" s="47"/>
      <c r="Q2" s="47"/>
      <c r="R2" s="47"/>
      <c r="S2" s="47"/>
      <c r="T2" s="47"/>
      <c r="U2" s="48"/>
    </row>
    <row r="3" spans="2:36" ht="49.7" customHeight="1" thickBot="1">
      <c r="B3" s="183" t="str">
        <f>+PLANIFICACIÓN!B3</f>
        <v>CÓDIGO</v>
      </c>
      <c r="C3" s="185" t="str">
        <f>+PLANIFICACIÓN!C3</f>
        <v>ACCIÓN OPERATIVA (AO)</v>
      </c>
      <c r="D3" s="173" t="str">
        <f>+PLANIFICACIÓN!D3</f>
        <v>UNIDAD ORGANIZATIVA LÍDER</v>
      </c>
      <c r="E3" s="173" t="str">
        <f>+PLANIFICACIÓN!E3</f>
        <v>UNIDAD-ÁREA RESPONSABLE</v>
      </c>
      <c r="F3" s="173" t="str">
        <f>+PLANIFICACIÓN!F3</f>
        <v>ACTIVIDAD ESPECÍFICA DE LÍNEA DE TRABAJO DEL PLAN 7 DEL 2023</v>
      </c>
      <c r="G3" s="173" t="str">
        <f>+PLANIFICACIÓN!G3</f>
        <v>INDICADOR APLICABLE</v>
      </c>
      <c r="H3" s="173" t="str">
        <f>+PLANIFICACIÓN!H3</f>
        <v>MEDIO DE VERIFICACIÓN</v>
      </c>
      <c r="I3" s="175" t="str">
        <f>+PLANIFICACIÓN!I3</f>
        <v>META ANUAL</v>
      </c>
      <c r="J3" s="177" t="str">
        <f>+PLANIFICACIÓN!J3</f>
        <v>METAS PARA AÑO 2023</v>
      </c>
      <c r="K3" s="178"/>
      <c r="L3" s="178"/>
      <c r="M3" s="179"/>
      <c r="N3" s="66" t="str">
        <f>+PLANIFICACIÓN!N3</f>
        <v>REAL</v>
      </c>
      <c r="O3" s="66" t="str">
        <f>+PLANIFICACIÓN!O3</f>
        <v>REAL</v>
      </c>
      <c r="P3" s="66" t="str">
        <f>+PLANIFICACIÓN!P3</f>
        <v>REAL</v>
      </c>
      <c r="Q3" s="66" t="str">
        <f>+PLANIFICACIÓN!Q3</f>
        <v>REAL</v>
      </c>
      <c r="R3" s="50" t="str">
        <f>+PLANIFICACIÓN!R3</f>
        <v>% EJECUCIÓN</v>
      </c>
      <c r="S3" s="50" t="str">
        <f>+PLANIFICACIÓN!S3</f>
        <v>% EJECUCIÓN</v>
      </c>
      <c r="T3" s="50" t="str">
        <f>+PLANIFICACIÓN!T3</f>
        <v>% EJECUCIÓN</v>
      </c>
      <c r="U3" s="50" t="str">
        <f>+PLANIFICACIÓN!U3</f>
        <v>% EJECUCIÓN</v>
      </c>
      <c r="V3" s="169" t="str">
        <f>+PLANIFICACIÓN!V3</f>
        <v>OBSERVACIONES - COMENTARIOS - JUSTIFICACIONES DE LAS ACCIONES OPERATIVAS DEL POI</v>
      </c>
      <c r="W3" s="169" t="str">
        <f>+PLANIFICACIÓN!W3</f>
        <v>OBSERVACIONES - COMENTARIOS
1er Trimestre</v>
      </c>
      <c r="X3" s="169" t="str">
        <f>+PLANIFICACIÓN!X3</f>
        <v>OBSERVACIONES - COMENTARIOS
2o Seguimiento</v>
      </c>
      <c r="Y3" s="169" t="str">
        <f>+PLANIFICACIÓN!Y3</f>
        <v>OBSERVACIONES - COMENTARIOS
3er Seguimiento</v>
      </c>
      <c r="Z3" s="169" t="str">
        <f>+PLANIFICACIÓN!Z3</f>
        <v>OBSERVACIONES - COMENTARIOS
Anual</v>
      </c>
      <c r="AJ3" s="52" t="e">
        <f>+IF((O3+N3),AF3/(O3+N3),0)</f>
        <v>#VALUE!</v>
      </c>
    </row>
    <row r="4" spans="2:36" ht="30.6" customHeight="1" thickBot="1">
      <c r="B4" s="184"/>
      <c r="C4" s="186"/>
      <c r="D4" s="174"/>
      <c r="E4" s="174"/>
      <c r="F4" s="174"/>
      <c r="G4" s="174"/>
      <c r="H4" s="174"/>
      <c r="I4" s="176"/>
      <c r="J4" s="67" t="str">
        <f>+PLANIFICACIÓN!J4</f>
        <v>EN-MAR</v>
      </c>
      <c r="K4" s="67" t="str">
        <f>+PLANIFICACIÓN!K4</f>
        <v xml:space="preserve">ABR-JUN </v>
      </c>
      <c r="L4" s="67" t="str">
        <f>+PLANIFICACIÓN!L4</f>
        <v>JUL-SEP</v>
      </c>
      <c r="M4" s="67" t="str">
        <f>+PLANIFICACIÓN!M4</f>
        <v>OCT-DIC</v>
      </c>
      <c r="N4" s="67" t="str">
        <f>+PLANIFICACIÓN!N4</f>
        <v>EN-MAR</v>
      </c>
      <c r="O4" s="67" t="str">
        <f>+PLANIFICACIÓN!O4</f>
        <v>EN-JUN</v>
      </c>
      <c r="P4" s="67" t="str">
        <f>+PLANIFICACIÓN!P4</f>
        <v>EN-SEP</v>
      </c>
      <c r="Q4" s="67" t="str">
        <f>+PLANIFICACIÓN!Q4</f>
        <v>EN-DIC</v>
      </c>
      <c r="R4" s="55" t="str">
        <f>+PLANIFICACIÓN!R4</f>
        <v>EN-MAR</v>
      </c>
      <c r="S4" s="55" t="str">
        <f>+PLANIFICACIÓN!S4</f>
        <v>EN-JUN</v>
      </c>
      <c r="T4" s="55" t="str">
        <f>+PLANIFICACIÓN!T4</f>
        <v>EN-SEP</v>
      </c>
      <c r="U4" s="55" t="str">
        <f>+PLANIFICACIÓN!U4</f>
        <v>ANUAL</v>
      </c>
      <c r="V4" s="170"/>
      <c r="W4" s="170"/>
      <c r="X4" s="170"/>
      <c r="Y4" s="170"/>
      <c r="Z4" s="170"/>
    </row>
    <row r="5" spans="2:36" s="5" customFormat="1" ht="87" customHeight="1" thickBot="1">
      <c r="B5" s="171" t="str">
        <f>+OE!$A$2</f>
        <v>O.E.1. Mejorar continuamente los servicios, prestaciones y beneficios para la población asegurada a La Caja, de conformidad a la auto sostenibilidad actuarial y financiera en el largo plazo.</v>
      </c>
      <c r="C5" s="172"/>
      <c r="I5" s="47"/>
      <c r="J5" s="47"/>
      <c r="K5" s="47"/>
      <c r="L5" s="47"/>
      <c r="M5" s="47"/>
      <c r="V5" s="21"/>
    </row>
    <row r="6" spans="2:36" s="5" customFormat="1" ht="19.5" thickBot="1">
      <c r="B6" s="103" t="s">
        <v>98</v>
      </c>
      <c r="C6" s="119"/>
      <c r="D6" s="116"/>
      <c r="E6" s="116"/>
      <c r="F6" s="118"/>
      <c r="G6" s="118"/>
      <c r="H6" s="118"/>
      <c r="I6" s="60">
        <f>+J6+K6+L6+M6</f>
        <v>0</v>
      </c>
      <c r="J6" s="115"/>
      <c r="K6" s="115"/>
      <c r="L6" s="115"/>
      <c r="M6" s="115"/>
      <c r="N6" s="104"/>
      <c r="O6" s="104"/>
      <c r="P6" s="104"/>
      <c r="Q6" s="104"/>
      <c r="R6" s="113">
        <f>IFERROR(N6/J6,0)</f>
        <v>0</v>
      </c>
      <c r="S6" s="113">
        <f>IFERROR(O6/(J6+K6),0)</f>
        <v>0</v>
      </c>
      <c r="T6" s="113">
        <f>IFERROR(P6/(J6+K6+L6),0)</f>
        <v>0</v>
      </c>
      <c r="U6" s="113">
        <f>IFERROR(Q6/I6,0)</f>
        <v>0</v>
      </c>
      <c r="V6" s="111"/>
      <c r="W6" s="40" t="str">
        <f t="shared" ref="W6:Z10" si="0">IF(S6&lt;0.8,"JUSTIFIQUE INCUMPLIMIENTO","")</f>
        <v>JUSTIFIQUE INCUMPLIMIENTO</v>
      </c>
      <c r="X6" s="40" t="str">
        <f t="shared" si="0"/>
        <v>JUSTIFIQUE INCUMPLIMIENTO</v>
      </c>
      <c r="Y6" s="40" t="str">
        <f t="shared" si="0"/>
        <v>JUSTIFIQUE INCUMPLIMIENTO</v>
      </c>
      <c r="Z6" s="40" t="str">
        <f t="shared" si="0"/>
        <v>JUSTIFIQUE INCUMPLIMIENTO</v>
      </c>
    </row>
    <row r="7" spans="2:36" s="5" customFormat="1" ht="19.5" thickBot="1">
      <c r="B7" s="103" t="s">
        <v>97</v>
      </c>
      <c r="C7" s="119"/>
      <c r="D7" s="116"/>
      <c r="E7" s="116"/>
      <c r="F7" s="118"/>
      <c r="G7" s="118"/>
      <c r="H7" s="118"/>
      <c r="I7" s="60">
        <f>+J7+K7+L7+M7</f>
        <v>0</v>
      </c>
      <c r="J7" s="115"/>
      <c r="K7" s="115"/>
      <c r="L7" s="115"/>
      <c r="M7" s="115"/>
      <c r="N7" s="104"/>
      <c r="O7" s="104"/>
      <c r="P7" s="104"/>
      <c r="Q7" s="104"/>
      <c r="R7" s="113">
        <f>IFERROR(N7/J7,0)</f>
        <v>0</v>
      </c>
      <c r="S7" s="113">
        <f>IFERROR(O7/(J7+K7),0)</f>
        <v>0</v>
      </c>
      <c r="T7" s="113">
        <f>IFERROR(P7/(J7+K7+L7),0)</f>
        <v>0</v>
      </c>
      <c r="U7" s="113">
        <f>IFERROR(Q7/I7,0)</f>
        <v>0</v>
      </c>
      <c r="V7" s="111"/>
      <c r="W7" s="40" t="str">
        <f t="shared" si="0"/>
        <v>JUSTIFIQUE INCUMPLIMIENTO</v>
      </c>
      <c r="X7" s="40" t="str">
        <f t="shared" si="0"/>
        <v>JUSTIFIQUE INCUMPLIMIENTO</v>
      </c>
      <c r="Y7" s="40" t="str">
        <f t="shared" si="0"/>
        <v>JUSTIFIQUE INCUMPLIMIENTO</v>
      </c>
      <c r="Z7" s="40" t="str">
        <f t="shared" si="0"/>
        <v>JUSTIFIQUE INCUMPLIMIENTO</v>
      </c>
    </row>
    <row r="8" spans="2:36" s="5" customFormat="1" ht="19.5" thickBot="1">
      <c r="B8" s="103" t="s">
        <v>99</v>
      </c>
      <c r="C8" s="119"/>
      <c r="D8" s="116"/>
      <c r="E8" s="116"/>
      <c r="F8" s="118"/>
      <c r="G8" s="118"/>
      <c r="H8" s="118"/>
      <c r="I8" s="60">
        <f>+J8+K8+L8+M8</f>
        <v>0</v>
      </c>
      <c r="J8" s="115"/>
      <c r="K8" s="115"/>
      <c r="L8" s="115"/>
      <c r="M8" s="115"/>
      <c r="N8" s="104"/>
      <c r="O8" s="104"/>
      <c r="P8" s="104"/>
      <c r="Q8" s="104"/>
      <c r="R8" s="113">
        <f>IFERROR(N8/J8,0)</f>
        <v>0</v>
      </c>
      <c r="S8" s="113">
        <f>IFERROR(O8/(J8+K8),0)</f>
        <v>0</v>
      </c>
      <c r="T8" s="113">
        <f>IFERROR(P8/(J8+K8+L8),0)</f>
        <v>0</v>
      </c>
      <c r="U8" s="113">
        <f>IFERROR(Q8/I8,0)</f>
        <v>0</v>
      </c>
      <c r="V8" s="111"/>
      <c r="W8" s="40" t="str">
        <f t="shared" si="0"/>
        <v>JUSTIFIQUE INCUMPLIMIENTO</v>
      </c>
      <c r="X8" s="40" t="str">
        <f t="shared" si="0"/>
        <v>JUSTIFIQUE INCUMPLIMIENTO</v>
      </c>
      <c r="Y8" s="40" t="str">
        <f t="shared" si="0"/>
        <v>JUSTIFIQUE INCUMPLIMIENTO</v>
      </c>
      <c r="Z8" s="40" t="str">
        <f t="shared" si="0"/>
        <v>JUSTIFIQUE INCUMPLIMIENTO</v>
      </c>
    </row>
    <row r="9" spans="2:36" s="5" customFormat="1" ht="19.5" thickBot="1">
      <c r="B9" s="103" t="s">
        <v>235</v>
      </c>
      <c r="C9" s="120"/>
      <c r="D9" s="116"/>
      <c r="E9" s="116"/>
      <c r="F9" s="118"/>
      <c r="G9" s="118"/>
      <c r="H9" s="118"/>
      <c r="I9" s="60">
        <f>+J9+K9+L9+M9</f>
        <v>0</v>
      </c>
      <c r="J9" s="115"/>
      <c r="K9" s="115"/>
      <c r="L9" s="115"/>
      <c r="M9" s="115"/>
      <c r="N9" s="104"/>
      <c r="O9" s="104"/>
      <c r="P9" s="104"/>
      <c r="Q9" s="104"/>
      <c r="R9" s="113">
        <f>IFERROR(N9/J9,0)</f>
        <v>0</v>
      </c>
      <c r="S9" s="113">
        <f>IFERROR(O9/(J9+K9),0)</f>
        <v>0</v>
      </c>
      <c r="T9" s="113">
        <f>IFERROR(P9/(J9+K9+L9),0)</f>
        <v>0</v>
      </c>
      <c r="U9" s="113">
        <f>IFERROR(Q9/I9,0)</f>
        <v>0</v>
      </c>
      <c r="V9" s="111"/>
      <c r="W9" s="40" t="str">
        <f t="shared" si="0"/>
        <v>JUSTIFIQUE INCUMPLIMIENTO</v>
      </c>
      <c r="X9" s="40" t="str">
        <f t="shared" si="0"/>
        <v>JUSTIFIQUE INCUMPLIMIENTO</v>
      </c>
      <c r="Y9" s="40" t="str">
        <f t="shared" si="0"/>
        <v>JUSTIFIQUE INCUMPLIMIENTO</v>
      </c>
      <c r="Z9" s="40" t="str">
        <f t="shared" si="0"/>
        <v>JUSTIFIQUE INCUMPLIMIENTO</v>
      </c>
    </row>
    <row r="10" spans="2:36" s="5" customFormat="1" ht="19.5" thickBot="1">
      <c r="B10" s="103" t="s">
        <v>236</v>
      </c>
      <c r="C10" s="120"/>
      <c r="D10" s="117"/>
      <c r="E10" s="117"/>
      <c r="F10" s="118"/>
      <c r="G10" s="118"/>
      <c r="H10" s="118"/>
      <c r="I10" s="60">
        <f>+J10+K10+L10+M10</f>
        <v>0</v>
      </c>
      <c r="J10" s="115"/>
      <c r="K10" s="115"/>
      <c r="L10" s="115"/>
      <c r="M10" s="115"/>
      <c r="N10" s="104"/>
      <c r="O10" s="104"/>
      <c r="P10" s="104"/>
      <c r="Q10" s="104"/>
      <c r="R10" s="113">
        <f>IFERROR(N10/J10,0)</f>
        <v>0</v>
      </c>
      <c r="S10" s="113">
        <f>IFERROR(O10/(J10+K10),0)</f>
        <v>0</v>
      </c>
      <c r="T10" s="113">
        <f>IFERROR(P10/(J10+K10+L10),0)</f>
        <v>0</v>
      </c>
      <c r="U10" s="113">
        <f>IFERROR(Q10/I10,0)</f>
        <v>0</v>
      </c>
      <c r="V10" s="111"/>
      <c r="W10" s="40" t="str">
        <f t="shared" si="0"/>
        <v>JUSTIFIQUE INCUMPLIMIENTO</v>
      </c>
      <c r="X10" s="40" t="str">
        <f t="shared" si="0"/>
        <v>JUSTIFIQUE INCUMPLIMIENTO</v>
      </c>
      <c r="Y10" s="40" t="str">
        <f t="shared" si="0"/>
        <v>JUSTIFIQUE INCUMPLIMIENTO</v>
      </c>
      <c r="Z10" s="40" t="str">
        <f t="shared" si="0"/>
        <v>JUSTIFIQUE INCUMPLIMIENTO</v>
      </c>
    </row>
    <row r="11" spans="2:36" s="5" customFormat="1" ht="83.25" customHeight="1" thickBot="1">
      <c r="B11" s="171" t="str">
        <f>+OE!$A$3</f>
        <v>OE.2. Incrementar mejoras en los Programas de Bienestar y Responsabilidad Social para la población asegurada y su grupo familiar, de conformidad a la asignación presupuestaria.</v>
      </c>
      <c r="C11" s="172"/>
      <c r="F11" s="106"/>
      <c r="G11" s="106"/>
      <c r="H11" s="106"/>
      <c r="I11" s="108"/>
      <c r="J11" s="109"/>
      <c r="K11" s="109"/>
      <c r="L11" s="109"/>
      <c r="M11" s="109"/>
      <c r="N11" s="75"/>
      <c r="O11" s="75"/>
      <c r="P11" s="75"/>
      <c r="Q11" s="75"/>
      <c r="R11" s="105"/>
      <c r="S11" s="105"/>
      <c r="T11" s="105"/>
      <c r="U11" s="105"/>
      <c r="V11" s="110"/>
    </row>
    <row r="12" spans="2:36" s="5" customFormat="1" ht="19.5" thickBot="1">
      <c r="B12" s="103" t="s">
        <v>107</v>
      </c>
      <c r="C12" s="119"/>
      <c r="D12" s="116"/>
      <c r="E12" s="116"/>
      <c r="F12" s="118"/>
      <c r="G12" s="118"/>
      <c r="H12" s="118"/>
      <c r="I12" s="60">
        <f>+J12+K12+L12+M12</f>
        <v>0</v>
      </c>
      <c r="J12" s="115"/>
      <c r="K12" s="115"/>
      <c r="L12" s="115"/>
      <c r="M12" s="115"/>
      <c r="N12" s="104"/>
      <c r="O12" s="104"/>
      <c r="P12" s="104"/>
      <c r="Q12" s="104"/>
      <c r="R12" s="113">
        <f>IFERROR(N12/J12,0)</f>
        <v>0</v>
      </c>
      <c r="S12" s="113">
        <f>IFERROR(O12/(J12+K12),0)</f>
        <v>0</v>
      </c>
      <c r="T12" s="113">
        <f>IFERROR(P12/(J12+K12+L12),0)</f>
        <v>0</v>
      </c>
      <c r="U12" s="113">
        <f>IFERROR(Q12/I12,0)</f>
        <v>0</v>
      </c>
      <c r="V12" s="111"/>
      <c r="W12" s="40" t="str">
        <f t="shared" ref="W12:Z16" si="1">IF(S12&lt;0.8,"JUSTIFIQUE INCUMPLIMIENTO","")</f>
        <v>JUSTIFIQUE INCUMPLIMIENTO</v>
      </c>
      <c r="X12" s="40" t="str">
        <f t="shared" si="1"/>
        <v>JUSTIFIQUE INCUMPLIMIENTO</v>
      </c>
      <c r="Y12" s="40" t="str">
        <f t="shared" si="1"/>
        <v>JUSTIFIQUE INCUMPLIMIENTO</v>
      </c>
      <c r="Z12" s="40" t="str">
        <f t="shared" si="1"/>
        <v>JUSTIFIQUE INCUMPLIMIENTO</v>
      </c>
    </row>
    <row r="13" spans="2:36" s="5" customFormat="1" ht="19.5" thickBot="1">
      <c r="B13" s="103" t="s">
        <v>110</v>
      </c>
      <c r="C13" s="119"/>
      <c r="D13" s="116"/>
      <c r="E13" s="116"/>
      <c r="F13" s="118"/>
      <c r="G13" s="118"/>
      <c r="H13" s="118"/>
      <c r="I13" s="60">
        <f>+J13+K13+L13+M13</f>
        <v>0</v>
      </c>
      <c r="J13" s="115"/>
      <c r="K13" s="115"/>
      <c r="L13" s="115"/>
      <c r="M13" s="115"/>
      <c r="N13" s="104"/>
      <c r="O13" s="104"/>
      <c r="P13" s="104"/>
      <c r="Q13" s="104"/>
      <c r="R13" s="113">
        <f>IFERROR(N13/J13,0)</f>
        <v>0</v>
      </c>
      <c r="S13" s="113">
        <f>IFERROR(O13/(J13+K13),0)</f>
        <v>0</v>
      </c>
      <c r="T13" s="113">
        <f>IFERROR(P13/(J13+K13+L13),0)</f>
        <v>0</v>
      </c>
      <c r="U13" s="113">
        <f>IFERROR(Q13/I13,0)</f>
        <v>0</v>
      </c>
      <c r="V13" s="111"/>
      <c r="W13" s="40" t="str">
        <f t="shared" si="1"/>
        <v>JUSTIFIQUE INCUMPLIMIENTO</v>
      </c>
      <c r="X13" s="40" t="str">
        <f t="shared" si="1"/>
        <v>JUSTIFIQUE INCUMPLIMIENTO</v>
      </c>
      <c r="Y13" s="40" t="str">
        <f t="shared" si="1"/>
        <v>JUSTIFIQUE INCUMPLIMIENTO</v>
      </c>
      <c r="Z13" s="40" t="str">
        <f t="shared" si="1"/>
        <v>JUSTIFIQUE INCUMPLIMIENTO</v>
      </c>
    </row>
    <row r="14" spans="2:36" s="5" customFormat="1" ht="19.5" thickBot="1">
      <c r="B14" s="103" t="s">
        <v>111</v>
      </c>
      <c r="C14" s="119"/>
      <c r="D14" s="116"/>
      <c r="E14" s="116"/>
      <c r="F14" s="118"/>
      <c r="G14" s="118"/>
      <c r="H14" s="118"/>
      <c r="I14" s="60">
        <f>+J14+K14+L14+M14</f>
        <v>0</v>
      </c>
      <c r="J14" s="115"/>
      <c r="K14" s="115"/>
      <c r="L14" s="115"/>
      <c r="M14" s="115"/>
      <c r="N14" s="104"/>
      <c r="O14" s="104"/>
      <c r="P14" s="104"/>
      <c r="Q14" s="104"/>
      <c r="R14" s="113">
        <f>IFERROR(N14/J14,0)</f>
        <v>0</v>
      </c>
      <c r="S14" s="113">
        <f>IFERROR(O14/(J14+K14),0)</f>
        <v>0</v>
      </c>
      <c r="T14" s="113">
        <f>IFERROR(P14/(J14+K14+L14),0)</f>
        <v>0</v>
      </c>
      <c r="U14" s="113">
        <f>IFERROR(Q14/I14,0)</f>
        <v>0</v>
      </c>
      <c r="V14" s="111"/>
      <c r="W14" s="40" t="str">
        <f t="shared" si="1"/>
        <v>JUSTIFIQUE INCUMPLIMIENTO</v>
      </c>
      <c r="X14" s="40" t="str">
        <f t="shared" si="1"/>
        <v>JUSTIFIQUE INCUMPLIMIENTO</v>
      </c>
      <c r="Y14" s="40" t="str">
        <f t="shared" si="1"/>
        <v>JUSTIFIQUE INCUMPLIMIENTO</v>
      </c>
      <c r="Z14" s="40" t="str">
        <f t="shared" si="1"/>
        <v>JUSTIFIQUE INCUMPLIMIENTO</v>
      </c>
    </row>
    <row r="15" spans="2:36" s="5" customFormat="1" ht="19.5" thickBot="1">
      <c r="B15" s="103" t="s">
        <v>226</v>
      </c>
      <c r="C15" s="119"/>
      <c r="D15" s="116"/>
      <c r="E15" s="116"/>
      <c r="F15" s="118"/>
      <c r="G15" s="118"/>
      <c r="H15" s="118"/>
      <c r="I15" s="60">
        <f>+J15+K15+L15+M15</f>
        <v>0</v>
      </c>
      <c r="J15" s="115"/>
      <c r="K15" s="115"/>
      <c r="L15" s="115"/>
      <c r="M15" s="115"/>
      <c r="N15" s="104"/>
      <c r="O15" s="104"/>
      <c r="P15" s="104"/>
      <c r="Q15" s="104"/>
      <c r="R15" s="113">
        <f>IFERROR(N15/J15,0)</f>
        <v>0</v>
      </c>
      <c r="S15" s="113">
        <f>IFERROR(O15/(J15+K15),0)</f>
        <v>0</v>
      </c>
      <c r="T15" s="113">
        <f>IFERROR(P15/(J15+K15+L15),0)</f>
        <v>0</v>
      </c>
      <c r="U15" s="113">
        <f>IFERROR(Q15/I15,0)</f>
        <v>0</v>
      </c>
      <c r="V15" s="111"/>
      <c r="W15" s="40" t="str">
        <f t="shared" si="1"/>
        <v>JUSTIFIQUE INCUMPLIMIENTO</v>
      </c>
      <c r="X15" s="40" t="str">
        <f t="shared" si="1"/>
        <v>JUSTIFIQUE INCUMPLIMIENTO</v>
      </c>
      <c r="Y15" s="40" t="str">
        <f t="shared" si="1"/>
        <v>JUSTIFIQUE INCUMPLIMIENTO</v>
      </c>
      <c r="Z15" s="40" t="str">
        <f t="shared" si="1"/>
        <v>JUSTIFIQUE INCUMPLIMIENTO</v>
      </c>
    </row>
    <row r="16" spans="2:36" s="5" customFormat="1" ht="19.5" thickBot="1">
      <c r="B16" s="103" t="s">
        <v>227</v>
      </c>
      <c r="C16" s="119"/>
      <c r="D16" s="117"/>
      <c r="E16" s="117"/>
      <c r="F16" s="118"/>
      <c r="G16" s="118"/>
      <c r="H16" s="118"/>
      <c r="I16" s="60">
        <f>+J16+K16+L16+M16</f>
        <v>0</v>
      </c>
      <c r="J16" s="115"/>
      <c r="K16" s="115"/>
      <c r="L16" s="115"/>
      <c r="M16" s="115"/>
      <c r="N16" s="104"/>
      <c r="O16" s="104"/>
      <c r="P16" s="104"/>
      <c r="Q16" s="104"/>
      <c r="R16" s="113">
        <f>IFERROR(N16/J16,0)</f>
        <v>0</v>
      </c>
      <c r="S16" s="113">
        <f>IFERROR(O16/(J16+K16),0)</f>
        <v>0</v>
      </c>
      <c r="T16" s="113">
        <f>IFERROR(P16/(J16+K16+L16),0)</f>
        <v>0</v>
      </c>
      <c r="U16" s="113">
        <f>IFERROR(Q16/I16,0)</f>
        <v>0</v>
      </c>
      <c r="V16" s="111"/>
      <c r="W16" s="40" t="str">
        <f t="shared" si="1"/>
        <v>JUSTIFIQUE INCUMPLIMIENTO</v>
      </c>
      <c r="X16" s="40" t="str">
        <f t="shared" si="1"/>
        <v>JUSTIFIQUE INCUMPLIMIENTO</v>
      </c>
      <c r="Y16" s="40" t="str">
        <f t="shared" si="1"/>
        <v>JUSTIFIQUE INCUMPLIMIENTO</v>
      </c>
      <c r="Z16" s="40" t="str">
        <f t="shared" si="1"/>
        <v>JUSTIFIQUE INCUMPLIMIENTO</v>
      </c>
    </row>
    <row r="17" spans="2:26" s="5" customFormat="1" ht="68.25" customHeight="1" thickBot="1">
      <c r="B17" s="171" t="str">
        <f>+OE!$A$4</f>
        <v>O.E.3. Administrar los activos de manera eficaz, eficiente y económica para garantizar la auto sostenibilidad financiera de la Institución.</v>
      </c>
      <c r="C17" s="172"/>
      <c r="I17" s="47"/>
      <c r="J17" s="47"/>
      <c r="K17" s="47"/>
      <c r="L17" s="47"/>
      <c r="M17" s="47"/>
      <c r="V17" s="21"/>
    </row>
    <row r="18" spans="2:26" s="5" customFormat="1" ht="19.5" thickBot="1">
      <c r="B18" s="103" t="s">
        <v>102</v>
      </c>
      <c r="C18" s="112"/>
      <c r="D18" s="116"/>
      <c r="E18" s="116"/>
      <c r="F18" s="118"/>
      <c r="G18" s="118"/>
      <c r="H18" s="118"/>
      <c r="I18" s="60">
        <f>+J18+K18+L18+M18</f>
        <v>0</v>
      </c>
      <c r="J18" s="115"/>
      <c r="K18" s="115"/>
      <c r="L18" s="115"/>
      <c r="M18" s="115"/>
      <c r="N18" s="104"/>
      <c r="O18" s="104"/>
      <c r="P18" s="104"/>
      <c r="Q18" s="104"/>
      <c r="R18" s="113">
        <f>IFERROR(N18/J18,0)</f>
        <v>0</v>
      </c>
      <c r="S18" s="113">
        <f>IFERROR(O18/(J18+K18),0)</f>
        <v>0</v>
      </c>
      <c r="T18" s="113">
        <f>IFERROR(P18/(J18+K18+L18),0)</f>
        <v>0</v>
      </c>
      <c r="U18" s="113">
        <f>IFERROR(Q18/I18,0)</f>
        <v>0</v>
      </c>
      <c r="V18" s="111"/>
      <c r="W18" s="40" t="str">
        <f t="shared" ref="W18:Z22" si="2">IF(S18&lt;0.8,"JUSTIFIQUE INCUMPLIMIENTO","")</f>
        <v>JUSTIFIQUE INCUMPLIMIENTO</v>
      </c>
      <c r="X18" s="40" t="str">
        <f t="shared" si="2"/>
        <v>JUSTIFIQUE INCUMPLIMIENTO</v>
      </c>
      <c r="Y18" s="40" t="str">
        <f t="shared" si="2"/>
        <v>JUSTIFIQUE INCUMPLIMIENTO</v>
      </c>
      <c r="Z18" s="40" t="str">
        <f t="shared" si="2"/>
        <v>JUSTIFIQUE INCUMPLIMIENTO</v>
      </c>
    </row>
    <row r="19" spans="2:26" s="5" customFormat="1" ht="19.5" thickBot="1">
      <c r="B19" s="103" t="s">
        <v>113</v>
      </c>
      <c r="C19" s="112"/>
      <c r="D19" s="116"/>
      <c r="E19" s="116"/>
      <c r="F19" s="118"/>
      <c r="G19" s="118"/>
      <c r="H19" s="118"/>
      <c r="I19" s="60">
        <f>+J19+K19+L19+M19</f>
        <v>0</v>
      </c>
      <c r="J19" s="115"/>
      <c r="K19" s="115"/>
      <c r="L19" s="115"/>
      <c r="M19" s="115"/>
      <c r="N19" s="104"/>
      <c r="O19" s="104"/>
      <c r="P19" s="104"/>
      <c r="Q19" s="104"/>
      <c r="R19" s="113">
        <f>IFERROR(N19/J19,0)</f>
        <v>0</v>
      </c>
      <c r="S19" s="113">
        <f>IFERROR(O19/(J19+K19),0)</f>
        <v>0</v>
      </c>
      <c r="T19" s="113">
        <f>IFERROR(P19/(J19+K19+L19),0)</f>
        <v>0</v>
      </c>
      <c r="U19" s="113">
        <f>IFERROR(Q19/I19,0)</f>
        <v>0</v>
      </c>
      <c r="V19" s="111"/>
      <c r="W19" s="40" t="str">
        <f t="shared" si="2"/>
        <v>JUSTIFIQUE INCUMPLIMIENTO</v>
      </c>
      <c r="X19" s="40" t="str">
        <f t="shared" si="2"/>
        <v>JUSTIFIQUE INCUMPLIMIENTO</v>
      </c>
      <c r="Y19" s="40" t="str">
        <f t="shared" si="2"/>
        <v>JUSTIFIQUE INCUMPLIMIENTO</v>
      </c>
      <c r="Z19" s="40" t="str">
        <f t="shared" si="2"/>
        <v>JUSTIFIQUE INCUMPLIMIENTO</v>
      </c>
    </row>
    <row r="20" spans="2:26" s="5" customFormat="1" ht="19.5" thickBot="1">
      <c r="B20" s="103" t="s">
        <v>114</v>
      </c>
      <c r="C20" s="112"/>
      <c r="D20" s="116"/>
      <c r="E20" s="116"/>
      <c r="F20" s="118"/>
      <c r="G20" s="118"/>
      <c r="H20" s="118"/>
      <c r="I20" s="60">
        <f>+J20+K20+L20+M20</f>
        <v>0</v>
      </c>
      <c r="J20" s="115"/>
      <c r="K20" s="115"/>
      <c r="L20" s="115"/>
      <c r="M20" s="115"/>
      <c r="N20" s="104"/>
      <c r="O20" s="104"/>
      <c r="P20" s="104"/>
      <c r="Q20" s="104"/>
      <c r="R20" s="113">
        <f>IFERROR(N20/J20,0)</f>
        <v>0</v>
      </c>
      <c r="S20" s="113">
        <f>IFERROR(O20/(J20+K20),0)</f>
        <v>0</v>
      </c>
      <c r="T20" s="113">
        <f>IFERROR(P20/(J20+K20+L20),0)</f>
        <v>0</v>
      </c>
      <c r="U20" s="113">
        <f>IFERROR(Q20/I20,0)</f>
        <v>0</v>
      </c>
      <c r="V20" s="111"/>
      <c r="W20" s="40" t="str">
        <f t="shared" si="2"/>
        <v>JUSTIFIQUE INCUMPLIMIENTO</v>
      </c>
      <c r="X20" s="40" t="str">
        <f t="shared" si="2"/>
        <v>JUSTIFIQUE INCUMPLIMIENTO</v>
      </c>
      <c r="Y20" s="40" t="str">
        <f t="shared" si="2"/>
        <v>JUSTIFIQUE INCUMPLIMIENTO</v>
      </c>
      <c r="Z20" s="40" t="str">
        <f t="shared" si="2"/>
        <v>JUSTIFIQUE INCUMPLIMIENTO</v>
      </c>
    </row>
    <row r="21" spans="2:26" s="5" customFormat="1" ht="19.5" thickBot="1">
      <c r="B21" s="103" t="s">
        <v>237</v>
      </c>
      <c r="C21" s="112"/>
      <c r="D21" s="116"/>
      <c r="E21" s="116"/>
      <c r="F21" s="118"/>
      <c r="G21" s="118"/>
      <c r="H21" s="118"/>
      <c r="I21" s="60">
        <f>+J21+K21+L21+M21</f>
        <v>0</v>
      </c>
      <c r="J21" s="115"/>
      <c r="K21" s="115"/>
      <c r="L21" s="115"/>
      <c r="M21" s="115"/>
      <c r="N21" s="104"/>
      <c r="O21" s="104"/>
      <c r="P21" s="104"/>
      <c r="Q21" s="104"/>
      <c r="R21" s="113">
        <f>IFERROR(N21/J21,0)</f>
        <v>0</v>
      </c>
      <c r="S21" s="113">
        <f>IFERROR(O21/(J21+K21),0)</f>
        <v>0</v>
      </c>
      <c r="T21" s="113">
        <f>IFERROR(P21/(J21+K21+L21),0)</f>
        <v>0</v>
      </c>
      <c r="U21" s="113">
        <f>IFERROR(Q21/I21,0)</f>
        <v>0</v>
      </c>
      <c r="V21" s="111"/>
      <c r="W21" s="40" t="str">
        <f t="shared" si="2"/>
        <v>JUSTIFIQUE INCUMPLIMIENTO</v>
      </c>
      <c r="X21" s="40" t="str">
        <f t="shared" si="2"/>
        <v>JUSTIFIQUE INCUMPLIMIENTO</v>
      </c>
      <c r="Y21" s="40" t="str">
        <f t="shared" si="2"/>
        <v>JUSTIFIQUE INCUMPLIMIENTO</v>
      </c>
      <c r="Z21" s="40" t="str">
        <f t="shared" si="2"/>
        <v>JUSTIFIQUE INCUMPLIMIENTO</v>
      </c>
    </row>
    <row r="22" spans="2:26" s="5" customFormat="1" ht="19.5" thickBot="1">
      <c r="B22" s="103" t="s">
        <v>238</v>
      </c>
      <c r="C22" s="112"/>
      <c r="D22" s="117"/>
      <c r="E22" s="117"/>
      <c r="F22" s="118"/>
      <c r="G22" s="118"/>
      <c r="H22" s="118"/>
      <c r="I22" s="60">
        <f>+J22+K22+L22+M22</f>
        <v>0</v>
      </c>
      <c r="J22" s="115"/>
      <c r="K22" s="115"/>
      <c r="L22" s="115"/>
      <c r="M22" s="115"/>
      <c r="N22" s="104"/>
      <c r="O22" s="104"/>
      <c r="P22" s="104"/>
      <c r="Q22" s="104"/>
      <c r="R22" s="113">
        <f>IFERROR(N22/J22,0)</f>
        <v>0</v>
      </c>
      <c r="S22" s="113">
        <f>IFERROR(O22/(J22+K22),0)</f>
        <v>0</v>
      </c>
      <c r="T22" s="113">
        <f>IFERROR(P22/(J22+K22+L22),0)</f>
        <v>0</v>
      </c>
      <c r="U22" s="113">
        <f>IFERROR(Q22/I22,0)</f>
        <v>0</v>
      </c>
      <c r="V22" s="111"/>
      <c r="W22" s="40" t="str">
        <f t="shared" si="2"/>
        <v>JUSTIFIQUE INCUMPLIMIENTO</v>
      </c>
      <c r="X22" s="40" t="str">
        <f t="shared" si="2"/>
        <v>JUSTIFIQUE INCUMPLIMIENTO</v>
      </c>
      <c r="Y22" s="40" t="str">
        <f t="shared" si="2"/>
        <v>JUSTIFIQUE INCUMPLIMIENTO</v>
      </c>
      <c r="Z22" s="40" t="str">
        <f t="shared" si="2"/>
        <v>JUSTIFIQUE INCUMPLIMIENTO</v>
      </c>
    </row>
    <row r="23" spans="2:26" s="5" customFormat="1" ht="68.25" customHeight="1" thickBot="1">
      <c r="B23" s="171" t="str">
        <f>+OE!$A$5</f>
        <v>O.E.4. Modernizar y simplificar los servicios brindados a la población asegurada, de conformidad al marco normativo y la disponibilidad de los recursos necesarios.</v>
      </c>
      <c r="C23" s="172"/>
      <c r="I23" s="47"/>
      <c r="J23" s="47"/>
      <c r="K23" s="47"/>
      <c r="L23" s="47"/>
      <c r="M23" s="47"/>
      <c r="V23" s="21"/>
    </row>
    <row r="24" spans="2:26" s="5" customFormat="1" ht="19.5" thickBot="1">
      <c r="B24" s="103" t="s">
        <v>115</v>
      </c>
      <c r="C24" s="119"/>
      <c r="D24" s="116"/>
      <c r="E24" s="116"/>
      <c r="F24" s="118"/>
      <c r="G24" s="118"/>
      <c r="H24" s="118"/>
      <c r="I24" s="60">
        <f>+J24+K24+L24+M24</f>
        <v>0</v>
      </c>
      <c r="J24" s="115"/>
      <c r="K24" s="115"/>
      <c r="L24" s="115"/>
      <c r="M24" s="115"/>
      <c r="N24" s="104"/>
      <c r="O24" s="104"/>
      <c r="P24" s="104"/>
      <c r="Q24" s="104"/>
      <c r="R24" s="113">
        <f>IFERROR(N24/J24,0)</f>
        <v>0</v>
      </c>
      <c r="S24" s="113">
        <f>IFERROR(O24/(J24+K24),0)</f>
        <v>0</v>
      </c>
      <c r="T24" s="113">
        <f>IFERROR(P24/(J24+K24+L24),0)</f>
        <v>0</v>
      </c>
      <c r="U24" s="113">
        <f>IFERROR(Q24/I24,0)</f>
        <v>0</v>
      </c>
      <c r="V24" s="111"/>
      <c r="W24" s="40" t="str">
        <f t="shared" ref="W24:Z28" si="3">IF(S24&lt;0.8,"JUSTIFIQUE INCUMPLIMIENTO","")</f>
        <v>JUSTIFIQUE INCUMPLIMIENTO</v>
      </c>
      <c r="X24" s="40" t="str">
        <f t="shared" si="3"/>
        <v>JUSTIFIQUE INCUMPLIMIENTO</v>
      </c>
      <c r="Y24" s="40" t="str">
        <f t="shared" si="3"/>
        <v>JUSTIFIQUE INCUMPLIMIENTO</v>
      </c>
      <c r="Z24" s="40" t="str">
        <f t="shared" si="3"/>
        <v>JUSTIFIQUE INCUMPLIMIENTO</v>
      </c>
    </row>
    <row r="25" spans="2:26" s="5" customFormat="1" ht="19.5" thickBot="1">
      <c r="B25" s="103" t="s">
        <v>118</v>
      </c>
      <c r="C25" s="119"/>
      <c r="D25" s="116"/>
      <c r="E25" s="116"/>
      <c r="F25" s="118"/>
      <c r="G25" s="118"/>
      <c r="H25" s="118"/>
      <c r="I25" s="60">
        <f>+J25+K25+L25+M25</f>
        <v>0</v>
      </c>
      <c r="J25" s="115"/>
      <c r="K25" s="115"/>
      <c r="L25" s="115"/>
      <c r="M25" s="115"/>
      <c r="N25" s="104"/>
      <c r="O25" s="104"/>
      <c r="P25" s="104"/>
      <c r="Q25" s="104"/>
      <c r="R25" s="113">
        <f>IFERROR(N25/J25,0)</f>
        <v>0</v>
      </c>
      <c r="S25" s="113">
        <f>IFERROR(O25/(J25+K25),0)</f>
        <v>0</v>
      </c>
      <c r="T25" s="113">
        <f>IFERROR(P25/(J25+K25+L25),0)</f>
        <v>0</v>
      </c>
      <c r="U25" s="113">
        <f>IFERROR(Q25/I25,0)</f>
        <v>0</v>
      </c>
      <c r="V25" s="111"/>
      <c r="W25" s="40" t="str">
        <f t="shared" si="3"/>
        <v>JUSTIFIQUE INCUMPLIMIENTO</v>
      </c>
      <c r="X25" s="40" t="str">
        <f t="shared" si="3"/>
        <v>JUSTIFIQUE INCUMPLIMIENTO</v>
      </c>
      <c r="Y25" s="40" t="str">
        <f t="shared" si="3"/>
        <v>JUSTIFIQUE INCUMPLIMIENTO</v>
      </c>
      <c r="Z25" s="40" t="str">
        <f t="shared" si="3"/>
        <v>JUSTIFIQUE INCUMPLIMIENTO</v>
      </c>
    </row>
    <row r="26" spans="2:26" s="5" customFormat="1" ht="19.5" thickBot="1">
      <c r="B26" s="103" t="s">
        <v>119</v>
      </c>
      <c r="C26" s="119"/>
      <c r="D26" s="116"/>
      <c r="E26" s="116"/>
      <c r="F26" s="118"/>
      <c r="G26" s="118"/>
      <c r="H26" s="118"/>
      <c r="I26" s="60">
        <f>+J26+K26+L26+M26</f>
        <v>0</v>
      </c>
      <c r="J26" s="115"/>
      <c r="K26" s="115"/>
      <c r="L26" s="115"/>
      <c r="M26" s="115"/>
      <c r="N26" s="104"/>
      <c r="O26" s="104"/>
      <c r="P26" s="104"/>
      <c r="Q26" s="104"/>
      <c r="R26" s="113">
        <f>IFERROR(N26/J26,0)</f>
        <v>0</v>
      </c>
      <c r="S26" s="113">
        <f>IFERROR(O26/(J26+K26),0)</f>
        <v>0</v>
      </c>
      <c r="T26" s="113">
        <f>IFERROR(P26/(J26+K26+L26),0)</f>
        <v>0</v>
      </c>
      <c r="U26" s="113">
        <f>IFERROR(Q26/I26,0)</f>
        <v>0</v>
      </c>
      <c r="V26" s="111"/>
      <c r="W26" s="40" t="str">
        <f t="shared" si="3"/>
        <v>JUSTIFIQUE INCUMPLIMIENTO</v>
      </c>
      <c r="X26" s="40" t="str">
        <f t="shared" si="3"/>
        <v>JUSTIFIQUE INCUMPLIMIENTO</v>
      </c>
      <c r="Y26" s="40" t="str">
        <f t="shared" si="3"/>
        <v>JUSTIFIQUE INCUMPLIMIENTO</v>
      </c>
      <c r="Z26" s="40" t="str">
        <f t="shared" si="3"/>
        <v>JUSTIFIQUE INCUMPLIMIENTO</v>
      </c>
    </row>
    <row r="27" spans="2:26" s="5" customFormat="1" ht="19.5" thickBot="1">
      <c r="B27" s="103" t="s">
        <v>146</v>
      </c>
      <c r="C27" s="119"/>
      <c r="D27" s="116"/>
      <c r="E27" s="116"/>
      <c r="F27" s="118"/>
      <c r="G27" s="118"/>
      <c r="H27" s="118"/>
      <c r="I27" s="60">
        <f>+J27+K27+L27+M27</f>
        <v>0</v>
      </c>
      <c r="J27" s="115"/>
      <c r="K27" s="115"/>
      <c r="L27" s="115"/>
      <c r="M27" s="115"/>
      <c r="N27" s="104"/>
      <c r="O27" s="104"/>
      <c r="P27" s="104"/>
      <c r="Q27" s="104"/>
      <c r="R27" s="113">
        <f>IFERROR(N27/J27,0)</f>
        <v>0</v>
      </c>
      <c r="S27" s="113">
        <f>IFERROR(O27/(J27+K27),0)</f>
        <v>0</v>
      </c>
      <c r="T27" s="113">
        <f>IFERROR(P27/(J27+K27+L27),0)</f>
        <v>0</v>
      </c>
      <c r="U27" s="113">
        <f>IFERROR(Q27/I27,0)</f>
        <v>0</v>
      </c>
      <c r="V27" s="111"/>
      <c r="W27" s="40" t="str">
        <f t="shared" si="3"/>
        <v>JUSTIFIQUE INCUMPLIMIENTO</v>
      </c>
      <c r="X27" s="40" t="str">
        <f t="shared" si="3"/>
        <v>JUSTIFIQUE INCUMPLIMIENTO</v>
      </c>
      <c r="Y27" s="40" t="str">
        <f t="shared" si="3"/>
        <v>JUSTIFIQUE INCUMPLIMIENTO</v>
      </c>
      <c r="Z27" s="40" t="str">
        <f t="shared" si="3"/>
        <v>JUSTIFIQUE INCUMPLIMIENTO</v>
      </c>
    </row>
    <row r="28" spans="2:26" s="5" customFormat="1" ht="19.5" thickBot="1">
      <c r="B28" s="103" t="s">
        <v>147</v>
      </c>
      <c r="C28" s="119"/>
      <c r="D28" s="117"/>
      <c r="E28" s="117"/>
      <c r="F28" s="118"/>
      <c r="G28" s="118"/>
      <c r="H28" s="118"/>
      <c r="I28" s="60">
        <f>+J28+K28+L28+M28</f>
        <v>0</v>
      </c>
      <c r="J28" s="115"/>
      <c r="K28" s="115"/>
      <c r="L28" s="115"/>
      <c r="M28" s="115"/>
      <c r="N28" s="104"/>
      <c r="O28" s="104"/>
      <c r="P28" s="104"/>
      <c r="Q28" s="104"/>
      <c r="R28" s="113">
        <f>IFERROR(N28/J28,0)</f>
        <v>0</v>
      </c>
      <c r="S28" s="113">
        <f>IFERROR(O28/(J28+K28),0)</f>
        <v>0</v>
      </c>
      <c r="T28" s="113">
        <f>IFERROR(P28/(J28+K28+L28),0)</f>
        <v>0</v>
      </c>
      <c r="U28" s="113">
        <f>IFERROR(Q28/I28,0)</f>
        <v>0</v>
      </c>
      <c r="V28" s="111"/>
      <c r="W28" s="40" t="str">
        <f t="shared" si="3"/>
        <v>JUSTIFIQUE INCUMPLIMIENTO</v>
      </c>
      <c r="X28" s="40" t="str">
        <f t="shared" si="3"/>
        <v>JUSTIFIQUE INCUMPLIMIENTO</v>
      </c>
      <c r="Y28" s="40" t="str">
        <f t="shared" si="3"/>
        <v>JUSTIFIQUE INCUMPLIMIENTO</v>
      </c>
      <c r="Z28" s="40" t="str">
        <f t="shared" si="3"/>
        <v>JUSTIFIQUE INCUMPLIMIENTO</v>
      </c>
    </row>
    <row r="29" spans="2:26" s="5" customFormat="1" ht="89.25" customHeight="1" thickBot="1">
      <c r="B29" s="171" t="str">
        <f>+OE!$A$6</f>
        <v>O.E.5.  Mejorar la eficiencia y eficacia del talento humano (funcionarios y empleados), a través de un excelente clima organizacional, capacitaciones y un marco normativo que promueva y fortalezca un plan de carrera en La Caja.</v>
      </c>
      <c r="C29" s="172"/>
      <c r="G29" s="47"/>
      <c r="H29" s="47"/>
      <c r="I29" s="47"/>
      <c r="J29" s="47"/>
      <c r="K29" s="47"/>
      <c r="L29" s="47"/>
      <c r="M29" s="47"/>
      <c r="V29" s="21"/>
    </row>
    <row r="30" spans="2:26" s="5" customFormat="1" ht="19.5" thickBot="1">
      <c r="B30" s="103" t="s">
        <v>120</v>
      </c>
      <c r="C30" s="119"/>
      <c r="D30" s="116"/>
      <c r="E30" s="116"/>
      <c r="F30" s="118"/>
      <c r="G30" s="118"/>
      <c r="H30" s="118"/>
      <c r="I30" s="60">
        <f>+J30+K30+L30+M30</f>
        <v>0</v>
      </c>
      <c r="J30" s="115"/>
      <c r="K30" s="115"/>
      <c r="L30" s="115"/>
      <c r="M30" s="115"/>
      <c r="N30" s="104"/>
      <c r="O30" s="104"/>
      <c r="P30" s="104"/>
      <c r="Q30" s="104"/>
      <c r="R30" s="113">
        <f>IFERROR(N30/J30,0)</f>
        <v>0</v>
      </c>
      <c r="S30" s="113">
        <f>IFERROR(O30/(J30+K30),0)</f>
        <v>0</v>
      </c>
      <c r="T30" s="113">
        <f>IFERROR(P30/(J30+K30+L30),0)</f>
        <v>0</v>
      </c>
      <c r="U30" s="113">
        <f>IFERROR(Q30/I30,0)</f>
        <v>0</v>
      </c>
      <c r="V30" s="111"/>
      <c r="W30" s="40" t="str">
        <f t="shared" ref="W30:Z34" si="4">IF(S30&lt;0.8,"JUSTIFIQUE INCUMPLIMIENTO","")</f>
        <v>JUSTIFIQUE INCUMPLIMIENTO</v>
      </c>
      <c r="X30" s="40" t="str">
        <f t="shared" si="4"/>
        <v>JUSTIFIQUE INCUMPLIMIENTO</v>
      </c>
      <c r="Y30" s="40" t="str">
        <f t="shared" si="4"/>
        <v>JUSTIFIQUE INCUMPLIMIENTO</v>
      </c>
      <c r="Z30" s="40" t="str">
        <f t="shared" si="4"/>
        <v>JUSTIFIQUE INCUMPLIMIENTO</v>
      </c>
    </row>
    <row r="31" spans="2:26" s="5" customFormat="1" ht="19.5" thickBot="1">
      <c r="B31" s="103" t="s">
        <v>123</v>
      </c>
      <c r="C31" s="119"/>
      <c r="D31" s="116"/>
      <c r="E31" s="116"/>
      <c r="F31" s="118"/>
      <c r="G31" s="118"/>
      <c r="H31" s="118"/>
      <c r="I31" s="60">
        <f>+J31+K31+L31+M31</f>
        <v>0</v>
      </c>
      <c r="J31" s="115"/>
      <c r="K31" s="115"/>
      <c r="L31" s="115"/>
      <c r="M31" s="115"/>
      <c r="N31" s="104"/>
      <c r="O31" s="104"/>
      <c r="P31" s="104"/>
      <c r="Q31" s="104"/>
      <c r="R31" s="113">
        <f>IFERROR(N31/J31,0)</f>
        <v>0</v>
      </c>
      <c r="S31" s="113">
        <f>IFERROR(O31/(J31+K31),0)</f>
        <v>0</v>
      </c>
      <c r="T31" s="113">
        <f>IFERROR(P31/(J31+K31+L31),0)</f>
        <v>0</v>
      </c>
      <c r="U31" s="113">
        <f>IFERROR(Q31/I31,0)</f>
        <v>0</v>
      </c>
      <c r="V31" s="111"/>
      <c r="W31" s="40" t="str">
        <f t="shared" si="4"/>
        <v>JUSTIFIQUE INCUMPLIMIENTO</v>
      </c>
      <c r="X31" s="40" t="str">
        <f t="shared" si="4"/>
        <v>JUSTIFIQUE INCUMPLIMIENTO</v>
      </c>
      <c r="Y31" s="40" t="str">
        <f t="shared" si="4"/>
        <v>JUSTIFIQUE INCUMPLIMIENTO</v>
      </c>
      <c r="Z31" s="40" t="str">
        <f t="shared" si="4"/>
        <v>JUSTIFIQUE INCUMPLIMIENTO</v>
      </c>
    </row>
    <row r="32" spans="2:26" s="5" customFormat="1" ht="19.5" thickBot="1">
      <c r="B32" s="103" t="s">
        <v>124</v>
      </c>
      <c r="C32" s="119"/>
      <c r="D32" s="116"/>
      <c r="E32" s="116"/>
      <c r="F32" s="118"/>
      <c r="G32" s="118"/>
      <c r="H32" s="118"/>
      <c r="I32" s="60">
        <f>+J32+K32+L32+M32</f>
        <v>0</v>
      </c>
      <c r="J32" s="115"/>
      <c r="K32" s="115"/>
      <c r="L32" s="115"/>
      <c r="M32" s="115"/>
      <c r="N32" s="104"/>
      <c r="O32" s="104"/>
      <c r="P32" s="104"/>
      <c r="Q32" s="104"/>
      <c r="R32" s="113">
        <f>IFERROR(N32/J32,0)</f>
        <v>0</v>
      </c>
      <c r="S32" s="113">
        <f>IFERROR(O32/(J32+K32),0)</f>
        <v>0</v>
      </c>
      <c r="T32" s="113">
        <f>IFERROR(P32/(J32+K32+L32),0)</f>
        <v>0</v>
      </c>
      <c r="U32" s="113">
        <f>IFERROR(Q32/I32,0)</f>
        <v>0</v>
      </c>
      <c r="V32" s="111"/>
      <c r="W32" s="40" t="str">
        <f t="shared" si="4"/>
        <v>JUSTIFIQUE INCUMPLIMIENTO</v>
      </c>
      <c r="X32" s="40" t="str">
        <f t="shared" si="4"/>
        <v>JUSTIFIQUE INCUMPLIMIENTO</v>
      </c>
      <c r="Y32" s="40" t="str">
        <f t="shared" si="4"/>
        <v>JUSTIFIQUE INCUMPLIMIENTO</v>
      </c>
      <c r="Z32" s="40" t="str">
        <f t="shared" si="4"/>
        <v>JUSTIFIQUE INCUMPLIMIENTO</v>
      </c>
    </row>
    <row r="33" spans="2:26" s="5" customFormat="1" ht="19.5" thickBot="1">
      <c r="B33" s="103" t="s">
        <v>136</v>
      </c>
      <c r="C33" s="119"/>
      <c r="D33" s="116"/>
      <c r="E33" s="116"/>
      <c r="F33" s="118"/>
      <c r="G33" s="118"/>
      <c r="H33" s="118"/>
      <c r="I33" s="60">
        <f>+J33+K33+L33+M33</f>
        <v>0</v>
      </c>
      <c r="J33" s="115"/>
      <c r="K33" s="115"/>
      <c r="L33" s="115"/>
      <c r="M33" s="115"/>
      <c r="N33" s="104"/>
      <c r="O33" s="104"/>
      <c r="P33" s="104"/>
      <c r="Q33" s="104"/>
      <c r="R33" s="113">
        <f>IFERROR(N33/J33,0)</f>
        <v>0</v>
      </c>
      <c r="S33" s="113">
        <f>IFERROR(O33/(J33+K33),0)</f>
        <v>0</v>
      </c>
      <c r="T33" s="113">
        <f>IFERROR(P33/(J33+K33+L33),0)</f>
        <v>0</v>
      </c>
      <c r="U33" s="113">
        <f>IFERROR(Q33/I33,0)</f>
        <v>0</v>
      </c>
      <c r="V33" s="111"/>
      <c r="W33" s="40" t="str">
        <f t="shared" si="4"/>
        <v>JUSTIFIQUE INCUMPLIMIENTO</v>
      </c>
      <c r="X33" s="40" t="str">
        <f t="shared" si="4"/>
        <v>JUSTIFIQUE INCUMPLIMIENTO</v>
      </c>
      <c r="Y33" s="40" t="str">
        <f t="shared" si="4"/>
        <v>JUSTIFIQUE INCUMPLIMIENTO</v>
      </c>
      <c r="Z33" s="40" t="str">
        <f t="shared" si="4"/>
        <v>JUSTIFIQUE INCUMPLIMIENTO</v>
      </c>
    </row>
    <row r="34" spans="2:26" s="5" customFormat="1" ht="19.5" thickBot="1">
      <c r="B34" s="103" t="s">
        <v>137</v>
      </c>
      <c r="C34" s="119"/>
      <c r="D34" s="117"/>
      <c r="E34" s="117"/>
      <c r="F34" s="118"/>
      <c r="G34" s="118"/>
      <c r="H34" s="118"/>
      <c r="I34" s="60">
        <f>+J34+K34+L34+M34</f>
        <v>0</v>
      </c>
      <c r="J34" s="115"/>
      <c r="K34" s="115"/>
      <c r="L34" s="115"/>
      <c r="M34" s="115"/>
      <c r="N34" s="104"/>
      <c r="O34" s="104"/>
      <c r="P34" s="104"/>
      <c r="Q34" s="104"/>
      <c r="R34" s="113">
        <f>IFERROR(N34/J34,0)</f>
        <v>0</v>
      </c>
      <c r="S34" s="113">
        <f>IFERROR(O34/(J34+K34),0)</f>
        <v>0</v>
      </c>
      <c r="T34" s="113">
        <f>IFERROR(P34/(J34+K34+L34),0)</f>
        <v>0</v>
      </c>
      <c r="U34" s="113">
        <f>IFERROR(Q34/I34,0)</f>
        <v>0</v>
      </c>
      <c r="V34" s="111"/>
      <c r="W34" s="40" t="str">
        <f t="shared" si="4"/>
        <v>JUSTIFIQUE INCUMPLIMIENTO</v>
      </c>
      <c r="X34" s="40" t="str">
        <f t="shared" si="4"/>
        <v>JUSTIFIQUE INCUMPLIMIENTO</v>
      </c>
      <c r="Y34" s="40" t="str">
        <f t="shared" si="4"/>
        <v>JUSTIFIQUE INCUMPLIMIENTO</v>
      </c>
      <c r="Z34" s="40" t="str">
        <f t="shared" si="4"/>
        <v>JUSTIFIQUE INCUMPLIMIENTO</v>
      </c>
    </row>
    <row r="35" spans="2:26" ht="45" customHeight="1" thickBot="1">
      <c r="B35" s="171" t="s">
        <v>228</v>
      </c>
      <c r="C35" s="172"/>
      <c r="D35" s="63"/>
      <c r="E35" s="63"/>
      <c r="F35" s="47"/>
      <c r="G35" s="63"/>
      <c r="H35" s="63"/>
      <c r="I35" s="47"/>
      <c r="J35" s="47"/>
      <c r="K35" s="47"/>
      <c r="L35" s="47"/>
      <c r="M35" s="47"/>
      <c r="N35" s="48"/>
      <c r="O35" s="48"/>
      <c r="P35" s="48"/>
      <c r="Q35" s="48"/>
      <c r="R35" s="47"/>
      <c r="S35" s="47"/>
      <c r="T35" s="47"/>
      <c r="U35" s="47"/>
      <c r="V35" s="48"/>
      <c r="W35" s="48"/>
      <c r="X35" s="48"/>
      <c r="Y35" s="114"/>
      <c r="Z35" s="114"/>
    </row>
    <row r="36" spans="2:26" ht="19.5" thickBot="1">
      <c r="B36" s="103" t="s">
        <v>126</v>
      </c>
      <c r="C36" s="119"/>
      <c r="D36" s="116"/>
      <c r="E36" s="116"/>
      <c r="F36" s="118"/>
      <c r="G36" s="118"/>
      <c r="H36" s="118"/>
      <c r="I36" s="60">
        <f t="shared" ref="I36:I45" si="5">+J36+K36+L36+M36</f>
        <v>0</v>
      </c>
      <c r="J36" s="115"/>
      <c r="K36" s="115"/>
      <c r="L36" s="115"/>
      <c r="M36" s="115"/>
      <c r="N36" s="68"/>
      <c r="O36" s="68"/>
      <c r="P36" s="68"/>
      <c r="Q36" s="68"/>
      <c r="R36" s="113">
        <f>IFERROR(N36/J36,0)</f>
        <v>0</v>
      </c>
      <c r="S36" s="113">
        <f>IFERROR(O36/(J36+K36),0)</f>
        <v>0</v>
      </c>
      <c r="T36" s="113">
        <f>IFERROR(P36/(J36+K36+L36),0)</f>
        <v>0</v>
      </c>
      <c r="U36" s="113">
        <f>IFERROR(Q36/I36,0)</f>
        <v>0</v>
      </c>
      <c r="V36" s="111"/>
      <c r="W36" s="40" t="str">
        <f t="shared" ref="W36:W45" si="6">IF(R36&lt;0.8,"JUSTIFIQUE INCUMPLIMIENTO","")</f>
        <v>JUSTIFIQUE INCUMPLIMIENTO</v>
      </c>
      <c r="X36" s="40" t="str">
        <f t="shared" ref="X36:X45" si="7">IF(S36&lt;0.8,"JUSTIFIQUE INCUMPLIMIENTO","")</f>
        <v>JUSTIFIQUE INCUMPLIMIENTO</v>
      </c>
      <c r="Y36" s="40" t="str">
        <f t="shared" ref="Y36:Z45" si="8">IF(T36&lt;0.8,"JUSTIFIQUE INCUMPLIMIENTO","")</f>
        <v>JUSTIFIQUE INCUMPLIMIENTO</v>
      </c>
      <c r="Z36" s="40" t="str">
        <f t="shared" si="8"/>
        <v>JUSTIFIQUE INCUMPLIMIENTO</v>
      </c>
    </row>
    <row r="37" spans="2:26" ht="19.5" thickBot="1">
      <c r="B37" s="103" t="s">
        <v>127</v>
      </c>
      <c r="C37" s="119"/>
      <c r="D37" s="116"/>
      <c r="E37" s="116"/>
      <c r="F37" s="118"/>
      <c r="G37" s="118"/>
      <c r="H37" s="118"/>
      <c r="I37" s="60">
        <f t="shared" si="5"/>
        <v>0</v>
      </c>
      <c r="J37" s="115"/>
      <c r="K37" s="115"/>
      <c r="L37" s="115"/>
      <c r="M37" s="115"/>
      <c r="N37" s="69"/>
      <c r="O37" s="68"/>
      <c r="P37" s="68"/>
      <c r="Q37" s="68"/>
      <c r="R37" s="113">
        <f t="shared" ref="R37:R45" si="9">IFERROR(N37/J37,0)</f>
        <v>0</v>
      </c>
      <c r="S37" s="113">
        <f t="shared" ref="S37:S45" si="10">IFERROR(O37/(J37+K37),0)</f>
        <v>0</v>
      </c>
      <c r="T37" s="113">
        <f t="shared" ref="T37:T45" si="11">IFERROR(P37/(J37+K37+L37),0)</f>
        <v>0</v>
      </c>
      <c r="U37" s="113">
        <f t="shared" ref="U37:U45" si="12">IFERROR(Q37/I37,0)</f>
        <v>0</v>
      </c>
      <c r="V37" s="111"/>
      <c r="W37" s="40" t="str">
        <f t="shared" si="6"/>
        <v>JUSTIFIQUE INCUMPLIMIENTO</v>
      </c>
      <c r="X37" s="40" t="str">
        <f t="shared" si="7"/>
        <v>JUSTIFIQUE INCUMPLIMIENTO</v>
      </c>
      <c r="Y37" s="40" t="str">
        <f t="shared" si="8"/>
        <v>JUSTIFIQUE INCUMPLIMIENTO</v>
      </c>
      <c r="Z37" s="40" t="str">
        <f t="shared" si="8"/>
        <v>JUSTIFIQUE INCUMPLIMIENTO</v>
      </c>
    </row>
    <row r="38" spans="2:26" ht="19.5" thickBot="1">
      <c r="B38" s="103" t="s">
        <v>128</v>
      </c>
      <c r="C38" s="119"/>
      <c r="D38" s="116"/>
      <c r="E38" s="116"/>
      <c r="F38" s="118"/>
      <c r="G38" s="118"/>
      <c r="H38" s="118"/>
      <c r="I38" s="60">
        <f t="shared" si="5"/>
        <v>0</v>
      </c>
      <c r="J38" s="115"/>
      <c r="K38" s="115"/>
      <c r="L38" s="115"/>
      <c r="M38" s="115"/>
      <c r="N38" s="70"/>
      <c r="O38" s="71"/>
      <c r="P38" s="68"/>
      <c r="Q38" s="68"/>
      <c r="R38" s="113">
        <f t="shared" si="9"/>
        <v>0</v>
      </c>
      <c r="S38" s="113">
        <f t="shared" si="10"/>
        <v>0</v>
      </c>
      <c r="T38" s="113">
        <f t="shared" si="11"/>
        <v>0</v>
      </c>
      <c r="U38" s="113">
        <f t="shared" si="12"/>
        <v>0</v>
      </c>
      <c r="V38" s="111"/>
      <c r="W38" s="40" t="str">
        <f t="shared" si="6"/>
        <v>JUSTIFIQUE INCUMPLIMIENTO</v>
      </c>
      <c r="X38" s="40" t="str">
        <f t="shared" si="7"/>
        <v>JUSTIFIQUE INCUMPLIMIENTO</v>
      </c>
      <c r="Y38" s="40" t="str">
        <f t="shared" si="8"/>
        <v>JUSTIFIQUE INCUMPLIMIENTO</v>
      </c>
      <c r="Z38" s="40" t="str">
        <f t="shared" si="8"/>
        <v>JUSTIFIQUE INCUMPLIMIENTO</v>
      </c>
    </row>
    <row r="39" spans="2:26" ht="19.5" thickBot="1">
      <c r="B39" s="103" t="s">
        <v>129</v>
      </c>
      <c r="C39" s="119"/>
      <c r="D39" s="116"/>
      <c r="E39" s="116"/>
      <c r="F39" s="118"/>
      <c r="G39" s="118"/>
      <c r="H39" s="118"/>
      <c r="I39" s="60">
        <f t="shared" si="5"/>
        <v>0</v>
      </c>
      <c r="J39" s="115"/>
      <c r="K39" s="115"/>
      <c r="L39" s="115"/>
      <c r="M39" s="115"/>
      <c r="N39" s="69"/>
      <c r="O39" s="68"/>
      <c r="P39" s="68"/>
      <c r="Q39" s="68"/>
      <c r="R39" s="113">
        <f t="shared" si="9"/>
        <v>0</v>
      </c>
      <c r="S39" s="113">
        <f t="shared" si="10"/>
        <v>0</v>
      </c>
      <c r="T39" s="113">
        <f t="shared" si="11"/>
        <v>0</v>
      </c>
      <c r="U39" s="113">
        <f t="shared" si="12"/>
        <v>0</v>
      </c>
      <c r="V39" s="111"/>
      <c r="W39" s="40" t="str">
        <f t="shared" si="6"/>
        <v>JUSTIFIQUE INCUMPLIMIENTO</v>
      </c>
      <c r="X39" s="40" t="str">
        <f t="shared" si="7"/>
        <v>JUSTIFIQUE INCUMPLIMIENTO</v>
      </c>
      <c r="Y39" s="40" t="str">
        <f t="shared" si="8"/>
        <v>JUSTIFIQUE INCUMPLIMIENTO</v>
      </c>
      <c r="Z39" s="40" t="str">
        <f t="shared" si="8"/>
        <v>JUSTIFIQUE INCUMPLIMIENTO</v>
      </c>
    </row>
    <row r="40" spans="2:26" ht="19.5" thickBot="1">
      <c r="B40" s="103" t="s">
        <v>130</v>
      </c>
      <c r="C40" s="119"/>
      <c r="D40" s="116"/>
      <c r="E40" s="116"/>
      <c r="F40" s="118"/>
      <c r="G40" s="118"/>
      <c r="H40" s="118"/>
      <c r="I40" s="60">
        <f t="shared" si="5"/>
        <v>0</v>
      </c>
      <c r="J40" s="115"/>
      <c r="K40" s="115"/>
      <c r="L40" s="115"/>
      <c r="M40" s="115"/>
      <c r="N40" s="70"/>
      <c r="O40" s="71"/>
      <c r="P40" s="68"/>
      <c r="Q40" s="68"/>
      <c r="R40" s="113">
        <f t="shared" si="9"/>
        <v>0</v>
      </c>
      <c r="S40" s="113">
        <f t="shared" si="10"/>
        <v>0</v>
      </c>
      <c r="T40" s="113">
        <f t="shared" si="11"/>
        <v>0</v>
      </c>
      <c r="U40" s="113">
        <f t="shared" si="12"/>
        <v>0</v>
      </c>
      <c r="V40" s="111"/>
      <c r="W40" s="40" t="str">
        <f t="shared" si="6"/>
        <v>JUSTIFIQUE INCUMPLIMIENTO</v>
      </c>
      <c r="X40" s="40" t="str">
        <f t="shared" si="7"/>
        <v>JUSTIFIQUE INCUMPLIMIENTO</v>
      </c>
      <c r="Y40" s="40" t="str">
        <f t="shared" si="8"/>
        <v>JUSTIFIQUE INCUMPLIMIENTO</v>
      </c>
      <c r="Z40" s="40" t="str">
        <f t="shared" si="8"/>
        <v>JUSTIFIQUE INCUMPLIMIENTO</v>
      </c>
    </row>
    <row r="41" spans="2:26" ht="19.5" thickBot="1">
      <c r="B41" s="103" t="s">
        <v>132</v>
      </c>
      <c r="C41" s="119"/>
      <c r="D41" s="116"/>
      <c r="E41" s="116"/>
      <c r="F41" s="118"/>
      <c r="G41" s="118"/>
      <c r="H41" s="118"/>
      <c r="I41" s="60">
        <f t="shared" si="5"/>
        <v>0</v>
      </c>
      <c r="J41" s="115"/>
      <c r="K41" s="115"/>
      <c r="L41" s="115"/>
      <c r="M41" s="115"/>
      <c r="N41" s="70"/>
      <c r="O41" s="71"/>
      <c r="P41" s="68"/>
      <c r="Q41" s="68"/>
      <c r="R41" s="113">
        <f t="shared" si="9"/>
        <v>0</v>
      </c>
      <c r="S41" s="113">
        <f t="shared" si="10"/>
        <v>0</v>
      </c>
      <c r="T41" s="113">
        <f t="shared" si="11"/>
        <v>0</v>
      </c>
      <c r="U41" s="113">
        <f t="shared" si="12"/>
        <v>0</v>
      </c>
      <c r="V41" s="111"/>
      <c r="W41" s="40" t="str">
        <f t="shared" si="6"/>
        <v>JUSTIFIQUE INCUMPLIMIENTO</v>
      </c>
      <c r="X41" s="40" t="str">
        <f t="shared" si="7"/>
        <v>JUSTIFIQUE INCUMPLIMIENTO</v>
      </c>
      <c r="Y41" s="40" t="str">
        <f t="shared" si="8"/>
        <v>JUSTIFIQUE INCUMPLIMIENTO</v>
      </c>
      <c r="Z41" s="40" t="str">
        <f t="shared" si="8"/>
        <v>JUSTIFIQUE INCUMPLIMIENTO</v>
      </c>
    </row>
    <row r="42" spans="2:26" ht="19.5" thickBot="1">
      <c r="B42" s="103" t="s">
        <v>133</v>
      </c>
      <c r="C42" s="119"/>
      <c r="D42" s="116"/>
      <c r="E42" s="116"/>
      <c r="F42" s="118"/>
      <c r="G42" s="118"/>
      <c r="H42" s="118"/>
      <c r="I42" s="60">
        <f t="shared" si="5"/>
        <v>0</v>
      </c>
      <c r="J42" s="115"/>
      <c r="K42" s="115"/>
      <c r="L42" s="115"/>
      <c r="M42" s="115"/>
      <c r="N42" s="70"/>
      <c r="O42" s="71"/>
      <c r="P42" s="68"/>
      <c r="Q42" s="68"/>
      <c r="R42" s="113">
        <f t="shared" si="9"/>
        <v>0</v>
      </c>
      <c r="S42" s="113">
        <f t="shared" si="10"/>
        <v>0</v>
      </c>
      <c r="T42" s="113">
        <f t="shared" si="11"/>
        <v>0</v>
      </c>
      <c r="U42" s="113">
        <f t="shared" si="12"/>
        <v>0</v>
      </c>
      <c r="V42" s="111"/>
      <c r="W42" s="40" t="str">
        <f t="shared" si="6"/>
        <v>JUSTIFIQUE INCUMPLIMIENTO</v>
      </c>
      <c r="X42" s="40" t="str">
        <f t="shared" si="7"/>
        <v>JUSTIFIQUE INCUMPLIMIENTO</v>
      </c>
      <c r="Y42" s="40" t="str">
        <f t="shared" si="8"/>
        <v>JUSTIFIQUE INCUMPLIMIENTO</v>
      </c>
      <c r="Z42" s="40" t="str">
        <f t="shared" si="8"/>
        <v>JUSTIFIQUE INCUMPLIMIENTO</v>
      </c>
    </row>
    <row r="43" spans="2:26" ht="19.5" thickBot="1">
      <c r="B43" s="103" t="s">
        <v>134</v>
      </c>
      <c r="C43" s="119"/>
      <c r="D43" s="116"/>
      <c r="E43" s="116"/>
      <c r="F43" s="118"/>
      <c r="G43" s="118"/>
      <c r="H43" s="118"/>
      <c r="I43" s="60">
        <f t="shared" si="5"/>
        <v>0</v>
      </c>
      <c r="J43" s="115"/>
      <c r="K43" s="115"/>
      <c r="L43" s="115"/>
      <c r="M43" s="115"/>
      <c r="N43" s="70"/>
      <c r="O43" s="71"/>
      <c r="P43" s="68"/>
      <c r="Q43" s="68"/>
      <c r="R43" s="113">
        <f t="shared" si="9"/>
        <v>0</v>
      </c>
      <c r="S43" s="113">
        <f t="shared" si="10"/>
        <v>0</v>
      </c>
      <c r="T43" s="113">
        <f t="shared" si="11"/>
        <v>0</v>
      </c>
      <c r="U43" s="113">
        <f t="shared" si="12"/>
        <v>0</v>
      </c>
      <c r="V43" s="111"/>
      <c r="W43" s="40" t="str">
        <f t="shared" si="6"/>
        <v>JUSTIFIQUE INCUMPLIMIENTO</v>
      </c>
      <c r="X43" s="40" t="str">
        <f t="shared" si="7"/>
        <v>JUSTIFIQUE INCUMPLIMIENTO</v>
      </c>
      <c r="Y43" s="40" t="str">
        <f t="shared" si="8"/>
        <v>JUSTIFIQUE INCUMPLIMIENTO</v>
      </c>
      <c r="Z43" s="40" t="str">
        <f t="shared" si="8"/>
        <v>JUSTIFIQUE INCUMPLIMIENTO</v>
      </c>
    </row>
    <row r="44" spans="2:26" ht="19.5" thickBot="1">
      <c r="B44" s="103" t="s">
        <v>144</v>
      </c>
      <c r="C44" s="119"/>
      <c r="D44" s="116"/>
      <c r="E44" s="116"/>
      <c r="F44" s="118"/>
      <c r="G44" s="118"/>
      <c r="H44" s="118"/>
      <c r="I44" s="60">
        <f t="shared" si="5"/>
        <v>0</v>
      </c>
      <c r="J44" s="115"/>
      <c r="K44" s="115"/>
      <c r="L44" s="115"/>
      <c r="M44" s="115"/>
      <c r="N44" s="70"/>
      <c r="O44" s="71"/>
      <c r="P44" s="68"/>
      <c r="Q44" s="68"/>
      <c r="R44" s="113">
        <f t="shared" si="9"/>
        <v>0</v>
      </c>
      <c r="S44" s="113">
        <f t="shared" si="10"/>
        <v>0</v>
      </c>
      <c r="T44" s="113">
        <f t="shared" si="11"/>
        <v>0</v>
      </c>
      <c r="U44" s="113">
        <f t="shared" si="12"/>
        <v>0</v>
      </c>
      <c r="V44" s="111"/>
      <c r="W44" s="40" t="str">
        <f t="shared" si="6"/>
        <v>JUSTIFIQUE INCUMPLIMIENTO</v>
      </c>
      <c r="X44" s="40" t="str">
        <f t="shared" si="7"/>
        <v>JUSTIFIQUE INCUMPLIMIENTO</v>
      </c>
      <c r="Y44" s="40" t="str">
        <f t="shared" si="8"/>
        <v>JUSTIFIQUE INCUMPLIMIENTO</v>
      </c>
      <c r="Z44" s="40" t="str">
        <f t="shared" si="8"/>
        <v>JUSTIFIQUE INCUMPLIMIENTO</v>
      </c>
    </row>
    <row r="45" spans="2:26" ht="19.5" thickBot="1">
      <c r="B45" s="103" t="s">
        <v>145</v>
      </c>
      <c r="C45" s="119"/>
      <c r="D45" s="117"/>
      <c r="E45" s="117"/>
      <c r="F45" s="118"/>
      <c r="G45" s="118"/>
      <c r="H45" s="118"/>
      <c r="I45" s="60">
        <f t="shared" si="5"/>
        <v>0</v>
      </c>
      <c r="J45" s="115"/>
      <c r="K45" s="115"/>
      <c r="L45" s="115"/>
      <c r="M45" s="115"/>
      <c r="N45" s="68"/>
      <c r="O45" s="68"/>
      <c r="P45" s="68"/>
      <c r="Q45" s="68"/>
      <c r="R45" s="113">
        <f t="shared" si="9"/>
        <v>0</v>
      </c>
      <c r="S45" s="113">
        <f t="shared" si="10"/>
        <v>0</v>
      </c>
      <c r="T45" s="113">
        <f t="shared" si="11"/>
        <v>0</v>
      </c>
      <c r="U45" s="113">
        <f t="shared" si="12"/>
        <v>0</v>
      </c>
      <c r="V45" s="111"/>
      <c r="W45" s="40" t="str">
        <f t="shared" si="6"/>
        <v>JUSTIFIQUE INCUMPLIMIENTO</v>
      </c>
      <c r="X45" s="40" t="str">
        <f t="shared" si="7"/>
        <v>JUSTIFIQUE INCUMPLIMIENTO</v>
      </c>
      <c r="Y45" s="40" t="str">
        <f t="shared" si="8"/>
        <v>JUSTIFIQUE INCUMPLIMIENTO</v>
      </c>
      <c r="Z45" s="40" t="str">
        <f t="shared" si="8"/>
        <v>JUSTIFIQUE INCUMPLIMIENTO</v>
      </c>
    </row>
  </sheetData>
  <protectedRanges>
    <protectedRange sqref="U46:U1048576 U1:U2" name="Rango2_1_1"/>
    <protectedRange sqref="N46:N1048576 N1:N2" name="Rango1_1_1"/>
    <protectedRange sqref="O36:O44" name="Rango1_1_5"/>
    <protectedRange sqref="O45" name="Rango1_1_1_3"/>
    <protectedRange sqref="V36:X45" name="Rango2_1_2_5"/>
    <protectedRange sqref="Y36:Z45" name="Rango2_1_3_6"/>
    <protectedRange sqref="V23 V29 V5" name="Rango2_1_4_5"/>
    <protectedRange sqref="O5 O23 O29" name="Rango1_1_2_6"/>
    <protectedRange sqref="O11" name="Rango1_1_2_4_4"/>
    <protectedRange sqref="O6:O10 O12:O16 O24:O28 O30:O34" name="Rango1_1_2_9_4"/>
    <protectedRange sqref="V11" name="Rango2_1_4_1_1_5"/>
    <protectedRange sqref="V6" name="Rango2_1_2_2_6"/>
    <protectedRange sqref="V7" name="Rango2_1_2_2_1_4"/>
    <protectedRange sqref="V8:V10 V12:V16 V24:V28" name="Rango2_1_2_2_3_5"/>
    <protectedRange sqref="V30:V34" name="Rango2_1_2_2_4_3"/>
    <protectedRange sqref="W6:W10" name="Rango2_1_3_1_3"/>
    <protectedRange sqref="W12:W16" name="Rango2_1_3_1_1_4"/>
    <protectedRange sqref="W24:W28" name="Rango2_1_3_2_3"/>
    <protectedRange sqref="W30:W34" name="Rango2_1_3_3_4"/>
    <protectedRange sqref="X6:Z10 X12:Z16 X24:Z28 X30:Z34" name="Rango2_1_3_3_1_4"/>
    <protectedRange sqref="V3:Z4" name="Rango2_1_1_2_1"/>
    <protectedRange sqref="V17" name="Rango2_1_4_5_1"/>
    <protectedRange sqref="O17" name="Rango1_1_2_6_1"/>
    <protectedRange sqref="O18:O22" name="Rango1_1_2_9_4_1"/>
    <protectedRange sqref="V18:V22" name="Rango2_1_2_2_3_5_1"/>
    <protectedRange sqref="W18:W22" name="Rango2_1_3_2_3_1"/>
    <protectedRange sqref="X18:Z22" name="Rango2_1_3_3_1_4_1"/>
  </protectedRanges>
  <mergeCells count="21">
    <mergeCell ref="B2:E2"/>
    <mergeCell ref="W3:W4"/>
    <mergeCell ref="X3:X4"/>
    <mergeCell ref="V3:V4"/>
    <mergeCell ref="I3:I4"/>
    <mergeCell ref="J3:M3"/>
    <mergeCell ref="B29:C29"/>
    <mergeCell ref="B35:C35"/>
    <mergeCell ref="Y3:Y4"/>
    <mergeCell ref="Z3:Z4"/>
    <mergeCell ref="B5:C5"/>
    <mergeCell ref="B11:C11"/>
    <mergeCell ref="B23:C23"/>
    <mergeCell ref="H3:H4"/>
    <mergeCell ref="B3:B4"/>
    <mergeCell ref="C3:C4"/>
    <mergeCell ref="D3:D4"/>
    <mergeCell ref="E3:E4"/>
    <mergeCell ref="F3:F4"/>
    <mergeCell ref="G3:G4"/>
    <mergeCell ref="B17:C17"/>
  </mergeCells>
  <conditionalFormatting sqref="B6:B10">
    <cfRule type="duplicateValues" dxfId="639" priority="27"/>
  </conditionalFormatting>
  <conditionalFormatting sqref="B12:B16">
    <cfRule type="duplicateValues" dxfId="638" priority="26"/>
  </conditionalFormatting>
  <conditionalFormatting sqref="B18:B22">
    <cfRule type="duplicateValues" dxfId="637" priority="1"/>
  </conditionalFormatting>
  <conditionalFormatting sqref="B24:B28">
    <cfRule type="duplicateValues" dxfId="636" priority="25"/>
  </conditionalFormatting>
  <conditionalFormatting sqref="B30:B34">
    <cfRule type="duplicateValues" dxfId="635" priority="24"/>
  </conditionalFormatting>
  <conditionalFormatting sqref="B36:B45">
    <cfRule type="duplicateValues" dxfId="634" priority="23"/>
  </conditionalFormatting>
  <conditionalFormatting sqref="R6:R10">
    <cfRule type="cellIs" dxfId="633" priority="101" operator="between">
      <formula>0.00000000001</formula>
      <formula>0.599999999999</formula>
    </cfRule>
  </conditionalFormatting>
  <conditionalFormatting sqref="R12:R16">
    <cfRule type="cellIs" dxfId="632" priority="85" operator="between">
      <formula>0.00000000001</formula>
      <formula>0.599999999999</formula>
    </cfRule>
  </conditionalFormatting>
  <conditionalFormatting sqref="R18:R22">
    <cfRule type="cellIs" dxfId="631" priority="18" operator="between">
      <formula>0.00000000001</formula>
      <formula>0.599999999999</formula>
    </cfRule>
  </conditionalFormatting>
  <conditionalFormatting sqref="R24:R28">
    <cfRule type="cellIs" dxfId="630" priority="69" operator="between">
      <formula>0.00000000001</formula>
      <formula>0.599999999999</formula>
    </cfRule>
  </conditionalFormatting>
  <conditionalFormatting sqref="R30:R34">
    <cfRule type="cellIs" dxfId="629" priority="53" operator="between">
      <formula>0.00000000001</formula>
      <formula>0.599999999999</formula>
    </cfRule>
  </conditionalFormatting>
  <conditionalFormatting sqref="R36:R45">
    <cfRule type="cellIs" dxfId="628" priority="138" operator="between">
      <formula>0.00000000001</formula>
      <formula>0.599999999999</formula>
    </cfRule>
  </conditionalFormatting>
  <conditionalFormatting sqref="R6:T10">
    <cfRule type="cellIs" dxfId="627" priority="92" operator="between">
      <formula>0.6</formula>
      <formula>0.7999999999</formula>
    </cfRule>
    <cfRule type="cellIs" dxfId="626" priority="91" operator="greaterThanOrEqual">
      <formula>0.8</formula>
    </cfRule>
    <cfRule type="expression" dxfId="625" priority="90">
      <formula>R6=0</formula>
    </cfRule>
  </conditionalFormatting>
  <conditionalFormatting sqref="R12:T16">
    <cfRule type="cellIs" dxfId="624" priority="75" operator="greaterThanOrEqual">
      <formula>0.8</formula>
    </cfRule>
    <cfRule type="expression" dxfId="623" priority="74">
      <formula>R12=0</formula>
    </cfRule>
    <cfRule type="cellIs" dxfId="622" priority="76" operator="between">
      <formula>0.6</formula>
      <formula>0.7999999999</formula>
    </cfRule>
  </conditionalFormatting>
  <conditionalFormatting sqref="R18:T22">
    <cfRule type="expression" dxfId="621" priority="7">
      <formula>R18=0</formula>
    </cfRule>
    <cfRule type="cellIs" dxfId="620" priority="8" operator="greaterThanOrEqual">
      <formula>0.8</formula>
    </cfRule>
    <cfRule type="cellIs" dxfId="619" priority="9" operator="between">
      <formula>0.6</formula>
      <formula>0.7999999999</formula>
    </cfRule>
  </conditionalFormatting>
  <conditionalFormatting sqref="R24:T28">
    <cfRule type="cellIs" dxfId="618" priority="60" operator="between">
      <formula>0.6</formula>
      <formula>0.7999999999</formula>
    </cfRule>
    <cfRule type="expression" dxfId="617" priority="58">
      <formula>R24=0</formula>
    </cfRule>
    <cfRule type="cellIs" dxfId="616" priority="59" operator="greaterThanOrEqual">
      <formula>0.8</formula>
    </cfRule>
  </conditionalFormatting>
  <conditionalFormatting sqref="R30:T34">
    <cfRule type="cellIs" dxfId="615" priority="43" operator="greaterThanOrEqual">
      <formula>0.8</formula>
    </cfRule>
    <cfRule type="expression" dxfId="614" priority="42">
      <formula>R30=0</formula>
    </cfRule>
    <cfRule type="cellIs" dxfId="613" priority="44" operator="between">
      <formula>0.6</formula>
      <formula>0.7999999999</formula>
    </cfRule>
  </conditionalFormatting>
  <conditionalFormatting sqref="R36:T45">
    <cfRule type="cellIs" dxfId="612" priority="129" operator="between">
      <formula>0.6</formula>
      <formula>0.7999999999</formula>
    </cfRule>
    <cfRule type="cellIs" dxfId="611" priority="128" operator="greaterThanOrEqual">
      <formula>0.8</formula>
    </cfRule>
    <cfRule type="expression" dxfId="610" priority="127">
      <formula>R36=0</formula>
    </cfRule>
  </conditionalFormatting>
  <conditionalFormatting sqref="S6:T10">
    <cfRule type="cellIs" dxfId="609" priority="93" operator="between">
      <formula>0.00000000001</formula>
      <formula>0.5999999999</formula>
    </cfRule>
  </conditionalFormatting>
  <conditionalFormatting sqref="S12:T16">
    <cfRule type="cellIs" dxfId="608" priority="77" operator="between">
      <formula>0.00000000001</formula>
      <formula>0.5999999999</formula>
    </cfRule>
  </conditionalFormatting>
  <conditionalFormatting sqref="S18:T22">
    <cfRule type="cellIs" dxfId="607" priority="10" operator="between">
      <formula>0.00000000001</formula>
      <formula>0.5999999999</formula>
    </cfRule>
  </conditionalFormatting>
  <conditionalFormatting sqref="S24:T28">
    <cfRule type="cellIs" dxfId="606" priority="61" operator="between">
      <formula>0.00000000001</formula>
      <formula>0.5999999999</formula>
    </cfRule>
  </conditionalFormatting>
  <conditionalFormatting sqref="S30:T34">
    <cfRule type="cellIs" dxfId="605" priority="45" operator="between">
      <formula>0.00000000001</formula>
      <formula>0.5999999999</formula>
    </cfRule>
  </conditionalFormatting>
  <conditionalFormatting sqref="S36:T45">
    <cfRule type="cellIs" dxfId="604" priority="130" operator="between">
      <formula>0.00000000001</formula>
      <formula>0.5999999999</formula>
    </cfRule>
  </conditionalFormatting>
  <conditionalFormatting sqref="U6:U10">
    <cfRule type="cellIs" dxfId="603" priority="87" operator="between">
      <formula>0.6</formula>
      <formula>0.7999999999</formula>
    </cfRule>
    <cfRule type="cellIs" dxfId="602" priority="88" operator="greaterThanOrEqual">
      <formula>0.8</formula>
    </cfRule>
    <cfRule type="expression" dxfId="601" priority="89">
      <formula>$U$5=0</formula>
    </cfRule>
    <cfRule type="cellIs" dxfId="600" priority="86" operator="between">
      <formula>0.000000001</formula>
      <formula>0.5999999999</formula>
    </cfRule>
  </conditionalFormatting>
  <conditionalFormatting sqref="U12:U16">
    <cfRule type="expression" dxfId="599" priority="73">
      <formula>$U$5=0</formula>
    </cfRule>
    <cfRule type="cellIs" dxfId="598" priority="72" operator="greaterThanOrEqual">
      <formula>0.8</formula>
    </cfRule>
    <cfRule type="cellIs" dxfId="597" priority="71" operator="between">
      <formula>0.6</formula>
      <formula>0.7999999999</formula>
    </cfRule>
    <cfRule type="cellIs" dxfId="596" priority="70" operator="between">
      <formula>0.000000001</formula>
      <formula>0.5999999999</formula>
    </cfRule>
  </conditionalFormatting>
  <conditionalFormatting sqref="U18:U22">
    <cfRule type="cellIs" dxfId="595" priority="3" operator="between">
      <formula>0.000000001</formula>
      <formula>0.5999999999</formula>
    </cfRule>
    <cfRule type="cellIs" dxfId="594" priority="4" operator="between">
      <formula>0.6</formula>
      <formula>0.7999999999</formula>
    </cfRule>
    <cfRule type="cellIs" dxfId="593" priority="5" operator="greaterThanOrEqual">
      <formula>0.8</formula>
    </cfRule>
    <cfRule type="expression" dxfId="592" priority="6">
      <formula>$U$5=0</formula>
    </cfRule>
  </conditionalFormatting>
  <conditionalFormatting sqref="U24:U28">
    <cfRule type="expression" dxfId="591" priority="57">
      <formula>$U$5=0</formula>
    </cfRule>
    <cfRule type="cellIs" dxfId="590" priority="56" operator="greaterThanOrEqual">
      <formula>0.8</formula>
    </cfRule>
    <cfRule type="cellIs" dxfId="589" priority="55" operator="between">
      <formula>0.6</formula>
      <formula>0.7999999999</formula>
    </cfRule>
    <cfRule type="cellIs" dxfId="588" priority="54" operator="between">
      <formula>0.000000001</formula>
      <formula>0.5999999999</formula>
    </cfRule>
  </conditionalFormatting>
  <conditionalFormatting sqref="U30:U34">
    <cfRule type="expression" dxfId="587" priority="41">
      <formula>$U$5=0</formula>
    </cfRule>
    <cfRule type="cellIs" dxfId="586" priority="40" operator="greaterThanOrEqual">
      <formula>0.8</formula>
    </cfRule>
    <cfRule type="cellIs" dxfId="585" priority="39" operator="between">
      <formula>0.6</formula>
      <formula>0.7999999999</formula>
    </cfRule>
    <cfRule type="cellIs" dxfId="584" priority="38" operator="between">
      <formula>0.000000001</formula>
      <formula>0.5999999999</formula>
    </cfRule>
  </conditionalFormatting>
  <conditionalFormatting sqref="U36:U45">
    <cfRule type="cellIs" dxfId="583" priority="123" operator="between">
      <formula>0.000000001</formula>
      <formula>0.5999999999</formula>
    </cfRule>
    <cfRule type="cellIs" dxfId="582" priority="124" operator="between">
      <formula>0.6</formula>
      <formula>0.7999999999</formula>
    </cfRule>
    <cfRule type="cellIs" dxfId="581" priority="125" operator="greaterThanOrEqual">
      <formula>0.8</formula>
    </cfRule>
    <cfRule type="expression" dxfId="580" priority="126">
      <formula>$U$35=0</formula>
    </cfRule>
  </conditionalFormatting>
  <conditionalFormatting sqref="V43:W43">
    <cfRule type="cellIs" dxfId="579" priority="139" operator="equal">
      <formula>"JUSTIFIQUE INCUMPLIMIENTO"</formula>
    </cfRule>
  </conditionalFormatting>
  <conditionalFormatting sqref="V6:Z10">
    <cfRule type="cellIs" dxfId="578" priority="29" operator="equal">
      <formula>"JUSTIFIQUE INCUMPLIMIENTO"</formula>
    </cfRule>
  </conditionalFormatting>
  <conditionalFormatting sqref="V12:Z16">
    <cfRule type="cellIs" dxfId="577" priority="31" operator="equal">
      <formula>"JUSTIFIQUE INCUMPLIMIENTO"</formula>
    </cfRule>
  </conditionalFormatting>
  <conditionalFormatting sqref="V18:Z22">
    <cfRule type="cellIs" dxfId="576" priority="2" operator="equal">
      <formula>"JUSTIFIQUE INCUMPLIMIENTO"</formula>
    </cfRule>
  </conditionalFormatting>
  <conditionalFormatting sqref="V24:Z28">
    <cfRule type="cellIs" dxfId="575" priority="28" operator="equal">
      <formula>"JUSTIFIQUE INCUMPLIMIENTO"</formula>
    </cfRule>
  </conditionalFormatting>
  <conditionalFormatting sqref="V30:Z34">
    <cfRule type="cellIs" dxfId="574" priority="30" operator="equal">
      <formula>"JUSTIFIQUE INCUMPLIMIENTO"</formula>
    </cfRule>
  </conditionalFormatting>
  <conditionalFormatting sqref="V36:Z45">
    <cfRule type="cellIs" dxfId="573" priority="118" operator="equal">
      <formula>"JUSTIFIQUE INCUMPLIMIENTO"</formula>
    </cfRule>
  </conditionalFormatting>
  <pageMargins left="0.51181102362204722" right="0.47244094488188981" top="0.51181102362204722" bottom="0.51181102362204722" header="0.31496062992125984" footer="0.31496062992125984"/>
  <pageSetup scale="47" fitToHeight="4" orientation="landscape" r:id="rId1"/>
  <headerFooter>
    <oddFooter>&amp;LConsolidado por: Jorge Canales-Planificación&amp;RPOI 2022 Subgerencia Comercial</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30985F60-B267-43E6-B2B2-981A6DF0D31F}">
          <x14:formula1>
            <xm:f>'Unidades-Areas'!$A$1:$A$32</xm:f>
          </x14:formula1>
          <xm:sqref>D6:E10 D12:E16 D18:E22 D24:E28 D30:E34 D36:E45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0"/>
    <pageSetUpPr fitToPage="1"/>
  </sheetPr>
  <dimension ref="B1:AJ45"/>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O5" sqref="O5"/>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105.75" customHeight="1" thickBot="1">
      <c r="B2" s="191" t="s">
        <v>157</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+[7]PLANIFICACIÓN!O3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+[7]PLANIFICACIÓN!X3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+[7]PLANIFICACIÓN!O4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80.099999999999994" customHeight="1" thickBot="1">
      <c r="B6" s="130" t="s">
        <v>98</v>
      </c>
      <c r="C6" s="137" t="s">
        <v>314</v>
      </c>
      <c r="D6" s="121" t="s">
        <v>229</v>
      </c>
      <c r="E6" s="121" t="s">
        <v>247</v>
      </c>
      <c r="F6" s="118"/>
      <c r="G6" s="118"/>
      <c r="H6" s="118"/>
      <c r="I6" s="13">
        <f>+J6+K6+L6+M6</f>
        <v>2</v>
      </c>
      <c r="J6" s="132">
        <v>1</v>
      </c>
      <c r="K6" s="132">
        <v>1</v>
      </c>
      <c r="L6" s="132"/>
      <c r="M6" s="132"/>
      <c r="N6" s="14">
        <v>0</v>
      </c>
      <c r="O6" s="14">
        <v>1</v>
      </c>
      <c r="P6" s="104"/>
      <c r="Q6" s="104"/>
      <c r="R6" s="133">
        <f>IFERROR(N6/J6,0)</f>
        <v>0</v>
      </c>
      <c r="S6" s="133">
        <f>IFERROR(O6/(J6+K6),0)</f>
        <v>0.5</v>
      </c>
      <c r="T6" s="133">
        <f>IFERROR(P6/(J6+K6+L6),0)</f>
        <v>0</v>
      </c>
      <c r="U6" s="133">
        <f>IFERROR(Q6/I6,0)</f>
        <v>0</v>
      </c>
      <c r="V6" s="19"/>
      <c r="W6" s="19" t="s">
        <v>472</v>
      </c>
      <c r="X6" s="19" t="s">
        <v>561</v>
      </c>
      <c r="Y6" s="19" t="str">
        <f t="shared" ref="Y6:Z10" si="0">IF(U6&lt;0.8,"JUSTIFIQUE INCUMPLIMIENTO","")</f>
        <v>JUSTIFIQUE INCUMPLIMIENTO</v>
      </c>
      <c r="Z6" s="19" t="str">
        <f t="shared" si="0"/>
        <v>JUSTIFIQUE INCUMPLIMIENTO</v>
      </c>
    </row>
    <row r="7" spans="2:36" ht="19.5" hidden="1" customHeight="1" thickBot="1">
      <c r="B7" s="130" t="s">
        <v>97</v>
      </c>
      <c r="C7" s="131"/>
      <c r="D7" s="30"/>
      <c r="E7" s="30"/>
      <c r="F7" s="118"/>
      <c r="G7" s="118"/>
      <c r="H7" s="118"/>
      <c r="I7" s="13">
        <f>+J7+K7+L7+M7</f>
        <v>0</v>
      </c>
      <c r="J7" s="132"/>
      <c r="K7" s="132"/>
      <c r="L7" s="132"/>
      <c r="M7" s="132"/>
      <c r="N7" s="14"/>
      <c r="O7" s="14"/>
      <c r="P7" s="104"/>
      <c r="Q7" s="104"/>
      <c r="R7" s="133">
        <f>IFERROR(N7/J7,0)</f>
        <v>0</v>
      </c>
      <c r="S7" s="133">
        <f>IFERROR(O7/(J7+K7),0)</f>
        <v>0</v>
      </c>
      <c r="T7" s="133">
        <f>IFERROR(P7/(J7+K7+L7),0)</f>
        <v>0</v>
      </c>
      <c r="U7" s="133">
        <f>IFERROR(Q7/I7,0)</f>
        <v>0</v>
      </c>
      <c r="V7" s="19"/>
      <c r="W7" s="19" t="str">
        <f t="shared" ref="W7:X10" si="1">IF(S7&lt;0.8,"JUSTIFIQUE INCUMPLIMIENTO","")</f>
        <v>JUSTIFIQUE INCUMPLIMIENTO</v>
      </c>
      <c r="X7" s="19" t="str">
        <f t="shared" si="1"/>
        <v>JUSTIFIQUE INCUMPLIMIENTO</v>
      </c>
      <c r="Y7" s="19" t="str">
        <f t="shared" si="0"/>
        <v>JUSTIFIQUE INCUMPLIMIENTO</v>
      </c>
      <c r="Z7" s="19" t="str">
        <f t="shared" si="0"/>
        <v>JUSTIFIQUE INCUMPLIMIENTO</v>
      </c>
    </row>
    <row r="8" spans="2:36" ht="19.5" hidden="1" customHeight="1" thickBot="1">
      <c r="B8" s="130" t="s">
        <v>99</v>
      </c>
      <c r="C8" s="131"/>
      <c r="D8" s="30"/>
      <c r="E8" s="30"/>
      <c r="F8" s="118"/>
      <c r="G8" s="118"/>
      <c r="H8" s="118"/>
      <c r="I8" s="13">
        <f>+J8+K8+L8+M8</f>
        <v>0</v>
      </c>
      <c r="J8" s="132"/>
      <c r="K8" s="132"/>
      <c r="L8" s="132"/>
      <c r="M8" s="132"/>
      <c r="N8" s="14"/>
      <c r="O8" s="14"/>
      <c r="P8" s="104"/>
      <c r="Q8" s="104"/>
      <c r="R8" s="133">
        <f>IFERROR(N8/J8,0)</f>
        <v>0</v>
      </c>
      <c r="S8" s="133">
        <f>IFERROR(O8/(J8+K8),0)</f>
        <v>0</v>
      </c>
      <c r="T8" s="133">
        <f>IFERROR(P8/(J8+K8+L8),0)</f>
        <v>0</v>
      </c>
      <c r="U8" s="133">
        <f>IFERROR(Q8/I8,0)</f>
        <v>0</v>
      </c>
      <c r="V8" s="19"/>
      <c r="W8" s="19" t="str">
        <f t="shared" si="1"/>
        <v>JUSTIFIQUE INCUMPLIMIENTO</v>
      </c>
      <c r="X8" s="19" t="str">
        <f t="shared" si="1"/>
        <v>JUSTIFIQUE INCUMPLIMIENTO</v>
      </c>
      <c r="Y8" s="19" t="str">
        <f t="shared" si="0"/>
        <v>JUSTIFIQUE INCUMPLIMIENTO</v>
      </c>
      <c r="Z8" s="19" t="str">
        <f t="shared" si="0"/>
        <v>JUSTIFIQUE INCUMPLIMIENTO</v>
      </c>
    </row>
    <row r="9" spans="2:36" ht="19.5" hidden="1" customHeight="1" thickBot="1">
      <c r="B9" s="130" t="s">
        <v>235</v>
      </c>
      <c r="C9" s="134"/>
      <c r="D9" s="30"/>
      <c r="E9" s="30"/>
      <c r="F9" s="118"/>
      <c r="G9" s="118"/>
      <c r="H9" s="118"/>
      <c r="I9" s="13">
        <f>+J9+K9+L9+M9</f>
        <v>0</v>
      </c>
      <c r="J9" s="132"/>
      <c r="K9" s="132"/>
      <c r="L9" s="132"/>
      <c r="M9" s="132"/>
      <c r="N9" s="14"/>
      <c r="O9" s="14"/>
      <c r="P9" s="104"/>
      <c r="Q9" s="104"/>
      <c r="R9" s="133">
        <f>IFERROR(N9/J9,0)</f>
        <v>0</v>
      </c>
      <c r="S9" s="133">
        <f>IFERROR(O9/(J9+K9),0)</f>
        <v>0</v>
      </c>
      <c r="T9" s="133">
        <f>IFERROR(P9/(J9+K9+L9),0)</f>
        <v>0</v>
      </c>
      <c r="U9" s="133">
        <f>IFERROR(Q9/I9,0)</f>
        <v>0</v>
      </c>
      <c r="V9" s="19"/>
      <c r="W9" s="19" t="str">
        <f t="shared" si="1"/>
        <v>JUSTIFIQUE INCUMPLIMIENTO</v>
      </c>
      <c r="X9" s="19" t="str">
        <f t="shared" si="1"/>
        <v>JUSTIFIQUE INCUMPLIMIENTO</v>
      </c>
      <c r="Y9" s="19" t="str">
        <f t="shared" si="0"/>
        <v>JUSTIFIQUE INCUMPLIMIENTO</v>
      </c>
      <c r="Z9" s="19" t="str">
        <f t="shared" si="0"/>
        <v>JUSTIFIQUE INCUMPLIMIENTO</v>
      </c>
    </row>
    <row r="10" spans="2:36" ht="19.5" hidden="1" customHeight="1" thickBot="1">
      <c r="B10" s="130" t="s">
        <v>236</v>
      </c>
      <c r="C10" s="134"/>
      <c r="D10" s="121"/>
      <c r="E10" s="121"/>
      <c r="F10" s="118"/>
      <c r="G10" s="118"/>
      <c r="H10" s="118"/>
      <c r="I10" s="13">
        <f>+J10+K10+L10+M10</f>
        <v>0</v>
      </c>
      <c r="J10" s="132"/>
      <c r="K10" s="132"/>
      <c r="L10" s="132"/>
      <c r="M10" s="132"/>
      <c r="N10" s="14"/>
      <c r="O10" s="14"/>
      <c r="P10" s="104"/>
      <c r="Q10" s="104"/>
      <c r="R10" s="133">
        <f>IFERROR(N10/J10,0)</f>
        <v>0</v>
      </c>
      <c r="S10" s="133">
        <f>IFERROR(O10/(J10+K10),0)</f>
        <v>0</v>
      </c>
      <c r="T10" s="133">
        <f>IFERROR(P10/(J10+K10+L10),0)</f>
        <v>0</v>
      </c>
      <c r="U10" s="133">
        <f>IFERROR(Q10/I10,0)</f>
        <v>0</v>
      </c>
      <c r="V10" s="19"/>
      <c r="W10" s="19" t="str">
        <f t="shared" si="1"/>
        <v>JUSTIFIQUE INCUMPLIMIENTO</v>
      </c>
      <c r="X10" s="19" t="str">
        <f t="shared" si="1"/>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30"/>
      <c r="E12" s="30"/>
      <c r="F12" s="118"/>
      <c r="G12" s="118"/>
      <c r="H12" s="118"/>
      <c r="I12" s="13">
        <f>+J12+K12+L12+M12</f>
        <v>0</v>
      </c>
      <c r="J12" s="132"/>
      <c r="K12" s="132"/>
      <c r="L12" s="132"/>
      <c r="M12" s="132"/>
      <c r="N12" s="14"/>
      <c r="O12" s="14"/>
      <c r="P12" s="104"/>
      <c r="Q12" s="104"/>
      <c r="R12" s="133">
        <f>IFERROR(N12/J12,0)</f>
        <v>0</v>
      </c>
      <c r="S12" s="133">
        <f>IFERROR(O12/(J12+K12),0)</f>
        <v>0</v>
      </c>
      <c r="T12" s="133">
        <f>IFERROR(P12/(J12+K12+L12),0)</f>
        <v>0</v>
      </c>
      <c r="U12" s="133">
        <f>IFERROR(Q12/I12,0)</f>
        <v>0</v>
      </c>
      <c r="V12" s="19"/>
      <c r="W12" s="19" t="str">
        <f t="shared" ref="W12:X16" si="2">IF(S12&lt;0.8,"JUSTIFIQUE INCUMPLIMIENTO","")</f>
        <v>JUSTIFIQUE INCUMPLIMIENTO</v>
      </c>
      <c r="X12" s="19" t="str">
        <f t="shared" si="2"/>
        <v>JUSTIFIQUE INCUMPLIMIENTO</v>
      </c>
      <c r="Y12" s="19" t="str">
        <f t="shared" ref="Y12:Z16" si="3">IF(U12&lt;0.8,"JUSTIFIQUE INCUMPLIMIENTO","")</f>
        <v>JUSTIFIQUE INCUMPLIMIENTO</v>
      </c>
      <c r="Z12" s="19" t="str">
        <f t="shared" si="3"/>
        <v>JUSTIFIQUE INCUMPLIMIENTO</v>
      </c>
    </row>
    <row r="13" spans="2:36" ht="19.5" hidden="1" customHeight="1" thickBot="1">
      <c r="B13" s="130" t="s">
        <v>110</v>
      </c>
      <c r="C13" s="131"/>
      <c r="D13" s="30"/>
      <c r="E13" s="30"/>
      <c r="F13" s="118"/>
      <c r="G13" s="118"/>
      <c r="H13" s="118"/>
      <c r="I13" s="13">
        <f>+J13+K13+L13+M13</f>
        <v>0</v>
      </c>
      <c r="J13" s="132"/>
      <c r="K13" s="132"/>
      <c r="L13" s="132"/>
      <c r="M13" s="132"/>
      <c r="N13" s="14"/>
      <c r="O13" s="14"/>
      <c r="P13" s="104"/>
      <c r="Q13" s="104"/>
      <c r="R13" s="133">
        <f>IFERROR(N13/J13,0)</f>
        <v>0</v>
      </c>
      <c r="S13" s="133">
        <f>IFERROR(O13/(J13+K13),0)</f>
        <v>0</v>
      </c>
      <c r="T13" s="133">
        <f>IFERROR(P13/(J13+K13+L13),0)</f>
        <v>0</v>
      </c>
      <c r="U13" s="133">
        <f>IFERROR(Q13/I13,0)</f>
        <v>0</v>
      </c>
      <c r="V13" s="19"/>
      <c r="W13" s="19" t="str">
        <f t="shared" si="2"/>
        <v>JUSTIFIQUE INCUMPLIMIENTO</v>
      </c>
      <c r="X13" s="19" t="str">
        <f t="shared" si="2"/>
        <v>JUSTIFIQUE INCUMPLIMIENTO</v>
      </c>
      <c r="Y13" s="19" t="str">
        <f t="shared" si="3"/>
        <v>JUSTIFIQUE INCUMPLIMIENTO</v>
      </c>
      <c r="Z13" s="19" t="str">
        <f t="shared" si="3"/>
        <v>JUSTIFIQUE INCUMPLIMIENTO</v>
      </c>
    </row>
    <row r="14" spans="2:36" ht="19.5" hidden="1" customHeight="1" thickBot="1">
      <c r="B14" s="130" t="s">
        <v>111</v>
      </c>
      <c r="C14" s="131"/>
      <c r="D14" s="30"/>
      <c r="E14" s="30"/>
      <c r="F14" s="118"/>
      <c r="G14" s="118"/>
      <c r="H14" s="118"/>
      <c r="I14" s="13">
        <f>+J14+K14+L14+M14</f>
        <v>0</v>
      </c>
      <c r="J14" s="132"/>
      <c r="K14" s="132"/>
      <c r="L14" s="132"/>
      <c r="M14" s="132"/>
      <c r="N14" s="14"/>
      <c r="O14" s="14"/>
      <c r="P14" s="104"/>
      <c r="Q14" s="104"/>
      <c r="R14" s="133">
        <f>IFERROR(N14/J14,0)</f>
        <v>0</v>
      </c>
      <c r="S14" s="133">
        <f>IFERROR(O14/(J14+K14),0)</f>
        <v>0</v>
      </c>
      <c r="T14" s="133">
        <f>IFERROR(P14/(J14+K14+L14),0)</f>
        <v>0</v>
      </c>
      <c r="U14" s="133">
        <f>IFERROR(Q14/I14,0)</f>
        <v>0</v>
      </c>
      <c r="V14" s="19"/>
      <c r="W14" s="19" t="str">
        <f t="shared" si="2"/>
        <v>JUSTIFIQUE INCUMPLIMIENTO</v>
      </c>
      <c r="X14" s="19" t="str">
        <f t="shared" si="2"/>
        <v>JUSTIFIQUE INCUMPLIMIENTO</v>
      </c>
      <c r="Y14" s="19" t="str">
        <f t="shared" si="3"/>
        <v>JUSTIFIQUE INCUMPLIMIENTO</v>
      </c>
      <c r="Z14" s="19" t="str">
        <f t="shared" si="3"/>
        <v>JUSTIFIQUE INCUMPLIMIENTO</v>
      </c>
    </row>
    <row r="15" spans="2:36" ht="19.5" hidden="1" customHeight="1" thickBot="1">
      <c r="B15" s="130" t="s">
        <v>226</v>
      </c>
      <c r="C15" s="131"/>
      <c r="D15" s="30"/>
      <c r="E15" s="30"/>
      <c r="F15" s="118"/>
      <c r="G15" s="118"/>
      <c r="H15" s="118"/>
      <c r="I15" s="13">
        <f>+J15+K15+L15+M15</f>
        <v>0</v>
      </c>
      <c r="J15" s="132"/>
      <c r="K15" s="132"/>
      <c r="L15" s="132"/>
      <c r="M15" s="132"/>
      <c r="N15" s="14"/>
      <c r="O15" s="14"/>
      <c r="P15" s="104"/>
      <c r="Q15" s="104"/>
      <c r="R15" s="133">
        <f>IFERROR(N15/J15,0)</f>
        <v>0</v>
      </c>
      <c r="S15" s="133">
        <f>IFERROR(O15/(J15+K15),0)</f>
        <v>0</v>
      </c>
      <c r="T15" s="133">
        <f>IFERROR(P15/(J15+K15+L15),0)</f>
        <v>0</v>
      </c>
      <c r="U15" s="133">
        <f>IFERROR(Q15/I15,0)</f>
        <v>0</v>
      </c>
      <c r="V15" s="19"/>
      <c r="W15" s="19" t="str">
        <f t="shared" si="2"/>
        <v>JUSTIFIQUE INCUMPLIMIENTO</v>
      </c>
      <c r="X15" s="19" t="str">
        <f t="shared" si="2"/>
        <v>JUSTIFIQUE INCUMPLIMIENTO</v>
      </c>
      <c r="Y15" s="19" t="str">
        <f t="shared" si="3"/>
        <v>JUSTIFIQUE INCUMPLIMIENTO</v>
      </c>
      <c r="Z15" s="19" t="str">
        <f t="shared" si="3"/>
        <v>JUSTIFIQUE INCUMPLIMIENTO</v>
      </c>
    </row>
    <row r="16" spans="2:36" ht="19.5" hidden="1" customHeight="1" thickBot="1">
      <c r="B16" s="130" t="s">
        <v>227</v>
      </c>
      <c r="C16" s="131"/>
      <c r="D16" s="121"/>
      <c r="E16" s="121"/>
      <c r="F16" s="118"/>
      <c r="G16" s="118"/>
      <c r="H16" s="118"/>
      <c r="I16" s="13">
        <f>+J16+K16+L16+M16</f>
        <v>0</v>
      </c>
      <c r="J16" s="132"/>
      <c r="K16" s="132"/>
      <c r="L16" s="132"/>
      <c r="M16" s="132"/>
      <c r="N16" s="14"/>
      <c r="O16" s="14"/>
      <c r="P16" s="104"/>
      <c r="Q16" s="104"/>
      <c r="R16" s="133">
        <f>IFERROR(N16/J16,0)</f>
        <v>0</v>
      </c>
      <c r="S16" s="133">
        <f>IFERROR(O16/(J16+K16),0)</f>
        <v>0</v>
      </c>
      <c r="T16" s="133">
        <f>IFERROR(P16/(J16+K16+L16),0)</f>
        <v>0</v>
      </c>
      <c r="U16" s="133">
        <f>IFERROR(Q16/I16,0)</f>
        <v>0</v>
      </c>
      <c r="V16" s="19"/>
      <c r="W16" s="19" t="str">
        <f t="shared" si="2"/>
        <v>JUSTIFIQUE INCUMPLIMIENTO</v>
      </c>
      <c r="X16" s="19" t="str">
        <f t="shared" si="2"/>
        <v>JUSTIFIQUE INCUMPLIMIENTO</v>
      </c>
      <c r="Y16" s="19" t="str">
        <f t="shared" si="3"/>
        <v>JUSTIFIQUE INCUMPLIMIENTO</v>
      </c>
      <c r="Z16" s="19" t="str">
        <f t="shared" si="3"/>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30"/>
      <c r="E18" s="30"/>
      <c r="F18" s="118"/>
      <c r="G18" s="118"/>
      <c r="H18" s="118"/>
      <c r="I18" s="13">
        <f>+J18+K18+L18+M18</f>
        <v>0</v>
      </c>
      <c r="J18" s="132"/>
      <c r="K18" s="132"/>
      <c r="L18" s="132"/>
      <c r="M18" s="132"/>
      <c r="N18" s="14"/>
      <c r="O18" s="14"/>
      <c r="P18" s="104"/>
      <c r="Q18" s="104"/>
      <c r="R18" s="133">
        <f>IFERROR(N18/J18,0)</f>
        <v>0</v>
      </c>
      <c r="S18" s="133">
        <f>IFERROR(O18/(J18+K18),0)</f>
        <v>0</v>
      </c>
      <c r="T18" s="133">
        <f>IFERROR(P18/(J18+K18+L18),0)</f>
        <v>0</v>
      </c>
      <c r="U18" s="133">
        <f>IFERROR(Q18/I18,0)</f>
        <v>0</v>
      </c>
      <c r="V18" s="19"/>
      <c r="W18" s="19" t="str">
        <f t="shared" ref="W18:X22" si="4">IF(S18&lt;0.8,"JUSTIFIQUE INCUMPLIMIENTO","")</f>
        <v>JUSTIFIQUE INCUMPLIMIENTO</v>
      </c>
      <c r="X18" s="19" t="str">
        <f t="shared" si="4"/>
        <v>JUSTIFIQUE INCUMPLIMIENTO</v>
      </c>
      <c r="Y18" s="19" t="str">
        <f t="shared" ref="Y18:Z22" si="5">IF(U18&lt;0.8,"JUSTIFIQUE INCUMPLIMIENTO","")</f>
        <v>JUSTIFIQUE INCUMPLIMIENTO</v>
      </c>
      <c r="Z18" s="19" t="str">
        <f t="shared" si="5"/>
        <v>JUSTIFIQUE INCUMPLIMIENTO</v>
      </c>
    </row>
    <row r="19" spans="2:26" ht="19.5" hidden="1" customHeight="1" thickBot="1">
      <c r="B19" s="130" t="s">
        <v>113</v>
      </c>
      <c r="C19" s="137"/>
      <c r="D19" s="30"/>
      <c r="E19" s="30"/>
      <c r="F19" s="118"/>
      <c r="G19" s="118"/>
      <c r="H19" s="118"/>
      <c r="I19" s="13">
        <f>+J19+K19+L19+M19</f>
        <v>0</v>
      </c>
      <c r="J19" s="132"/>
      <c r="K19" s="132"/>
      <c r="L19" s="132"/>
      <c r="M19" s="132"/>
      <c r="N19" s="14"/>
      <c r="O19" s="14"/>
      <c r="P19" s="104"/>
      <c r="Q19" s="104"/>
      <c r="R19" s="133">
        <f>IFERROR(N19/J19,0)</f>
        <v>0</v>
      </c>
      <c r="S19" s="133">
        <f>IFERROR(O19/(J19+K19),0)</f>
        <v>0</v>
      </c>
      <c r="T19" s="133">
        <f>IFERROR(P19/(J19+K19+L19),0)</f>
        <v>0</v>
      </c>
      <c r="U19" s="133">
        <f>IFERROR(Q19/I19,0)</f>
        <v>0</v>
      </c>
      <c r="V19" s="19"/>
      <c r="W19" s="19" t="str">
        <f t="shared" si="4"/>
        <v>JUSTIFIQUE INCUMPLIMIENTO</v>
      </c>
      <c r="X19" s="19" t="str">
        <f t="shared" si="4"/>
        <v>JUSTIFIQUE INCUMPLIMIENTO</v>
      </c>
      <c r="Y19" s="19" t="str">
        <f t="shared" si="5"/>
        <v>JUSTIFIQUE INCUMPLIMIENTO</v>
      </c>
      <c r="Z19" s="19" t="str">
        <f t="shared" si="5"/>
        <v>JUSTIFIQUE INCUMPLIMIENTO</v>
      </c>
    </row>
    <row r="20" spans="2:26" ht="19.5" hidden="1" customHeight="1" thickBot="1">
      <c r="B20" s="130" t="s">
        <v>114</v>
      </c>
      <c r="C20" s="137"/>
      <c r="D20" s="30"/>
      <c r="E20" s="30"/>
      <c r="F20" s="118"/>
      <c r="G20" s="118"/>
      <c r="H20" s="118"/>
      <c r="I20" s="13">
        <f>+J20+K20+L20+M20</f>
        <v>0</v>
      </c>
      <c r="J20" s="132"/>
      <c r="K20" s="132"/>
      <c r="L20" s="132"/>
      <c r="M20" s="132"/>
      <c r="N20" s="14"/>
      <c r="O20" s="14"/>
      <c r="P20" s="104"/>
      <c r="Q20" s="104"/>
      <c r="R20" s="133">
        <f>IFERROR(N20/J20,0)</f>
        <v>0</v>
      </c>
      <c r="S20" s="133">
        <f>IFERROR(O20/(J20+K20),0)</f>
        <v>0</v>
      </c>
      <c r="T20" s="133">
        <f>IFERROR(P20/(J20+K20+L20),0)</f>
        <v>0</v>
      </c>
      <c r="U20" s="133">
        <f>IFERROR(Q20/I20,0)</f>
        <v>0</v>
      </c>
      <c r="V20" s="19"/>
      <c r="W20" s="19" t="str">
        <f t="shared" si="4"/>
        <v>JUSTIFIQUE INCUMPLIMIENTO</v>
      </c>
      <c r="X20" s="19" t="str">
        <f t="shared" si="4"/>
        <v>JUSTIFIQUE INCUMPLIMIENTO</v>
      </c>
      <c r="Y20" s="19" t="str">
        <f t="shared" si="5"/>
        <v>JUSTIFIQUE INCUMPLIMIENTO</v>
      </c>
      <c r="Z20" s="19" t="str">
        <f t="shared" si="5"/>
        <v>JUSTIFIQUE INCUMPLIMIENTO</v>
      </c>
    </row>
    <row r="21" spans="2:26" ht="19.5" hidden="1" customHeight="1" thickBot="1">
      <c r="B21" s="130" t="s">
        <v>237</v>
      </c>
      <c r="C21" s="137"/>
      <c r="D21" s="30"/>
      <c r="E21" s="30"/>
      <c r="F21" s="118"/>
      <c r="G21" s="118"/>
      <c r="H21" s="118"/>
      <c r="I21" s="13">
        <f>+J21+K21+L21+M21</f>
        <v>0</v>
      </c>
      <c r="J21" s="132"/>
      <c r="K21" s="132"/>
      <c r="L21" s="132"/>
      <c r="M21" s="132"/>
      <c r="N21" s="14"/>
      <c r="O21" s="14"/>
      <c r="P21" s="104"/>
      <c r="Q21" s="104"/>
      <c r="R21" s="133">
        <f>IFERROR(N21/J21,0)</f>
        <v>0</v>
      </c>
      <c r="S21" s="133">
        <f>IFERROR(O21/(J21+K21),0)</f>
        <v>0</v>
      </c>
      <c r="T21" s="133">
        <f>IFERROR(P21/(J21+K21+L21),0)</f>
        <v>0</v>
      </c>
      <c r="U21" s="133">
        <f>IFERROR(Q21/I21,0)</f>
        <v>0</v>
      </c>
      <c r="V21" s="19"/>
      <c r="W21" s="19" t="str">
        <f t="shared" si="4"/>
        <v>JUSTIFIQUE INCUMPLIMIENTO</v>
      </c>
      <c r="X21" s="19" t="str">
        <f t="shared" si="4"/>
        <v>JUSTIFIQUE INCUMPLIMIENTO</v>
      </c>
      <c r="Y21" s="19" t="str">
        <f t="shared" si="5"/>
        <v>JUSTIFIQUE INCUMPLIMIENTO</v>
      </c>
      <c r="Z21" s="19" t="str">
        <f t="shared" si="5"/>
        <v>JUSTIFIQUE INCUMPLIMIENTO</v>
      </c>
    </row>
    <row r="22" spans="2:26" ht="19.5" hidden="1" customHeight="1" thickBot="1">
      <c r="B22" s="130" t="s">
        <v>238</v>
      </c>
      <c r="C22" s="137"/>
      <c r="D22" s="121"/>
      <c r="E22" s="121"/>
      <c r="F22" s="118"/>
      <c r="G22" s="118"/>
      <c r="H22" s="118"/>
      <c r="I22" s="13">
        <f>+J22+K22+L22+M22</f>
        <v>0</v>
      </c>
      <c r="J22" s="132"/>
      <c r="K22" s="132"/>
      <c r="L22" s="132"/>
      <c r="M22" s="132"/>
      <c r="N22" s="14"/>
      <c r="O22" s="14"/>
      <c r="P22" s="104"/>
      <c r="Q22" s="104"/>
      <c r="R22" s="133">
        <f>IFERROR(N22/J22,0)</f>
        <v>0</v>
      </c>
      <c r="S22" s="133">
        <f>IFERROR(O22/(J22+K22),0)</f>
        <v>0</v>
      </c>
      <c r="T22" s="133">
        <f>IFERROR(P22/(J22+K22+L22),0)</f>
        <v>0</v>
      </c>
      <c r="U22" s="133">
        <f>IFERROR(Q22/I22,0)</f>
        <v>0</v>
      </c>
      <c r="V22" s="19"/>
      <c r="W22" s="19" t="str">
        <f t="shared" si="4"/>
        <v>JUSTIFIQUE INCUMPLIMIENTO</v>
      </c>
      <c r="X22" s="19" t="str">
        <f t="shared" si="4"/>
        <v>JUSTIFIQUE INCUMPLIMIENTO</v>
      </c>
      <c r="Y22" s="19" t="str">
        <f t="shared" si="5"/>
        <v>JUSTIFIQUE INCUMPLIMIENTO</v>
      </c>
      <c r="Z22" s="19" t="str">
        <f t="shared" si="5"/>
        <v>JUSTIFIQUE INCUMPLIMIENTO</v>
      </c>
    </row>
    <row r="23" spans="2:26" ht="68.25"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70.5" customHeight="1" thickBot="1">
      <c r="B24" s="130" t="s">
        <v>115</v>
      </c>
      <c r="C24" s="137" t="s">
        <v>301</v>
      </c>
      <c r="D24" s="121" t="s">
        <v>229</v>
      </c>
      <c r="E24" s="121" t="s">
        <v>247</v>
      </c>
      <c r="F24" s="118"/>
      <c r="G24" s="118"/>
      <c r="H24" s="118"/>
      <c r="I24" s="13">
        <f>+J24+K24+L24+M24</f>
        <v>12</v>
      </c>
      <c r="J24" s="132">
        <v>3</v>
      </c>
      <c r="K24" s="132">
        <v>3</v>
      </c>
      <c r="L24" s="132">
        <v>3</v>
      </c>
      <c r="M24" s="132">
        <v>3</v>
      </c>
      <c r="N24" s="14">
        <v>3</v>
      </c>
      <c r="O24" s="14">
        <v>6</v>
      </c>
      <c r="P24" s="104"/>
      <c r="Q24" s="104"/>
      <c r="R24" s="133">
        <f>IFERROR(N24/J24,0)</f>
        <v>1</v>
      </c>
      <c r="S24" s="133">
        <f>IFERROR(O24/(J24+K24),0)</f>
        <v>1</v>
      </c>
      <c r="T24" s="133">
        <f>IFERROR(P24/(J24+K24+L24),0)</f>
        <v>0</v>
      </c>
      <c r="U24" s="133">
        <f>IFERROR(Q24/I24,0)</f>
        <v>0</v>
      </c>
      <c r="V24" s="19"/>
      <c r="W24" s="19" t="s">
        <v>480</v>
      </c>
      <c r="X24" s="19" t="s">
        <v>552</v>
      </c>
      <c r="Y24" s="19" t="str">
        <f t="shared" ref="Y24:Z28" si="6">IF(U24&lt;0.8,"JUSTIFIQUE INCUMPLIMIENTO","")</f>
        <v>JUSTIFIQUE INCUMPLIMIENTO</v>
      </c>
      <c r="Z24" s="19" t="str">
        <f t="shared" si="6"/>
        <v>JUSTIFIQUE INCUMPLIMIENTO</v>
      </c>
    </row>
    <row r="25" spans="2:26" ht="64.5" customHeight="1" thickBot="1">
      <c r="B25" s="130" t="s">
        <v>118</v>
      </c>
      <c r="C25" s="137" t="s">
        <v>302</v>
      </c>
      <c r="D25" s="121" t="s">
        <v>229</v>
      </c>
      <c r="E25" s="121" t="s">
        <v>247</v>
      </c>
      <c r="F25" s="118"/>
      <c r="G25" s="118"/>
      <c r="H25" s="118"/>
      <c r="I25" s="13">
        <f>+J25+K25+L25+M25</f>
        <v>2</v>
      </c>
      <c r="J25" s="132">
        <v>1</v>
      </c>
      <c r="K25" s="132">
        <v>1</v>
      </c>
      <c r="L25" s="132"/>
      <c r="M25" s="132"/>
      <c r="N25" s="14">
        <v>1</v>
      </c>
      <c r="O25" s="14">
        <v>2</v>
      </c>
      <c r="P25" s="104"/>
      <c r="Q25" s="104"/>
      <c r="R25" s="133">
        <f>IFERROR(N25/J25,0)</f>
        <v>1</v>
      </c>
      <c r="S25" s="133">
        <f>IFERROR(O25/(J25+K25),0)</f>
        <v>1</v>
      </c>
      <c r="T25" s="133">
        <f>IFERROR(P25/(J25+K25+L25),0)</f>
        <v>0</v>
      </c>
      <c r="U25" s="133">
        <f>IFERROR(Q25/I25,0)</f>
        <v>0</v>
      </c>
      <c r="V25" s="19"/>
      <c r="W25" s="19" t="s">
        <v>473</v>
      </c>
      <c r="X25" s="19" t="s">
        <v>553</v>
      </c>
      <c r="Y25" s="19" t="str">
        <f t="shared" si="6"/>
        <v>JUSTIFIQUE INCUMPLIMIENTO</v>
      </c>
      <c r="Z25" s="19" t="str">
        <f t="shared" si="6"/>
        <v>JUSTIFIQUE INCUMPLIMIENTO</v>
      </c>
    </row>
    <row r="26" spans="2:26" ht="70.5" customHeight="1" thickBot="1">
      <c r="B26" s="130" t="s">
        <v>119</v>
      </c>
      <c r="C26" s="137" t="s">
        <v>303</v>
      </c>
      <c r="D26" s="121" t="s">
        <v>229</v>
      </c>
      <c r="E26" s="121" t="s">
        <v>247</v>
      </c>
      <c r="F26" s="118"/>
      <c r="G26" s="118"/>
      <c r="H26" s="118"/>
      <c r="I26" s="13">
        <f>+J26+K26+L26+M26</f>
        <v>2</v>
      </c>
      <c r="J26" s="132">
        <v>1</v>
      </c>
      <c r="K26" s="132">
        <v>1</v>
      </c>
      <c r="L26" s="132"/>
      <c r="M26" s="132"/>
      <c r="N26" s="14">
        <v>1</v>
      </c>
      <c r="O26" s="14">
        <v>2</v>
      </c>
      <c r="P26" s="104"/>
      <c r="Q26" s="104"/>
      <c r="R26" s="133">
        <f>IFERROR(N26/J26,0)</f>
        <v>1</v>
      </c>
      <c r="S26" s="133">
        <f>IFERROR(O26/(J26+K26),0)</f>
        <v>1</v>
      </c>
      <c r="T26" s="133">
        <f>IFERROR(P26/(J26+K26+L26),0)</f>
        <v>0</v>
      </c>
      <c r="U26" s="133">
        <f>IFERROR(Q26/I26,0)</f>
        <v>0</v>
      </c>
      <c r="V26" s="19"/>
      <c r="W26" s="19" t="s">
        <v>474</v>
      </c>
      <c r="X26" s="19" t="s">
        <v>474</v>
      </c>
      <c r="Y26" s="19" t="str">
        <f t="shared" si="6"/>
        <v>JUSTIFIQUE INCUMPLIMIENTO</v>
      </c>
      <c r="Z26" s="19" t="str">
        <f t="shared" si="6"/>
        <v>JUSTIFIQUE INCUMPLIMIENTO</v>
      </c>
    </row>
    <row r="27" spans="2:26" ht="58.5" customHeight="1" thickBot="1">
      <c r="B27" s="130" t="s">
        <v>146</v>
      </c>
      <c r="C27" s="137" t="s">
        <v>304</v>
      </c>
      <c r="D27" s="121" t="s">
        <v>229</v>
      </c>
      <c r="E27" s="121" t="s">
        <v>247</v>
      </c>
      <c r="F27" s="118"/>
      <c r="G27" s="118"/>
      <c r="H27" s="118"/>
      <c r="I27" s="13">
        <f>+J27+K27+L27+M27</f>
        <v>1</v>
      </c>
      <c r="J27" s="132"/>
      <c r="K27" s="132">
        <v>1</v>
      </c>
      <c r="L27" s="132"/>
      <c r="M27" s="132"/>
      <c r="N27" s="14">
        <v>1</v>
      </c>
      <c r="O27" s="14">
        <v>1</v>
      </c>
      <c r="P27" s="104"/>
      <c r="Q27" s="104"/>
      <c r="R27" s="133">
        <f>IFERROR(N27/J27,0)</f>
        <v>0</v>
      </c>
      <c r="S27" s="133">
        <f>IFERROR(O27/(J27+K27),0)</f>
        <v>1</v>
      </c>
      <c r="T27" s="133">
        <f>IFERROR(P27/(J27+K27+L27),0)</f>
        <v>0</v>
      </c>
      <c r="U27" s="133">
        <f>IFERROR(Q27/I27,0)</f>
        <v>0</v>
      </c>
      <c r="V27" s="19"/>
      <c r="W27" s="19" t="s">
        <v>481</v>
      </c>
      <c r="X27" s="19" t="s">
        <v>554</v>
      </c>
      <c r="Y27" s="19" t="str">
        <f t="shared" si="6"/>
        <v>JUSTIFIQUE INCUMPLIMIENTO</v>
      </c>
      <c r="Z27" s="19" t="str">
        <f t="shared" si="6"/>
        <v>JUSTIFIQUE INCUMPLIMIENTO</v>
      </c>
    </row>
    <row r="28" spans="2:26" ht="66" customHeight="1" thickBot="1">
      <c r="B28" s="130" t="s">
        <v>147</v>
      </c>
      <c r="C28" s="137" t="s">
        <v>305</v>
      </c>
      <c r="D28" s="121" t="s">
        <v>229</v>
      </c>
      <c r="E28" s="121" t="s">
        <v>247</v>
      </c>
      <c r="F28" s="118"/>
      <c r="G28" s="118"/>
      <c r="H28" s="118"/>
      <c r="I28" s="13">
        <f>+J28+K28+L28+M28</f>
        <v>1</v>
      </c>
      <c r="J28" s="132"/>
      <c r="K28" s="132">
        <v>1</v>
      </c>
      <c r="L28" s="132"/>
      <c r="M28" s="132"/>
      <c r="N28" s="14">
        <v>1</v>
      </c>
      <c r="O28" s="14">
        <v>1</v>
      </c>
      <c r="P28" s="104"/>
      <c r="Q28" s="104"/>
      <c r="R28" s="133">
        <f>IFERROR(N28/J28,0)</f>
        <v>0</v>
      </c>
      <c r="S28" s="133">
        <f>IFERROR(O28/(J28+K28),0)</f>
        <v>1</v>
      </c>
      <c r="T28" s="133">
        <f>IFERROR(P28/(J28+K28+L28),0)</f>
        <v>0</v>
      </c>
      <c r="U28" s="133">
        <f>IFERROR(Q28/I28,0)</f>
        <v>0</v>
      </c>
      <c r="V28" s="19"/>
      <c r="W28" s="19" t="s">
        <v>485</v>
      </c>
      <c r="X28" s="19" t="s">
        <v>562</v>
      </c>
      <c r="Y28" s="19" t="str">
        <f t="shared" si="6"/>
        <v>JUSTIFIQUE INCUMPLIMIENTO</v>
      </c>
      <c r="Z28" s="19" t="str">
        <f t="shared" si="6"/>
        <v>JUSTIFIQUE INCUMPLIMIENTO</v>
      </c>
    </row>
    <row r="29" spans="2:26" ht="89.25"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79.5" customHeight="1" thickBot="1">
      <c r="B30" s="130" t="s">
        <v>120</v>
      </c>
      <c r="C30" s="137" t="s">
        <v>306</v>
      </c>
      <c r="D30" s="121" t="s">
        <v>229</v>
      </c>
      <c r="E30" s="121" t="s">
        <v>247</v>
      </c>
      <c r="F30" s="118"/>
      <c r="G30" s="118"/>
      <c r="H30" s="118"/>
      <c r="I30" s="13">
        <f>+J30+K30+L30+M30</f>
        <v>2</v>
      </c>
      <c r="J30" s="132">
        <v>1</v>
      </c>
      <c r="K30" s="132"/>
      <c r="L30" s="132">
        <v>1</v>
      </c>
      <c r="M30" s="132"/>
      <c r="N30" s="14">
        <v>1</v>
      </c>
      <c r="O30" s="14">
        <v>1</v>
      </c>
      <c r="P30" s="104"/>
      <c r="Q30" s="104"/>
      <c r="R30" s="133">
        <f>IFERROR(N30/J30,0)</f>
        <v>1</v>
      </c>
      <c r="S30" s="133">
        <f>IFERROR(O30/(J30+K30),0)</f>
        <v>1</v>
      </c>
      <c r="T30" s="133">
        <f>IFERROR(P30/(J30+K30+L30),0)</f>
        <v>0</v>
      </c>
      <c r="U30" s="133">
        <f>IFERROR(Q30/I30,0)</f>
        <v>0</v>
      </c>
      <c r="V30" s="19"/>
      <c r="W30" s="19" t="s">
        <v>482</v>
      </c>
      <c r="X30" s="19" t="s">
        <v>555</v>
      </c>
      <c r="Y30" s="19" t="str">
        <f t="shared" ref="Y30:Z34" si="7">IF(U30&lt;0.8,"JUSTIFIQUE INCUMPLIMIENTO","")</f>
        <v>JUSTIFIQUE INCUMPLIMIENTO</v>
      </c>
      <c r="Z30" s="19" t="str">
        <f t="shared" si="7"/>
        <v>JUSTIFIQUE INCUMPLIMIENTO</v>
      </c>
    </row>
    <row r="31" spans="2:26" ht="90.75" customHeight="1" thickBot="1">
      <c r="B31" s="130" t="s">
        <v>123</v>
      </c>
      <c r="C31" s="137" t="s">
        <v>307</v>
      </c>
      <c r="D31" s="121" t="s">
        <v>229</v>
      </c>
      <c r="E31" s="121" t="s">
        <v>247</v>
      </c>
      <c r="F31" s="118"/>
      <c r="G31" s="118"/>
      <c r="H31" s="118"/>
      <c r="I31" s="13">
        <f>+J31+K31+L31+M31</f>
        <v>2</v>
      </c>
      <c r="J31" s="132">
        <v>1</v>
      </c>
      <c r="K31" s="132"/>
      <c r="L31" s="132">
        <v>1</v>
      </c>
      <c r="M31" s="132"/>
      <c r="N31" s="14">
        <v>1</v>
      </c>
      <c r="O31" s="14">
        <v>1</v>
      </c>
      <c r="P31" s="104"/>
      <c r="Q31" s="104"/>
      <c r="R31" s="133">
        <f>IFERROR(N31/J31,0)</f>
        <v>1</v>
      </c>
      <c r="S31" s="133">
        <f>IFERROR(O31/(J31+K31),0)</f>
        <v>1</v>
      </c>
      <c r="T31" s="133">
        <f>IFERROR(P31/(J31+K31+L31),0)</f>
        <v>0</v>
      </c>
      <c r="U31" s="133">
        <f>IFERROR(Q31/I31,0)</f>
        <v>0</v>
      </c>
      <c r="V31" s="19"/>
      <c r="W31" s="19" t="s">
        <v>483</v>
      </c>
      <c r="X31" s="19" t="s">
        <v>556</v>
      </c>
      <c r="Y31" s="19" t="str">
        <f t="shared" si="7"/>
        <v>JUSTIFIQUE INCUMPLIMIENTO</v>
      </c>
      <c r="Z31" s="19" t="str">
        <f t="shared" si="7"/>
        <v>JUSTIFIQUE INCUMPLIMIENTO</v>
      </c>
    </row>
    <row r="32" spans="2:26" ht="19.5" hidden="1" customHeight="1" thickBot="1">
      <c r="B32" s="130" t="s">
        <v>124</v>
      </c>
      <c r="C32" s="131"/>
      <c r="D32" s="30"/>
      <c r="E32" s="30"/>
      <c r="F32" s="118"/>
      <c r="G32" s="118"/>
      <c r="H32" s="118"/>
      <c r="I32" s="13">
        <f>+J32+K32+L32+M32</f>
        <v>0</v>
      </c>
      <c r="J32" s="132"/>
      <c r="K32" s="132"/>
      <c r="L32" s="132"/>
      <c r="M32" s="132"/>
      <c r="N32" s="14"/>
      <c r="O32" s="14"/>
      <c r="P32" s="104"/>
      <c r="Q32" s="104"/>
      <c r="R32" s="133">
        <f>IFERROR(N32/J32,0)</f>
        <v>0</v>
      </c>
      <c r="S32" s="133">
        <f>IFERROR(O32/(J32+K32),0)</f>
        <v>0</v>
      </c>
      <c r="T32" s="133">
        <f>IFERROR(P32/(J32+K32+L32),0)</f>
        <v>0</v>
      </c>
      <c r="U32" s="133">
        <f>IFERROR(Q32/I32,0)</f>
        <v>0</v>
      </c>
      <c r="V32" s="19"/>
      <c r="W32" s="19" t="str">
        <f t="shared" ref="W32:X34" si="8">IF(S32&lt;0.8,"JUSTIFIQUE INCUMPLIMIENTO","")</f>
        <v>JUSTIFIQUE INCUMPLIMIENTO</v>
      </c>
      <c r="X32" s="19" t="str">
        <f t="shared" si="8"/>
        <v>JUSTIFIQUE INCUMPLIMIENTO</v>
      </c>
      <c r="Y32" s="19" t="str">
        <f t="shared" si="7"/>
        <v>JUSTIFIQUE INCUMPLIMIENTO</v>
      </c>
      <c r="Z32" s="19" t="str">
        <f t="shared" si="7"/>
        <v>JUSTIFIQUE INCUMPLIMIENTO</v>
      </c>
    </row>
    <row r="33" spans="2:26" ht="19.5" hidden="1" customHeight="1" thickBot="1">
      <c r="B33" s="130" t="s">
        <v>136</v>
      </c>
      <c r="C33" s="131"/>
      <c r="D33" s="30"/>
      <c r="E33" s="30"/>
      <c r="F33" s="118"/>
      <c r="G33" s="118"/>
      <c r="H33" s="118"/>
      <c r="I33" s="13">
        <f>+J33+K33+L33+M33</f>
        <v>0</v>
      </c>
      <c r="J33" s="132"/>
      <c r="K33" s="132"/>
      <c r="L33" s="132"/>
      <c r="M33" s="132"/>
      <c r="N33" s="14"/>
      <c r="O33" s="14"/>
      <c r="P33" s="104"/>
      <c r="Q33" s="104"/>
      <c r="R33" s="133">
        <f>IFERROR(N33/J33,0)</f>
        <v>0</v>
      </c>
      <c r="S33" s="133">
        <f>IFERROR(O33/(J33+K33),0)</f>
        <v>0</v>
      </c>
      <c r="T33" s="133">
        <f>IFERROR(P33/(J33+K33+L33),0)</f>
        <v>0</v>
      </c>
      <c r="U33" s="133">
        <f>IFERROR(Q33/I33,0)</f>
        <v>0</v>
      </c>
      <c r="V33" s="19"/>
      <c r="W33" s="19" t="str">
        <f t="shared" si="8"/>
        <v>JUSTIFIQUE INCUMPLIMIENTO</v>
      </c>
      <c r="X33" s="19" t="str">
        <f t="shared" si="8"/>
        <v>JUSTIFIQUE INCUMPLIMIENTO</v>
      </c>
      <c r="Y33" s="19" t="str">
        <f t="shared" si="7"/>
        <v>JUSTIFIQUE INCUMPLIMIENTO</v>
      </c>
      <c r="Z33" s="19" t="str">
        <f t="shared" si="7"/>
        <v>JUSTIFIQUE INCUMPLIMIENTO</v>
      </c>
    </row>
    <row r="34" spans="2:26" ht="19.5" hidden="1" customHeight="1" thickBot="1">
      <c r="B34" s="130" t="s">
        <v>137</v>
      </c>
      <c r="C34" s="131"/>
      <c r="D34" s="121"/>
      <c r="E34" s="121"/>
      <c r="F34" s="118"/>
      <c r="G34" s="118"/>
      <c r="H34" s="118"/>
      <c r="I34" s="13">
        <f>+J34+K34+L34+M34</f>
        <v>0</v>
      </c>
      <c r="J34" s="132"/>
      <c r="K34" s="132"/>
      <c r="L34" s="132"/>
      <c r="M34" s="132"/>
      <c r="N34" s="14"/>
      <c r="O34" s="14"/>
      <c r="P34" s="104"/>
      <c r="Q34" s="104"/>
      <c r="R34" s="133">
        <f>IFERROR(N34/J34,0)</f>
        <v>0</v>
      </c>
      <c r="S34" s="133">
        <f>IFERROR(O34/(J34+K34),0)</f>
        <v>0</v>
      </c>
      <c r="T34" s="133">
        <f>IFERROR(P34/(J34+K34+L34),0)</f>
        <v>0</v>
      </c>
      <c r="U34" s="133">
        <f>IFERROR(Q34/I34,0)</f>
        <v>0</v>
      </c>
      <c r="V34" s="19"/>
      <c r="W34" s="19" t="str">
        <f t="shared" si="8"/>
        <v>JUSTIFIQUE INCUMPLIMIENTO</v>
      </c>
      <c r="X34" s="19" t="str">
        <f t="shared" si="8"/>
        <v>JUSTIFIQUE INCUMPLIMIENTO</v>
      </c>
      <c r="Y34" s="19" t="str">
        <f t="shared" si="7"/>
        <v>JUSTIFIQUE INCUMPLIMIENTO</v>
      </c>
      <c r="Z34" s="19" t="str">
        <f t="shared" si="7"/>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54" t="s">
        <v>308</v>
      </c>
      <c r="D36" s="121" t="s">
        <v>229</v>
      </c>
      <c r="E36" s="121" t="s">
        <v>247</v>
      </c>
      <c r="F36" s="118"/>
      <c r="G36" s="118"/>
      <c r="H36" s="118"/>
      <c r="I36" s="13">
        <f t="shared" ref="I36:I45" si="9">+J36+K36+L36+M36</f>
        <v>12</v>
      </c>
      <c r="J36" s="132">
        <v>3</v>
      </c>
      <c r="K36" s="132">
        <v>3</v>
      </c>
      <c r="L36" s="132">
        <v>3</v>
      </c>
      <c r="M36" s="132">
        <v>3</v>
      </c>
      <c r="N36" s="14">
        <v>3</v>
      </c>
      <c r="O36" s="14">
        <v>6</v>
      </c>
      <c r="P36" s="104"/>
      <c r="Q36" s="104"/>
      <c r="R36" s="133">
        <f>IFERROR(N36/J36,0)</f>
        <v>1</v>
      </c>
      <c r="S36" s="133">
        <f>IFERROR(O36/(J36+K36),0)</f>
        <v>1</v>
      </c>
      <c r="T36" s="133">
        <f>IFERROR(P36/(J36+K36+L36),0)</f>
        <v>0</v>
      </c>
      <c r="U36" s="133">
        <f>IFERROR(Q36/I36,0)</f>
        <v>0</v>
      </c>
      <c r="V36" s="19"/>
      <c r="W36" s="19" t="s">
        <v>475</v>
      </c>
      <c r="X36" s="19" t="s">
        <v>475</v>
      </c>
      <c r="Y36" s="19" t="str">
        <f t="shared" ref="Y36:Z45" si="10">IF(T36&lt;0.8,"JUSTIFIQUE INCUMPLIMIENTO","")</f>
        <v>JUSTIFIQUE INCUMPLIMIENTO</v>
      </c>
      <c r="Z36" s="19" t="str">
        <f t="shared" si="10"/>
        <v>JUSTIFIQUE INCUMPLIMIENTO</v>
      </c>
    </row>
    <row r="37" spans="2:26" ht="64.5" customHeight="1" thickBot="1">
      <c r="B37" s="130" t="s">
        <v>127</v>
      </c>
      <c r="C37" s="152" t="s">
        <v>309</v>
      </c>
      <c r="D37" s="121" t="s">
        <v>229</v>
      </c>
      <c r="E37" s="121" t="s">
        <v>247</v>
      </c>
      <c r="F37" s="118"/>
      <c r="G37" s="118"/>
      <c r="H37" s="118"/>
      <c r="I37" s="13">
        <f t="shared" si="9"/>
        <v>12</v>
      </c>
      <c r="J37" s="132">
        <v>3</v>
      </c>
      <c r="K37" s="132">
        <v>3</v>
      </c>
      <c r="L37" s="132">
        <v>3</v>
      </c>
      <c r="M37" s="132">
        <v>3</v>
      </c>
      <c r="N37" s="16">
        <v>3</v>
      </c>
      <c r="O37" s="14">
        <v>6</v>
      </c>
      <c r="P37" s="104"/>
      <c r="Q37" s="104"/>
      <c r="R37" s="133">
        <f t="shared" ref="R37:R45" si="11">IFERROR(N37/J37,0)</f>
        <v>1</v>
      </c>
      <c r="S37" s="133">
        <f t="shared" ref="S37:S45" si="12">IFERROR(O37/(J37+K37),0)</f>
        <v>1</v>
      </c>
      <c r="T37" s="133">
        <f t="shared" ref="T37:T45" si="13">IFERROR(P37/(J37+K37+L37),0)</f>
        <v>0</v>
      </c>
      <c r="U37" s="133">
        <f t="shared" ref="U37:U45" si="14">IFERROR(Q37/I37,0)</f>
        <v>0</v>
      </c>
      <c r="V37" s="19"/>
      <c r="W37" s="19" t="s">
        <v>476</v>
      </c>
      <c r="X37" s="19" t="s">
        <v>476</v>
      </c>
      <c r="Y37" s="19" t="str">
        <f t="shared" si="10"/>
        <v>JUSTIFIQUE INCUMPLIMIENTO</v>
      </c>
      <c r="Z37" s="19" t="str">
        <f t="shared" si="10"/>
        <v>JUSTIFIQUE INCUMPLIMIENTO</v>
      </c>
    </row>
    <row r="38" spans="2:26" ht="64.5" customHeight="1" thickBot="1">
      <c r="B38" s="130" t="s">
        <v>128</v>
      </c>
      <c r="C38" s="137" t="s">
        <v>310</v>
      </c>
      <c r="D38" s="121" t="s">
        <v>229</v>
      </c>
      <c r="E38" s="121" t="s">
        <v>247</v>
      </c>
      <c r="F38" s="118"/>
      <c r="G38" s="118"/>
      <c r="H38" s="118"/>
      <c r="I38" s="13">
        <f t="shared" si="9"/>
        <v>12</v>
      </c>
      <c r="J38" s="132">
        <v>3</v>
      </c>
      <c r="K38" s="132">
        <v>3</v>
      </c>
      <c r="L38" s="132">
        <v>3</v>
      </c>
      <c r="M38" s="132">
        <v>3</v>
      </c>
      <c r="N38" s="17">
        <v>3</v>
      </c>
      <c r="O38" s="18">
        <v>6</v>
      </c>
      <c r="P38" s="104"/>
      <c r="Q38" s="104"/>
      <c r="R38" s="133">
        <f t="shared" si="11"/>
        <v>1</v>
      </c>
      <c r="S38" s="133">
        <f t="shared" si="12"/>
        <v>1</v>
      </c>
      <c r="T38" s="133">
        <f t="shared" si="13"/>
        <v>0</v>
      </c>
      <c r="U38" s="133">
        <f t="shared" si="14"/>
        <v>0</v>
      </c>
      <c r="V38" s="19"/>
      <c r="W38" s="19" t="s">
        <v>477</v>
      </c>
      <c r="X38" s="19" t="s">
        <v>557</v>
      </c>
      <c r="Y38" s="19" t="str">
        <f t="shared" si="10"/>
        <v>JUSTIFIQUE INCUMPLIMIENTO</v>
      </c>
      <c r="Z38" s="19" t="str">
        <f t="shared" si="10"/>
        <v>JUSTIFIQUE INCUMPLIMIENTO</v>
      </c>
    </row>
    <row r="39" spans="2:26" ht="60.75" customHeight="1" thickBot="1">
      <c r="B39" s="130" t="s">
        <v>129</v>
      </c>
      <c r="C39" s="137" t="s">
        <v>311</v>
      </c>
      <c r="D39" s="121" t="s">
        <v>229</v>
      </c>
      <c r="E39" s="121" t="s">
        <v>247</v>
      </c>
      <c r="F39" s="118"/>
      <c r="G39" s="118"/>
      <c r="H39" s="118"/>
      <c r="I39" s="13">
        <f t="shared" si="9"/>
        <v>12</v>
      </c>
      <c r="J39" s="132">
        <v>3</v>
      </c>
      <c r="K39" s="132">
        <v>3</v>
      </c>
      <c r="L39" s="132">
        <v>3</v>
      </c>
      <c r="M39" s="132">
        <v>3</v>
      </c>
      <c r="N39" s="16">
        <v>3</v>
      </c>
      <c r="O39" s="14">
        <v>6</v>
      </c>
      <c r="P39" s="104"/>
      <c r="Q39" s="104"/>
      <c r="R39" s="133">
        <f t="shared" si="11"/>
        <v>1</v>
      </c>
      <c r="S39" s="133">
        <f t="shared" si="12"/>
        <v>1</v>
      </c>
      <c r="T39" s="133">
        <f t="shared" si="13"/>
        <v>0</v>
      </c>
      <c r="U39" s="133">
        <f t="shared" si="14"/>
        <v>0</v>
      </c>
      <c r="V39" s="19"/>
      <c r="W39" s="19" t="s">
        <v>478</v>
      </c>
      <c r="X39" s="19" t="s">
        <v>478</v>
      </c>
      <c r="Y39" s="19" t="str">
        <f t="shared" si="10"/>
        <v>JUSTIFIQUE INCUMPLIMIENTO</v>
      </c>
      <c r="Z39" s="19" t="str">
        <f t="shared" si="10"/>
        <v>JUSTIFIQUE INCUMPLIMIENTO</v>
      </c>
    </row>
    <row r="40" spans="2:26" ht="64.5" customHeight="1" thickBot="1">
      <c r="B40" s="130" t="s">
        <v>130</v>
      </c>
      <c r="C40" s="137" t="s">
        <v>312</v>
      </c>
      <c r="D40" s="121" t="s">
        <v>229</v>
      </c>
      <c r="E40" s="121" t="s">
        <v>247</v>
      </c>
      <c r="F40" s="118"/>
      <c r="G40" s="118"/>
      <c r="H40" s="118"/>
      <c r="I40" s="13">
        <f t="shared" si="9"/>
        <v>600</v>
      </c>
      <c r="J40" s="132">
        <v>150</v>
      </c>
      <c r="K40" s="132">
        <v>150</v>
      </c>
      <c r="L40" s="132">
        <v>150</v>
      </c>
      <c r="M40" s="132">
        <v>150</v>
      </c>
      <c r="N40" s="17">
        <v>155</v>
      </c>
      <c r="O40" s="18">
        <v>322</v>
      </c>
      <c r="P40" s="104"/>
      <c r="Q40" s="104"/>
      <c r="R40" s="133">
        <f t="shared" si="11"/>
        <v>1.0333333333333334</v>
      </c>
      <c r="S40" s="133">
        <f t="shared" si="12"/>
        <v>1.0733333333333333</v>
      </c>
      <c r="T40" s="133">
        <f t="shared" si="13"/>
        <v>0</v>
      </c>
      <c r="U40" s="133">
        <f t="shared" si="14"/>
        <v>0</v>
      </c>
      <c r="V40" s="19"/>
      <c r="W40" s="19" t="s">
        <v>479</v>
      </c>
      <c r="X40" s="19" t="s">
        <v>558</v>
      </c>
      <c r="Y40" s="19" t="str">
        <f t="shared" si="10"/>
        <v>JUSTIFIQUE INCUMPLIMIENTO</v>
      </c>
      <c r="Z40" s="19" t="str">
        <f t="shared" si="10"/>
        <v>JUSTIFIQUE INCUMPLIMIENTO</v>
      </c>
    </row>
    <row r="41" spans="2:26" ht="59.25" customHeight="1" thickBot="1">
      <c r="B41" s="130" t="s">
        <v>132</v>
      </c>
      <c r="C41" s="137" t="s">
        <v>313</v>
      </c>
      <c r="D41" s="121" t="s">
        <v>229</v>
      </c>
      <c r="E41" s="121" t="s">
        <v>247</v>
      </c>
      <c r="F41" s="118"/>
      <c r="G41" s="118"/>
      <c r="H41" s="118"/>
      <c r="I41" s="13">
        <f t="shared" si="9"/>
        <v>4</v>
      </c>
      <c r="J41" s="132">
        <v>1</v>
      </c>
      <c r="K41" s="132">
        <v>1</v>
      </c>
      <c r="L41" s="132">
        <v>1</v>
      </c>
      <c r="M41" s="132">
        <v>1</v>
      </c>
      <c r="N41" s="17">
        <v>3</v>
      </c>
      <c r="O41" s="18">
        <v>3</v>
      </c>
      <c r="P41" s="104"/>
      <c r="Q41" s="104"/>
      <c r="R41" s="133">
        <f t="shared" si="11"/>
        <v>3</v>
      </c>
      <c r="S41" s="133">
        <f t="shared" si="12"/>
        <v>1.5</v>
      </c>
      <c r="T41" s="133">
        <f t="shared" si="13"/>
        <v>0</v>
      </c>
      <c r="U41" s="133">
        <f t="shared" si="14"/>
        <v>0</v>
      </c>
      <c r="V41" s="19"/>
      <c r="W41" s="19" t="s">
        <v>484</v>
      </c>
      <c r="X41" s="19" t="s">
        <v>559</v>
      </c>
      <c r="Y41" s="19" t="str">
        <f t="shared" si="10"/>
        <v>JUSTIFIQUE INCUMPLIMIENTO</v>
      </c>
      <c r="Z41" s="19" t="str">
        <f t="shared" si="10"/>
        <v>JUSTIFIQUE INCUMPLIMIENTO</v>
      </c>
    </row>
    <row r="42" spans="2:26" ht="66.75" customHeight="1" thickBot="1">
      <c r="B42" s="130" t="s">
        <v>133</v>
      </c>
      <c r="C42" s="137" t="s">
        <v>315</v>
      </c>
      <c r="D42" s="121" t="s">
        <v>229</v>
      </c>
      <c r="E42" s="121" t="s">
        <v>247</v>
      </c>
      <c r="F42" s="118"/>
      <c r="G42" s="118"/>
      <c r="H42" s="118"/>
      <c r="I42" s="13">
        <f t="shared" si="9"/>
        <v>12</v>
      </c>
      <c r="J42" s="132">
        <v>3</v>
      </c>
      <c r="K42" s="132">
        <v>3</v>
      </c>
      <c r="L42" s="132">
        <v>3</v>
      </c>
      <c r="M42" s="132">
        <v>3</v>
      </c>
      <c r="N42" s="17">
        <v>2</v>
      </c>
      <c r="O42" s="18">
        <v>5</v>
      </c>
      <c r="P42" s="104"/>
      <c r="Q42" s="104"/>
      <c r="R42" s="133">
        <f t="shared" si="11"/>
        <v>0.66666666666666663</v>
      </c>
      <c r="S42" s="133">
        <f t="shared" si="12"/>
        <v>0.83333333333333337</v>
      </c>
      <c r="T42" s="133">
        <f t="shared" si="13"/>
        <v>0</v>
      </c>
      <c r="U42" s="133">
        <f t="shared" si="14"/>
        <v>0</v>
      </c>
      <c r="V42" s="19"/>
      <c r="W42" s="19"/>
      <c r="X42" s="19" t="s">
        <v>560</v>
      </c>
      <c r="Y42" s="19" t="str">
        <f t="shared" si="10"/>
        <v>JUSTIFIQUE INCUMPLIMIENTO</v>
      </c>
      <c r="Z42" s="19" t="str">
        <f t="shared" si="10"/>
        <v>JUSTIFIQUE INCUMPLIMIENTO</v>
      </c>
    </row>
    <row r="43" spans="2:26" ht="19.5" hidden="1" customHeight="1" thickBot="1">
      <c r="B43" s="130" t="s">
        <v>134</v>
      </c>
      <c r="C43" s="131"/>
      <c r="D43" s="30"/>
      <c r="E43" s="30"/>
      <c r="F43" s="118"/>
      <c r="G43" s="118"/>
      <c r="H43" s="118"/>
      <c r="I43" s="13">
        <f t="shared" si="9"/>
        <v>0</v>
      </c>
      <c r="J43" s="132"/>
      <c r="K43" s="132"/>
      <c r="L43" s="132"/>
      <c r="M43" s="132"/>
      <c r="N43" s="17"/>
      <c r="O43" s="18"/>
      <c r="P43" s="104"/>
      <c r="Q43" s="104"/>
      <c r="R43" s="133">
        <f t="shared" si="11"/>
        <v>0</v>
      </c>
      <c r="S43" s="133">
        <f t="shared" si="12"/>
        <v>0</v>
      </c>
      <c r="T43" s="133">
        <f t="shared" si="13"/>
        <v>0</v>
      </c>
      <c r="U43" s="133">
        <f t="shared" si="14"/>
        <v>0</v>
      </c>
      <c r="V43" s="19"/>
      <c r="W43" s="19" t="str">
        <f t="shared" ref="W43:X45" si="15">IF(R43&lt;0.8,"JUSTIFIQUE INCUMPLIMIENTO","")</f>
        <v>JUSTIFIQUE INCUMPLIMIENTO</v>
      </c>
      <c r="X43" s="19" t="str">
        <f t="shared" si="15"/>
        <v>JUSTIFIQUE INCUMPLIMIENTO</v>
      </c>
      <c r="Y43" s="19" t="str">
        <f t="shared" si="10"/>
        <v>JUSTIFIQUE INCUMPLIMIENTO</v>
      </c>
      <c r="Z43" s="19" t="str">
        <f t="shared" si="10"/>
        <v>JUSTIFIQUE INCUMPLIMIENTO</v>
      </c>
    </row>
    <row r="44" spans="2:26" ht="19.5" hidden="1" customHeight="1" thickBot="1">
      <c r="B44" s="130" t="s">
        <v>144</v>
      </c>
      <c r="C44" s="131"/>
      <c r="D44" s="30"/>
      <c r="E44" s="30"/>
      <c r="F44" s="118"/>
      <c r="G44" s="118"/>
      <c r="H44" s="118"/>
      <c r="I44" s="13">
        <f t="shared" si="9"/>
        <v>0</v>
      </c>
      <c r="J44" s="132"/>
      <c r="K44" s="132"/>
      <c r="L44" s="132"/>
      <c r="M44" s="132"/>
      <c r="N44" s="17"/>
      <c r="O44" s="18"/>
      <c r="P44" s="104"/>
      <c r="Q44" s="104"/>
      <c r="R44" s="133">
        <f t="shared" si="11"/>
        <v>0</v>
      </c>
      <c r="S44" s="133">
        <f t="shared" si="12"/>
        <v>0</v>
      </c>
      <c r="T44" s="133">
        <f t="shared" si="13"/>
        <v>0</v>
      </c>
      <c r="U44" s="133">
        <f t="shared" si="14"/>
        <v>0</v>
      </c>
      <c r="V44" s="19"/>
      <c r="W44" s="19" t="str">
        <f t="shared" si="15"/>
        <v>JUSTIFIQUE INCUMPLIMIENTO</v>
      </c>
      <c r="X44" s="19" t="str">
        <f t="shared" si="15"/>
        <v>JUSTIFIQUE INCUMPLIMIENTO</v>
      </c>
      <c r="Y44" s="19" t="str">
        <f t="shared" si="10"/>
        <v>JUSTIFIQUE INCUMPLIMIENTO</v>
      </c>
      <c r="Z44" s="19" t="str">
        <f t="shared" si="10"/>
        <v>JUSTIFIQUE INCUMPLIMIENTO</v>
      </c>
    </row>
    <row r="45" spans="2:26" ht="19.5" hidden="1" customHeight="1" thickBot="1">
      <c r="B45" s="130" t="s">
        <v>145</v>
      </c>
      <c r="C45" s="131"/>
      <c r="D45" s="121"/>
      <c r="E45" s="121"/>
      <c r="F45" s="118"/>
      <c r="G45" s="118"/>
      <c r="H45" s="118"/>
      <c r="I45" s="13">
        <f t="shared" si="9"/>
        <v>0</v>
      </c>
      <c r="J45" s="132"/>
      <c r="K45" s="132"/>
      <c r="L45" s="132"/>
      <c r="M45" s="132"/>
      <c r="N45" s="14"/>
      <c r="O45" s="14"/>
      <c r="P45" s="104"/>
      <c r="Q45" s="104"/>
      <c r="R45" s="133">
        <f t="shared" si="11"/>
        <v>0</v>
      </c>
      <c r="S45" s="133">
        <f t="shared" si="12"/>
        <v>0</v>
      </c>
      <c r="T45" s="133">
        <f t="shared" si="13"/>
        <v>0</v>
      </c>
      <c r="U45" s="133">
        <f t="shared" si="14"/>
        <v>0</v>
      </c>
      <c r="V45" s="19"/>
      <c r="W45" s="19" t="str">
        <f t="shared" si="15"/>
        <v>JUSTIFIQUE INCUMPLIMIENTO</v>
      </c>
      <c r="X45" s="19" t="str">
        <f t="shared" si="15"/>
        <v>JUSTIFIQUE INCUMPLIMIENTO</v>
      </c>
      <c r="Y45" s="19" t="str">
        <f t="shared" si="10"/>
        <v>JUSTIFIQUE INCUMPLIMIENTO</v>
      </c>
      <c r="Z45" s="19" t="str">
        <f t="shared" si="10"/>
        <v>JUSTIFIQUE INCUMPLIMIENTO</v>
      </c>
    </row>
  </sheetData>
  <sheetProtection algorithmName="SHA-512" hashValue="dgr4BXsuQq7SkVOF5UECc6vrjL3ZcdcGQa0qXlnWvL4UUtRaSI3Gj4ZBljOKgN6DavkF6LT2mY6B9LwMGWXPrg==" saltValue="rlCl82eaecuQKOjgjCQwOw==" spinCount="100000" sheet="1" objects="1" scenarios="1"/>
  <protectedRanges>
    <protectedRange sqref="U46:U1048576 U1:U2" name="Rango2_1_1"/>
    <protectedRange sqref="N46:N1048576 N1:N2" name="Rango1_1_2_1"/>
    <protectedRange sqref="V43:W45 V36:V42"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Y6:Z10 Y12:Z16 Y24:Z28 Y30:Z34" name="Rango2_1_3_3_1_4"/>
    <protectedRange sqref="V3:W4 Y3:Z4" name="Rango2_1_1_2_1"/>
    <protectedRange sqref="V17" name="Rango2_1_4_5_1"/>
    <protectedRange sqref="V18:V22" name="Rango2_1_2_2_3_5_1"/>
    <protectedRange sqref="Y18:Z22" name="Rango2_1_3_3_1_4_1"/>
    <protectedRange sqref="W36:W42" name="Rango2_1_2_5_1"/>
    <protectedRange sqref="W6:W10" name="Rango2_1_3_1_3_1"/>
    <protectedRange sqref="W12:W16" name="Rango2_1_3_1_1_4_1"/>
    <protectedRange sqref="W24:W28" name="Rango2_1_3_2_3_2"/>
    <protectedRange sqref="W30:W34" name="Rango2_1_3_3_4_1"/>
    <protectedRange sqref="W18:W22" name="Rango2_1_3_2_3_1_1"/>
    <protectedRange sqref="O36:O44" name="Rango1_1_5_1"/>
    <protectedRange sqref="O45" name="Rango1_1_1_3_1"/>
    <protectedRange sqref="O5 O23 O29" name="Rango1_1_2_6_1"/>
    <protectedRange sqref="O11" name="Rango1_1_2_4_4_1"/>
    <protectedRange sqref="O6:O10 O12:O16 O24:O28 O30:O34" name="Rango1_1_2_9_4_2"/>
    <protectedRange sqref="O17" name="Rango1_1_2_6_1_1_1"/>
    <protectedRange sqref="O18:O22" name="Rango1_1_2_9_4_1_1"/>
    <protectedRange sqref="X36:X45" name="Rango2_1_2_5_2"/>
    <protectedRange sqref="X6:X10 X12:X16 X24:X28 X30:X34" name="Rango2_1_3_3_1_4_2"/>
    <protectedRange sqref="X3:X4" name="Rango2_1_1_2_1_1"/>
    <protectedRange sqref="X18:X22" name="Rango2_1_3_3_1_4_1_1"/>
  </protectedRanges>
  <mergeCells count="21">
    <mergeCell ref="B2:E2"/>
    <mergeCell ref="B3:B4"/>
    <mergeCell ref="C3:C4"/>
    <mergeCell ref="D3:D4"/>
    <mergeCell ref="E3:E4"/>
    <mergeCell ref="B29:C29"/>
    <mergeCell ref="B35:C35"/>
    <mergeCell ref="J3:M3"/>
    <mergeCell ref="Y3:Y4"/>
    <mergeCell ref="Z3:Z4"/>
    <mergeCell ref="B11:C11"/>
    <mergeCell ref="B23:C23"/>
    <mergeCell ref="W3:W4"/>
    <mergeCell ref="X3:X4"/>
    <mergeCell ref="V3:V4"/>
    <mergeCell ref="G3:G4"/>
    <mergeCell ref="H3:H4"/>
    <mergeCell ref="B5:C5"/>
    <mergeCell ref="F3:F4"/>
    <mergeCell ref="I3:I4"/>
    <mergeCell ref="B17:C17"/>
  </mergeCells>
  <conditionalFormatting sqref="B6:B10">
    <cfRule type="duplicateValues" dxfId="572" priority="39"/>
  </conditionalFormatting>
  <conditionalFormatting sqref="B12:B16">
    <cfRule type="duplicateValues" dxfId="571" priority="38"/>
  </conditionalFormatting>
  <conditionalFormatting sqref="B18:B22">
    <cfRule type="duplicateValues" dxfId="570" priority="13"/>
  </conditionalFormatting>
  <conditionalFormatting sqref="B24:B28">
    <cfRule type="duplicateValues" dxfId="569" priority="37"/>
  </conditionalFormatting>
  <conditionalFormatting sqref="B30:B34">
    <cfRule type="duplicateValues" dxfId="568" priority="36"/>
  </conditionalFormatting>
  <conditionalFormatting sqref="B36:B45">
    <cfRule type="duplicateValues" dxfId="567" priority="35"/>
  </conditionalFormatting>
  <conditionalFormatting sqref="R6:R10">
    <cfRule type="cellIs" dxfId="566" priority="113" operator="between">
      <formula>0.00000000001</formula>
      <formula>0.599999999999</formula>
    </cfRule>
  </conditionalFormatting>
  <conditionalFormatting sqref="R12:R16">
    <cfRule type="cellIs" dxfId="565" priority="97" operator="between">
      <formula>0.00000000001</formula>
      <formula>0.599999999999</formula>
    </cfRule>
  </conditionalFormatting>
  <conditionalFormatting sqref="R18:R22">
    <cfRule type="cellIs" dxfId="564" priority="30" operator="between">
      <formula>0.00000000001</formula>
      <formula>0.599999999999</formula>
    </cfRule>
  </conditionalFormatting>
  <conditionalFormatting sqref="R24:R28">
    <cfRule type="cellIs" dxfId="563" priority="81" operator="between">
      <formula>0.00000000001</formula>
      <formula>0.599999999999</formula>
    </cfRule>
  </conditionalFormatting>
  <conditionalFormatting sqref="R30:R34">
    <cfRule type="cellIs" dxfId="562" priority="65" operator="between">
      <formula>0.00000000001</formula>
      <formula>0.599999999999</formula>
    </cfRule>
  </conditionalFormatting>
  <conditionalFormatting sqref="R36:R45">
    <cfRule type="cellIs" dxfId="561" priority="150" operator="between">
      <formula>0.00000000001</formula>
      <formula>0.599999999999</formula>
    </cfRule>
  </conditionalFormatting>
  <conditionalFormatting sqref="R6:T10">
    <cfRule type="expression" dxfId="560" priority="102">
      <formula>R6=0</formula>
    </cfRule>
    <cfRule type="cellIs" dxfId="559" priority="103" operator="greaterThanOrEqual">
      <formula>0.8</formula>
    </cfRule>
    <cfRule type="cellIs" dxfId="558" priority="104" operator="between">
      <formula>0.6</formula>
      <formula>0.7999999999</formula>
    </cfRule>
  </conditionalFormatting>
  <conditionalFormatting sqref="R12:T16">
    <cfRule type="cellIs" dxfId="557" priority="88" operator="between">
      <formula>0.6</formula>
      <formula>0.7999999999</formula>
    </cfRule>
    <cfRule type="expression" dxfId="556" priority="86">
      <formula>R12=0</formula>
    </cfRule>
    <cfRule type="cellIs" dxfId="555" priority="87" operator="greaterThanOrEqual">
      <formula>0.8</formula>
    </cfRule>
  </conditionalFormatting>
  <conditionalFormatting sqref="R18:T22">
    <cfRule type="expression" dxfId="554" priority="19">
      <formula>R18=0</formula>
    </cfRule>
    <cfRule type="cellIs" dxfId="553" priority="20" operator="greaterThanOrEqual">
      <formula>0.8</formula>
    </cfRule>
    <cfRule type="cellIs" dxfId="552" priority="21" operator="between">
      <formula>0.6</formula>
      <formula>0.7999999999</formula>
    </cfRule>
  </conditionalFormatting>
  <conditionalFormatting sqref="R24:T28">
    <cfRule type="cellIs" dxfId="551" priority="72" operator="between">
      <formula>0.6</formula>
      <formula>0.7999999999</formula>
    </cfRule>
    <cfRule type="cellIs" dxfId="550" priority="71" operator="greaterThanOrEqual">
      <formula>0.8</formula>
    </cfRule>
    <cfRule type="expression" dxfId="549" priority="70">
      <formula>R24=0</formula>
    </cfRule>
  </conditionalFormatting>
  <conditionalFormatting sqref="R30:T34">
    <cfRule type="expression" dxfId="548" priority="54">
      <formula>R30=0</formula>
    </cfRule>
    <cfRule type="cellIs" dxfId="547" priority="55" operator="greaterThanOrEqual">
      <formula>0.8</formula>
    </cfRule>
    <cfRule type="cellIs" dxfId="546" priority="56" operator="between">
      <formula>0.6</formula>
      <formula>0.7999999999</formula>
    </cfRule>
  </conditionalFormatting>
  <conditionalFormatting sqref="R36:T45">
    <cfRule type="expression" dxfId="545" priority="139">
      <formula>R36=0</formula>
    </cfRule>
    <cfRule type="cellIs" dxfId="544" priority="140" operator="greaterThanOrEqual">
      <formula>0.8</formula>
    </cfRule>
    <cfRule type="cellIs" dxfId="543" priority="141" operator="between">
      <formula>0.6</formula>
      <formula>0.7999999999</formula>
    </cfRule>
  </conditionalFormatting>
  <conditionalFormatting sqref="S6:T10">
    <cfRule type="cellIs" dxfId="542" priority="105" operator="between">
      <formula>0.00000000001</formula>
      <formula>0.5999999999</formula>
    </cfRule>
  </conditionalFormatting>
  <conditionalFormatting sqref="S12:T16">
    <cfRule type="cellIs" dxfId="541" priority="89" operator="between">
      <formula>0.00000000001</formula>
      <formula>0.5999999999</formula>
    </cfRule>
  </conditionalFormatting>
  <conditionalFormatting sqref="S18:T22">
    <cfRule type="cellIs" dxfId="540" priority="22" operator="between">
      <formula>0.00000000001</formula>
      <formula>0.5999999999</formula>
    </cfRule>
  </conditionalFormatting>
  <conditionalFormatting sqref="S24:T28">
    <cfRule type="cellIs" dxfId="539" priority="73" operator="between">
      <formula>0.00000000001</formula>
      <formula>0.5999999999</formula>
    </cfRule>
  </conditionalFormatting>
  <conditionalFormatting sqref="S30:T34">
    <cfRule type="cellIs" dxfId="538" priority="57" operator="between">
      <formula>0.00000000001</formula>
      <formula>0.5999999999</formula>
    </cfRule>
  </conditionalFormatting>
  <conditionalFormatting sqref="S36:T45">
    <cfRule type="cellIs" dxfId="537" priority="142" operator="between">
      <formula>0.00000000001</formula>
      <formula>0.5999999999</formula>
    </cfRule>
  </conditionalFormatting>
  <conditionalFormatting sqref="U6:U10">
    <cfRule type="expression" dxfId="536" priority="101">
      <formula>$U$5=0</formula>
    </cfRule>
    <cfRule type="cellIs" dxfId="535" priority="100" operator="greaterThanOrEqual">
      <formula>0.8</formula>
    </cfRule>
    <cfRule type="cellIs" dxfId="534" priority="98" operator="between">
      <formula>0.000000001</formula>
      <formula>0.5999999999</formula>
    </cfRule>
    <cfRule type="cellIs" dxfId="533" priority="99" operator="between">
      <formula>0.6</formula>
      <formula>0.7999999999</formula>
    </cfRule>
  </conditionalFormatting>
  <conditionalFormatting sqref="U12:U16">
    <cfRule type="expression" dxfId="532" priority="85">
      <formula>$U$5=0</formula>
    </cfRule>
    <cfRule type="cellIs" dxfId="531" priority="84" operator="greaterThanOrEqual">
      <formula>0.8</formula>
    </cfRule>
    <cfRule type="cellIs" dxfId="530" priority="82" operator="between">
      <formula>0.000000001</formula>
      <formula>0.5999999999</formula>
    </cfRule>
    <cfRule type="cellIs" dxfId="529" priority="83" operator="between">
      <formula>0.6</formula>
      <formula>0.7999999999</formula>
    </cfRule>
  </conditionalFormatting>
  <conditionalFormatting sqref="U18:U22">
    <cfRule type="expression" dxfId="528" priority="18">
      <formula>$U$5=0</formula>
    </cfRule>
    <cfRule type="cellIs" dxfId="527" priority="17" operator="greaterThanOrEqual">
      <formula>0.8</formula>
    </cfRule>
    <cfRule type="cellIs" dxfId="526" priority="15" operator="between">
      <formula>0.000000001</formula>
      <formula>0.5999999999</formula>
    </cfRule>
    <cfRule type="cellIs" dxfId="525" priority="16" operator="between">
      <formula>0.6</formula>
      <formula>0.7999999999</formula>
    </cfRule>
  </conditionalFormatting>
  <conditionalFormatting sqref="U24:U28">
    <cfRule type="cellIs" dxfId="524" priority="68" operator="greaterThanOrEqual">
      <formula>0.8</formula>
    </cfRule>
    <cfRule type="cellIs" dxfId="523" priority="67" operator="between">
      <formula>0.6</formula>
      <formula>0.7999999999</formula>
    </cfRule>
    <cfRule type="expression" dxfId="522" priority="69">
      <formula>$U$5=0</formula>
    </cfRule>
    <cfRule type="cellIs" dxfId="521" priority="66" operator="between">
      <formula>0.000000001</formula>
      <formula>0.5999999999</formula>
    </cfRule>
  </conditionalFormatting>
  <conditionalFormatting sqref="U30:U34">
    <cfRule type="cellIs" dxfId="520" priority="50" operator="between">
      <formula>0.000000001</formula>
      <formula>0.5999999999</formula>
    </cfRule>
    <cfRule type="expression" dxfId="519" priority="53">
      <formula>$U$5=0</formula>
    </cfRule>
    <cfRule type="cellIs" dxfId="518" priority="52" operator="greaterThanOrEqual">
      <formula>0.8</formula>
    </cfRule>
    <cfRule type="cellIs" dxfId="517" priority="51" operator="between">
      <formula>0.6</formula>
      <formula>0.7999999999</formula>
    </cfRule>
  </conditionalFormatting>
  <conditionalFormatting sqref="U36:U45">
    <cfRule type="cellIs" dxfId="516" priority="136" operator="between">
      <formula>0.6</formula>
      <formula>0.7999999999</formula>
    </cfRule>
    <cfRule type="cellIs" dxfId="515" priority="137" operator="greaterThanOrEqual">
      <formula>0.8</formula>
    </cfRule>
    <cfRule type="expression" dxfId="514" priority="138">
      <formula>$U$35=0</formula>
    </cfRule>
    <cfRule type="cellIs" dxfId="513" priority="135" operator="between">
      <formula>0.000000001</formula>
      <formula>0.5999999999</formula>
    </cfRule>
  </conditionalFormatting>
  <conditionalFormatting sqref="V6:Z10">
    <cfRule type="cellIs" dxfId="512" priority="3" operator="equal">
      <formula>"JUSTIFIQUE INCUMPLIMIENTO"</formula>
    </cfRule>
  </conditionalFormatting>
  <conditionalFormatting sqref="V12:Z16">
    <cfRule type="cellIs" dxfId="511" priority="5" operator="equal">
      <formula>"JUSTIFIQUE INCUMPLIMIENTO"</formula>
    </cfRule>
  </conditionalFormatting>
  <conditionalFormatting sqref="V18:Z22">
    <cfRule type="cellIs" dxfId="510" priority="1" operator="equal">
      <formula>"JUSTIFIQUE INCUMPLIMIENTO"</formula>
    </cfRule>
  </conditionalFormatting>
  <conditionalFormatting sqref="V24:Z28">
    <cfRule type="cellIs" dxfId="509" priority="2" operator="equal">
      <formula>"JUSTIFIQUE INCUMPLIMIENTO"</formula>
    </cfRule>
  </conditionalFormatting>
  <conditionalFormatting sqref="V30:Z34">
    <cfRule type="cellIs" dxfId="508" priority="4" operator="equal">
      <formula>"JUSTIFIQUE INCUMPLIMIENTO"</formula>
    </cfRule>
  </conditionalFormatting>
  <conditionalFormatting sqref="V36:Z45">
    <cfRule type="cellIs" dxfId="507" priority="6"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Préstamos</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FA987013-C53A-44C7-B2DC-C11921343306}">
          <x14:formula1>
            <xm:f>'Unidades-Areas'!$A$1:$A$32</xm:f>
          </x14:formula1>
          <xm:sqref>D12:E16 D18:E22 D6:E10 D24:E28 D30:E34 D36:E45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B17D7-BEFE-4174-8E00-0A156FF43223}">
  <sheetPr>
    <tabColor theme="0"/>
    <pageSetUpPr fitToPage="1"/>
  </sheetPr>
  <dimension ref="B1:AJ46"/>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O6" sqref="O6"/>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27" width="11.42578125" style="5" customWidth="1"/>
    <col min="28" max="33" width="11.42578125" style="5"/>
    <col min="34" max="34" width="0" style="5" hidden="1" customWidth="1"/>
    <col min="35" max="16384" width="11.42578125" style="5"/>
  </cols>
  <sheetData>
    <row r="1" spans="2:36" ht="16.5" thickBot="1"/>
    <row r="2" spans="2:36" ht="101.25" customHeight="1" thickBot="1">
      <c r="B2" s="191" t="s">
        <v>519</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+[8]PLANIFICACIÓN!O3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+[8]PLANIFICACIÓN!X3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+[8]PLANIFICACIÓN!O4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54" customHeight="1" thickBot="1">
      <c r="B6" s="130" t="s">
        <v>98</v>
      </c>
      <c r="C6" s="150" t="s">
        <v>262</v>
      </c>
      <c r="D6" s="121" t="s">
        <v>229</v>
      </c>
      <c r="E6" s="121" t="s">
        <v>249</v>
      </c>
      <c r="F6" s="118"/>
      <c r="G6" s="118"/>
      <c r="H6" s="118"/>
      <c r="I6" s="13">
        <f>+J6+K6+L6+M6</f>
        <v>3</v>
      </c>
      <c r="J6" s="132">
        <v>1</v>
      </c>
      <c r="K6" s="132">
        <v>1</v>
      </c>
      <c r="L6" s="132">
        <v>1</v>
      </c>
      <c r="M6" s="132"/>
      <c r="N6" s="14">
        <v>1</v>
      </c>
      <c r="O6" s="14">
        <v>1.75</v>
      </c>
      <c r="P6" s="104"/>
      <c r="Q6" s="104"/>
      <c r="R6" s="133">
        <f>IFERROR(N6/J6,0)</f>
        <v>1</v>
      </c>
      <c r="S6" s="133">
        <f>IFERROR(O6/(J6+K6),0)</f>
        <v>0.875</v>
      </c>
      <c r="T6" s="133">
        <f>IFERROR(P6/(J6+K6+L6),0)</f>
        <v>0</v>
      </c>
      <c r="U6" s="133">
        <f>IFERROR(Q6/I6,0)</f>
        <v>0</v>
      </c>
      <c r="V6" s="19"/>
      <c r="W6" s="19"/>
      <c r="X6" s="19"/>
      <c r="Y6" s="19" t="str">
        <f t="shared" ref="Y6:Z10" si="0">IF(U6&lt;0.8,"JUSTIFIQUE INCUMPLIMIENTO","")</f>
        <v>JUSTIFIQUE INCUMPLIMIENTO</v>
      </c>
      <c r="Z6" s="19" t="str">
        <f t="shared" si="0"/>
        <v>JUSTIFIQUE INCUMPLIMIENTO</v>
      </c>
    </row>
    <row r="7" spans="2:36" ht="63" customHeight="1" thickBot="1">
      <c r="B7" s="130" t="s">
        <v>97</v>
      </c>
      <c r="C7" s="151" t="s">
        <v>264</v>
      </c>
      <c r="D7" s="121" t="s">
        <v>229</v>
      </c>
      <c r="E7" s="121" t="s">
        <v>249</v>
      </c>
      <c r="F7" s="118"/>
      <c r="G7" s="118"/>
      <c r="H7" s="118"/>
      <c r="I7" s="13">
        <f>+J7+K7+L7+M7</f>
        <v>2</v>
      </c>
      <c r="J7" s="132"/>
      <c r="K7" s="132">
        <v>1</v>
      </c>
      <c r="L7" s="132">
        <v>1</v>
      </c>
      <c r="M7" s="132"/>
      <c r="N7" s="14">
        <v>0</v>
      </c>
      <c r="O7" s="14">
        <v>1</v>
      </c>
      <c r="P7" s="104"/>
      <c r="Q7" s="104"/>
      <c r="R7" s="133">
        <f>IFERROR(N7/J7,0)</f>
        <v>0</v>
      </c>
      <c r="S7" s="133">
        <f>IFERROR(O7/(J7+K7),0)</f>
        <v>1</v>
      </c>
      <c r="T7" s="133">
        <f>IFERROR(P7/(J7+K7+L7),0)</f>
        <v>0</v>
      </c>
      <c r="U7" s="133">
        <f>IFERROR(Q7/I7,0)</f>
        <v>0</v>
      </c>
      <c r="V7" s="19"/>
      <c r="W7" s="19" t="s">
        <v>469</v>
      </c>
      <c r="X7" s="19"/>
      <c r="Y7" s="19" t="str">
        <f t="shared" si="0"/>
        <v>JUSTIFIQUE INCUMPLIMIENTO</v>
      </c>
      <c r="Z7" s="19" t="str">
        <f t="shared" si="0"/>
        <v>JUSTIFIQUE INCUMPLIMIENTO</v>
      </c>
    </row>
    <row r="8" spans="2:36" ht="19.5" hidden="1" customHeight="1" thickBot="1">
      <c r="B8" s="130" t="s">
        <v>99</v>
      </c>
      <c r="C8" s="131"/>
      <c r="D8" s="30"/>
      <c r="E8" s="30"/>
      <c r="F8" s="118"/>
      <c r="G8" s="118"/>
      <c r="H8" s="118"/>
      <c r="I8" s="13">
        <f>+J8+K8+L8+M8</f>
        <v>0</v>
      </c>
      <c r="J8" s="132"/>
      <c r="K8" s="132"/>
      <c r="L8" s="132"/>
      <c r="M8" s="132"/>
      <c r="N8" s="14"/>
      <c r="O8" s="14"/>
      <c r="P8" s="104"/>
      <c r="Q8" s="104"/>
      <c r="R8" s="133">
        <f>IFERROR(N8/J8,0)</f>
        <v>0</v>
      </c>
      <c r="S8" s="133">
        <f>IFERROR(O8/(J8+K8),0)</f>
        <v>0</v>
      </c>
      <c r="T8" s="133">
        <f>IFERROR(P8/(J8+K8+L8),0)</f>
        <v>0</v>
      </c>
      <c r="U8" s="133">
        <f>IFERROR(Q8/I8,0)</f>
        <v>0</v>
      </c>
      <c r="V8" s="19"/>
      <c r="W8" s="19" t="str">
        <f t="shared" ref="W8:W10" si="1">IF(S8&lt;0.8,"JUSTIFIQUE INCUMPLIMIENTO","")</f>
        <v>JUSTIFIQUE INCUMPLIMIENTO</v>
      </c>
      <c r="X8" s="19" t="str">
        <f t="shared" ref="X8:X10" si="2">IF(T8&lt;0.8,"JUSTIFIQUE INCUMPLIMIENTO","")</f>
        <v>JUSTIFIQUE INCUMPLIMIENTO</v>
      </c>
      <c r="Y8" s="19" t="str">
        <f t="shared" si="0"/>
        <v>JUSTIFIQUE INCUMPLIMIENTO</v>
      </c>
      <c r="Z8" s="19" t="str">
        <f t="shared" si="0"/>
        <v>JUSTIFIQUE INCUMPLIMIENTO</v>
      </c>
    </row>
    <row r="9" spans="2:36" ht="19.5" hidden="1" customHeight="1" thickBot="1">
      <c r="B9" s="130" t="s">
        <v>235</v>
      </c>
      <c r="C9" s="134"/>
      <c r="D9" s="30"/>
      <c r="E9" s="30"/>
      <c r="F9" s="118"/>
      <c r="G9" s="118"/>
      <c r="H9" s="118"/>
      <c r="I9" s="13">
        <f>+J9+K9+L9+M9</f>
        <v>0</v>
      </c>
      <c r="J9" s="132"/>
      <c r="K9" s="132"/>
      <c r="L9" s="132"/>
      <c r="M9" s="132"/>
      <c r="N9" s="14"/>
      <c r="O9" s="14"/>
      <c r="P9" s="104"/>
      <c r="Q9" s="104"/>
      <c r="R9" s="133">
        <f>IFERROR(N9/J9,0)</f>
        <v>0</v>
      </c>
      <c r="S9" s="133">
        <f>IFERROR(O9/(J9+K9),0)</f>
        <v>0</v>
      </c>
      <c r="T9" s="133">
        <f>IFERROR(P9/(J9+K9+L9),0)</f>
        <v>0</v>
      </c>
      <c r="U9" s="133">
        <f>IFERROR(Q9/I9,0)</f>
        <v>0</v>
      </c>
      <c r="V9" s="19"/>
      <c r="W9" s="19" t="str">
        <f t="shared" si="1"/>
        <v>JUSTIFIQUE INCUMPLIMIENTO</v>
      </c>
      <c r="X9" s="19" t="str">
        <f t="shared" si="2"/>
        <v>JUSTIFIQUE INCUMPLIMIENTO</v>
      </c>
      <c r="Y9" s="19" t="str">
        <f t="shared" si="0"/>
        <v>JUSTIFIQUE INCUMPLIMIENTO</v>
      </c>
      <c r="Z9" s="19" t="str">
        <f t="shared" si="0"/>
        <v>JUSTIFIQUE INCUMPLIMIENTO</v>
      </c>
    </row>
    <row r="10" spans="2:36" ht="19.5" hidden="1" customHeight="1" thickBot="1">
      <c r="B10" s="130" t="s">
        <v>236</v>
      </c>
      <c r="C10" s="134"/>
      <c r="D10" s="121"/>
      <c r="E10" s="121"/>
      <c r="F10" s="118"/>
      <c r="G10" s="118"/>
      <c r="H10" s="118"/>
      <c r="I10" s="13">
        <f>+J10+K10+L10+M10</f>
        <v>0</v>
      </c>
      <c r="J10" s="132"/>
      <c r="K10" s="132"/>
      <c r="L10" s="132"/>
      <c r="M10" s="132"/>
      <c r="N10" s="14"/>
      <c r="O10" s="14"/>
      <c r="P10" s="104"/>
      <c r="Q10" s="104"/>
      <c r="R10" s="133">
        <f>IFERROR(N10/J10,0)</f>
        <v>0</v>
      </c>
      <c r="S10" s="133">
        <f>IFERROR(O10/(J10+K10),0)</f>
        <v>0</v>
      </c>
      <c r="T10" s="133">
        <f>IFERROR(P10/(J10+K10+L10),0)</f>
        <v>0</v>
      </c>
      <c r="U10" s="133">
        <f>IFERROR(Q10/I10,0)</f>
        <v>0</v>
      </c>
      <c r="V10" s="19"/>
      <c r="W10" s="19" t="str">
        <f t="shared" si="1"/>
        <v>JUSTIFIQUE INCUMPLIMIENTO</v>
      </c>
      <c r="X10" s="19" t="str">
        <f t="shared" si="2"/>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30"/>
      <c r="E12" s="30"/>
      <c r="F12" s="118"/>
      <c r="G12" s="118"/>
      <c r="H12" s="118"/>
      <c r="I12" s="13">
        <f>+J12+K12+L12+M12</f>
        <v>0</v>
      </c>
      <c r="J12" s="132"/>
      <c r="K12" s="132"/>
      <c r="L12" s="132"/>
      <c r="M12" s="132"/>
      <c r="N12" s="14"/>
      <c r="O12" s="14"/>
      <c r="P12" s="104"/>
      <c r="Q12" s="104"/>
      <c r="R12" s="133">
        <f>IFERROR(N12/J12,0)</f>
        <v>0</v>
      </c>
      <c r="S12" s="133">
        <f>IFERROR(O12/(J12+K12),0)</f>
        <v>0</v>
      </c>
      <c r="T12" s="133">
        <f>IFERROR(P12/(J12+K12+L12),0)</f>
        <v>0</v>
      </c>
      <c r="U12" s="133">
        <f>IFERROR(Q12/I12,0)</f>
        <v>0</v>
      </c>
      <c r="V12" s="19"/>
      <c r="W12" s="19" t="str">
        <f t="shared" ref="W12:X16" si="3">IF(S12&lt;0.8,"JUSTIFIQUE INCUMPLIMIENTO","")</f>
        <v>JUSTIFIQUE INCUMPLIMIENTO</v>
      </c>
      <c r="X12" s="19" t="str">
        <f t="shared" si="3"/>
        <v>JUSTIFIQUE INCUMPLIMIENTO</v>
      </c>
      <c r="Y12" s="19" t="str">
        <f t="shared" ref="Y12:Z16" si="4">IF(U12&lt;0.8,"JUSTIFIQUE INCUMPLIMIENTO","")</f>
        <v>JUSTIFIQUE INCUMPLIMIENTO</v>
      </c>
      <c r="Z12" s="19" t="str">
        <f t="shared" si="4"/>
        <v>JUSTIFIQUE INCUMPLIMIENTO</v>
      </c>
    </row>
    <row r="13" spans="2:36" ht="19.5" hidden="1" customHeight="1" thickBot="1">
      <c r="B13" s="130" t="s">
        <v>110</v>
      </c>
      <c r="C13" s="131"/>
      <c r="D13" s="30"/>
      <c r="E13" s="30"/>
      <c r="F13" s="118"/>
      <c r="G13" s="118"/>
      <c r="H13" s="118"/>
      <c r="I13" s="13">
        <f>+J13+K13+L13+M13</f>
        <v>0</v>
      </c>
      <c r="J13" s="132"/>
      <c r="K13" s="132"/>
      <c r="L13" s="132"/>
      <c r="M13" s="132"/>
      <c r="N13" s="14"/>
      <c r="O13" s="14"/>
      <c r="P13" s="104"/>
      <c r="Q13" s="104"/>
      <c r="R13" s="133">
        <f>IFERROR(N13/J13,0)</f>
        <v>0</v>
      </c>
      <c r="S13" s="133">
        <f>IFERROR(O13/(J13+K13),0)</f>
        <v>0</v>
      </c>
      <c r="T13" s="133">
        <f>IFERROR(P13/(J13+K13+L13),0)</f>
        <v>0</v>
      </c>
      <c r="U13" s="133">
        <f>IFERROR(Q13/I13,0)</f>
        <v>0</v>
      </c>
      <c r="V13" s="19"/>
      <c r="W13" s="19" t="str">
        <f t="shared" si="3"/>
        <v>JUSTIFIQUE INCUMPLIMIENTO</v>
      </c>
      <c r="X13" s="19" t="str">
        <f t="shared" si="3"/>
        <v>JUSTIFIQUE INCUMPLIMIENTO</v>
      </c>
      <c r="Y13" s="19" t="str">
        <f t="shared" si="4"/>
        <v>JUSTIFIQUE INCUMPLIMIENTO</v>
      </c>
      <c r="Z13" s="19" t="str">
        <f t="shared" si="4"/>
        <v>JUSTIFIQUE INCUMPLIMIENTO</v>
      </c>
    </row>
    <row r="14" spans="2:36" ht="19.5" hidden="1" customHeight="1" thickBot="1">
      <c r="B14" s="130" t="s">
        <v>111</v>
      </c>
      <c r="C14" s="131"/>
      <c r="D14" s="30"/>
      <c r="E14" s="30"/>
      <c r="F14" s="118"/>
      <c r="G14" s="118"/>
      <c r="H14" s="118"/>
      <c r="I14" s="13">
        <f>+J14+K14+L14+M14</f>
        <v>0</v>
      </c>
      <c r="J14" s="132"/>
      <c r="K14" s="132"/>
      <c r="L14" s="132"/>
      <c r="M14" s="132"/>
      <c r="N14" s="14"/>
      <c r="O14" s="14"/>
      <c r="P14" s="104"/>
      <c r="Q14" s="104"/>
      <c r="R14" s="133">
        <f>IFERROR(N14/J14,0)</f>
        <v>0</v>
      </c>
      <c r="S14" s="133">
        <f>IFERROR(O14/(J14+K14),0)</f>
        <v>0</v>
      </c>
      <c r="T14" s="133">
        <f>IFERROR(P14/(J14+K14+L14),0)</f>
        <v>0</v>
      </c>
      <c r="U14" s="133">
        <f>IFERROR(Q14/I14,0)</f>
        <v>0</v>
      </c>
      <c r="V14" s="19"/>
      <c r="W14" s="19" t="str">
        <f t="shared" si="3"/>
        <v>JUSTIFIQUE INCUMPLIMIENTO</v>
      </c>
      <c r="X14" s="19" t="str">
        <f t="shared" si="3"/>
        <v>JUSTIFIQUE INCUMPLIMIENTO</v>
      </c>
      <c r="Y14" s="19" t="str">
        <f t="shared" si="4"/>
        <v>JUSTIFIQUE INCUMPLIMIENTO</v>
      </c>
      <c r="Z14" s="19" t="str">
        <f t="shared" si="4"/>
        <v>JUSTIFIQUE INCUMPLIMIENTO</v>
      </c>
    </row>
    <row r="15" spans="2:36" ht="19.5" hidden="1" customHeight="1" thickBot="1">
      <c r="B15" s="130" t="s">
        <v>226</v>
      </c>
      <c r="C15" s="131"/>
      <c r="D15" s="30"/>
      <c r="E15" s="30"/>
      <c r="F15" s="118"/>
      <c r="G15" s="118"/>
      <c r="H15" s="118"/>
      <c r="I15" s="13">
        <f>+J15+K15+L15+M15</f>
        <v>0</v>
      </c>
      <c r="J15" s="132"/>
      <c r="K15" s="132"/>
      <c r="L15" s="132"/>
      <c r="M15" s="132"/>
      <c r="N15" s="14"/>
      <c r="O15" s="14"/>
      <c r="P15" s="104"/>
      <c r="Q15" s="104"/>
      <c r="R15" s="133">
        <f>IFERROR(N15/J15,0)</f>
        <v>0</v>
      </c>
      <c r="S15" s="133">
        <f>IFERROR(O15/(J15+K15),0)</f>
        <v>0</v>
      </c>
      <c r="T15" s="133">
        <f>IFERROR(P15/(J15+K15+L15),0)</f>
        <v>0</v>
      </c>
      <c r="U15" s="133">
        <f>IFERROR(Q15/I15,0)</f>
        <v>0</v>
      </c>
      <c r="V15" s="19"/>
      <c r="W15" s="19" t="str">
        <f t="shared" si="3"/>
        <v>JUSTIFIQUE INCUMPLIMIENTO</v>
      </c>
      <c r="X15" s="19" t="str">
        <f t="shared" si="3"/>
        <v>JUSTIFIQUE INCUMPLIMIENTO</v>
      </c>
      <c r="Y15" s="19" t="str">
        <f t="shared" si="4"/>
        <v>JUSTIFIQUE INCUMPLIMIENTO</v>
      </c>
      <c r="Z15" s="19" t="str">
        <f t="shared" si="4"/>
        <v>JUSTIFIQUE INCUMPLIMIENTO</v>
      </c>
    </row>
    <row r="16" spans="2:36" ht="19.5" hidden="1" customHeight="1" thickBot="1">
      <c r="B16" s="130" t="s">
        <v>227</v>
      </c>
      <c r="C16" s="131"/>
      <c r="D16" s="121"/>
      <c r="E16" s="121"/>
      <c r="F16" s="118"/>
      <c r="G16" s="118"/>
      <c r="H16" s="118"/>
      <c r="I16" s="13">
        <f>+J16+K16+L16+M16</f>
        <v>0</v>
      </c>
      <c r="J16" s="132"/>
      <c r="K16" s="132"/>
      <c r="L16" s="132"/>
      <c r="M16" s="132"/>
      <c r="N16" s="14"/>
      <c r="O16" s="14"/>
      <c r="P16" s="104"/>
      <c r="Q16" s="104"/>
      <c r="R16" s="133">
        <f>IFERROR(N16/J16,0)</f>
        <v>0</v>
      </c>
      <c r="S16" s="133">
        <f>IFERROR(O16/(J16+K16),0)</f>
        <v>0</v>
      </c>
      <c r="T16" s="133">
        <f>IFERROR(P16/(J16+K16+L16),0)</f>
        <v>0</v>
      </c>
      <c r="U16" s="133">
        <f>IFERROR(Q16/I16,0)</f>
        <v>0</v>
      </c>
      <c r="V16" s="19"/>
      <c r="W16" s="19" t="str">
        <f t="shared" si="3"/>
        <v>JUSTIFIQUE INCUMPLIMIENTO</v>
      </c>
      <c r="X16" s="19" t="str">
        <f t="shared" si="3"/>
        <v>JUSTIFIQUE INCUMPLIMIENTO</v>
      </c>
      <c r="Y16" s="19" t="str">
        <f t="shared" si="4"/>
        <v>JUSTIFIQUE INCUMPLIMIENTO</v>
      </c>
      <c r="Z16" s="19" t="str">
        <f t="shared" si="4"/>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30"/>
      <c r="E18" s="30"/>
      <c r="F18" s="118"/>
      <c r="G18" s="118"/>
      <c r="H18" s="118"/>
      <c r="I18" s="13">
        <f>+J18+K18+L18+M18</f>
        <v>0</v>
      </c>
      <c r="J18" s="132"/>
      <c r="K18" s="132"/>
      <c r="L18" s="132"/>
      <c r="M18" s="132"/>
      <c r="N18" s="14"/>
      <c r="O18" s="14"/>
      <c r="P18" s="104"/>
      <c r="Q18" s="104"/>
      <c r="R18" s="133">
        <f>IFERROR(N18/J18,0)</f>
        <v>0</v>
      </c>
      <c r="S18" s="133">
        <f>IFERROR(O18/(J18+K18),0)</f>
        <v>0</v>
      </c>
      <c r="T18" s="133">
        <f>IFERROR(P18/(J18+K18+L18),0)</f>
        <v>0</v>
      </c>
      <c r="U18" s="133">
        <f>IFERROR(Q18/I18,0)</f>
        <v>0</v>
      </c>
      <c r="V18" s="19"/>
      <c r="W18" s="19" t="str">
        <f t="shared" ref="W18:X22" si="5">IF(S18&lt;0.8,"JUSTIFIQUE INCUMPLIMIENTO","")</f>
        <v>JUSTIFIQUE INCUMPLIMIENTO</v>
      </c>
      <c r="X18" s="19" t="str">
        <f t="shared" si="5"/>
        <v>JUSTIFIQUE INCUMPLIMIENTO</v>
      </c>
      <c r="Y18" s="19" t="str">
        <f t="shared" ref="Y18:Z22" si="6">IF(U18&lt;0.8,"JUSTIFIQUE INCUMPLIMIENTO","")</f>
        <v>JUSTIFIQUE INCUMPLIMIENTO</v>
      </c>
      <c r="Z18" s="19" t="str">
        <f t="shared" si="6"/>
        <v>JUSTIFIQUE INCUMPLIMIENTO</v>
      </c>
    </row>
    <row r="19" spans="2:26" ht="19.5" hidden="1" customHeight="1" thickBot="1">
      <c r="B19" s="130" t="s">
        <v>113</v>
      </c>
      <c r="C19" s="137"/>
      <c r="D19" s="30"/>
      <c r="E19" s="30"/>
      <c r="F19" s="118"/>
      <c r="G19" s="118"/>
      <c r="H19" s="118"/>
      <c r="I19" s="13">
        <f>+J19+K19+L19+M19</f>
        <v>0</v>
      </c>
      <c r="J19" s="132"/>
      <c r="K19" s="132"/>
      <c r="L19" s="132"/>
      <c r="M19" s="132"/>
      <c r="N19" s="14"/>
      <c r="O19" s="14"/>
      <c r="P19" s="104"/>
      <c r="Q19" s="104"/>
      <c r="R19" s="133">
        <f>IFERROR(N19/J19,0)</f>
        <v>0</v>
      </c>
      <c r="S19" s="133">
        <f>IFERROR(O19/(J19+K19),0)</f>
        <v>0</v>
      </c>
      <c r="T19" s="133">
        <f>IFERROR(P19/(J19+K19+L19),0)</f>
        <v>0</v>
      </c>
      <c r="U19" s="133">
        <f>IFERROR(Q19/I19,0)</f>
        <v>0</v>
      </c>
      <c r="V19" s="19"/>
      <c r="W19" s="19" t="str">
        <f t="shared" si="5"/>
        <v>JUSTIFIQUE INCUMPLIMIENTO</v>
      </c>
      <c r="X19" s="19" t="str">
        <f t="shared" si="5"/>
        <v>JUSTIFIQUE INCUMPLIMIENTO</v>
      </c>
      <c r="Y19" s="19" t="str">
        <f t="shared" si="6"/>
        <v>JUSTIFIQUE INCUMPLIMIENTO</v>
      </c>
      <c r="Z19" s="19" t="str">
        <f t="shared" si="6"/>
        <v>JUSTIFIQUE INCUMPLIMIENTO</v>
      </c>
    </row>
    <row r="20" spans="2:26" ht="19.5" hidden="1" customHeight="1" thickBot="1">
      <c r="B20" s="130" t="s">
        <v>114</v>
      </c>
      <c r="C20" s="137"/>
      <c r="D20" s="30"/>
      <c r="E20" s="30"/>
      <c r="F20" s="118"/>
      <c r="G20" s="118"/>
      <c r="H20" s="118"/>
      <c r="I20" s="13">
        <f>+J20+K20+L20+M20</f>
        <v>0</v>
      </c>
      <c r="J20" s="132"/>
      <c r="K20" s="132"/>
      <c r="L20" s="132"/>
      <c r="M20" s="132"/>
      <c r="N20" s="14"/>
      <c r="O20" s="14"/>
      <c r="P20" s="104"/>
      <c r="Q20" s="104"/>
      <c r="R20" s="133">
        <f>IFERROR(N20/J20,0)</f>
        <v>0</v>
      </c>
      <c r="S20" s="133">
        <f>IFERROR(O20/(J20+K20),0)</f>
        <v>0</v>
      </c>
      <c r="T20" s="133">
        <f>IFERROR(P20/(J20+K20+L20),0)</f>
        <v>0</v>
      </c>
      <c r="U20" s="133">
        <f>IFERROR(Q20/I20,0)</f>
        <v>0</v>
      </c>
      <c r="V20" s="19"/>
      <c r="W20" s="19" t="str">
        <f t="shared" si="5"/>
        <v>JUSTIFIQUE INCUMPLIMIENTO</v>
      </c>
      <c r="X20" s="19" t="str">
        <f t="shared" si="5"/>
        <v>JUSTIFIQUE INCUMPLIMIENTO</v>
      </c>
      <c r="Y20" s="19" t="str">
        <f t="shared" si="6"/>
        <v>JUSTIFIQUE INCUMPLIMIENTO</v>
      </c>
      <c r="Z20" s="19" t="str">
        <f t="shared" si="6"/>
        <v>JUSTIFIQUE INCUMPLIMIENTO</v>
      </c>
    </row>
    <row r="21" spans="2:26" ht="19.5" hidden="1" customHeight="1" thickBot="1">
      <c r="B21" s="130" t="s">
        <v>237</v>
      </c>
      <c r="C21" s="137"/>
      <c r="D21" s="30"/>
      <c r="E21" s="30"/>
      <c r="F21" s="118"/>
      <c r="G21" s="118"/>
      <c r="H21" s="118"/>
      <c r="I21" s="13">
        <f>+J21+K21+L21+M21</f>
        <v>0</v>
      </c>
      <c r="J21" s="132"/>
      <c r="K21" s="132"/>
      <c r="L21" s="132"/>
      <c r="M21" s="132"/>
      <c r="N21" s="14"/>
      <c r="O21" s="14"/>
      <c r="P21" s="104"/>
      <c r="Q21" s="104"/>
      <c r="R21" s="133">
        <f>IFERROR(N21/J21,0)</f>
        <v>0</v>
      </c>
      <c r="S21" s="133">
        <f>IFERROR(O21/(J21+K21),0)</f>
        <v>0</v>
      </c>
      <c r="T21" s="133">
        <f>IFERROR(P21/(J21+K21+L21),0)</f>
        <v>0</v>
      </c>
      <c r="U21" s="133">
        <f>IFERROR(Q21/I21,0)</f>
        <v>0</v>
      </c>
      <c r="V21" s="19"/>
      <c r="W21" s="19" t="str">
        <f t="shared" si="5"/>
        <v>JUSTIFIQUE INCUMPLIMIENTO</v>
      </c>
      <c r="X21" s="19" t="str">
        <f t="shared" si="5"/>
        <v>JUSTIFIQUE INCUMPLIMIENTO</v>
      </c>
      <c r="Y21" s="19" t="str">
        <f t="shared" si="6"/>
        <v>JUSTIFIQUE INCUMPLIMIENTO</v>
      </c>
      <c r="Z21" s="19" t="str">
        <f t="shared" si="6"/>
        <v>JUSTIFIQUE INCUMPLIMIENTO</v>
      </c>
    </row>
    <row r="22" spans="2:26" ht="19.5" hidden="1" customHeight="1" thickBot="1">
      <c r="B22" s="130" t="s">
        <v>238</v>
      </c>
      <c r="C22" s="137"/>
      <c r="D22" s="121"/>
      <c r="E22" s="121"/>
      <c r="F22" s="118"/>
      <c r="G22" s="118"/>
      <c r="H22" s="118"/>
      <c r="I22" s="13">
        <f>+J22+K22+L22+M22</f>
        <v>0</v>
      </c>
      <c r="J22" s="132"/>
      <c r="K22" s="132"/>
      <c r="L22" s="132"/>
      <c r="M22" s="132"/>
      <c r="N22" s="14"/>
      <c r="O22" s="14"/>
      <c r="P22" s="104"/>
      <c r="Q22" s="104"/>
      <c r="R22" s="133">
        <f>IFERROR(N22/J22,0)</f>
        <v>0</v>
      </c>
      <c r="S22" s="133">
        <f>IFERROR(O22/(J22+K22),0)</f>
        <v>0</v>
      </c>
      <c r="T22" s="133">
        <f>IFERROR(P22/(J22+K22+L22),0)</f>
        <v>0</v>
      </c>
      <c r="U22" s="133">
        <f>IFERROR(Q22/I22,0)</f>
        <v>0</v>
      </c>
      <c r="V22" s="19"/>
      <c r="W22" s="19" t="str">
        <f t="shared" si="5"/>
        <v>JUSTIFIQUE INCUMPLIMIENTO</v>
      </c>
      <c r="X22" s="19" t="str">
        <f t="shared" si="5"/>
        <v>JUSTIFIQUE INCUMPLIMIENTO</v>
      </c>
      <c r="Y22" s="19" t="str">
        <f t="shared" si="6"/>
        <v>JUSTIFIQUE INCUMPLIMIENTO</v>
      </c>
      <c r="Z22" s="19" t="str">
        <f t="shared" si="6"/>
        <v>JUSTIFIQUE INCUMPLIMIENTO</v>
      </c>
    </row>
    <row r="23" spans="2:26" ht="68.25"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54" customHeight="1" thickBot="1">
      <c r="B24" s="130" t="s">
        <v>115</v>
      </c>
      <c r="C24" s="137" t="s">
        <v>266</v>
      </c>
      <c r="D24" s="121" t="s">
        <v>229</v>
      </c>
      <c r="E24" s="121" t="s">
        <v>249</v>
      </c>
      <c r="F24" s="118"/>
      <c r="G24" s="118"/>
      <c r="H24" s="118"/>
      <c r="I24" s="13">
        <f>+J24+K24+L24+M24</f>
        <v>4</v>
      </c>
      <c r="J24" s="132">
        <v>1</v>
      </c>
      <c r="K24" s="132">
        <v>1</v>
      </c>
      <c r="L24" s="132">
        <v>1</v>
      </c>
      <c r="M24" s="132">
        <v>1</v>
      </c>
      <c r="N24" s="14">
        <v>1</v>
      </c>
      <c r="O24" s="14">
        <v>2</v>
      </c>
      <c r="P24" s="104"/>
      <c r="Q24" s="104"/>
      <c r="R24" s="133">
        <f>IFERROR(N24/J24,0)</f>
        <v>1</v>
      </c>
      <c r="S24" s="133">
        <f>IFERROR(O24/(J24+K24),0)</f>
        <v>1</v>
      </c>
      <c r="T24" s="133">
        <f>IFERROR(P24/(J24+K24+L24),0)</f>
        <v>0</v>
      </c>
      <c r="U24" s="133">
        <f>IFERROR(Q24/I24,0)</f>
        <v>0</v>
      </c>
      <c r="V24" s="19"/>
      <c r="W24" s="19" t="s">
        <v>514</v>
      </c>
      <c r="X24" s="19"/>
      <c r="Y24" s="19" t="str">
        <f t="shared" ref="Y24:Z28" si="7">IF(U24&lt;0.8,"JUSTIFIQUE INCUMPLIMIENTO","")</f>
        <v>JUSTIFIQUE INCUMPLIMIENTO</v>
      </c>
      <c r="Z24" s="19" t="str">
        <f t="shared" si="7"/>
        <v>JUSTIFIQUE INCUMPLIMIENTO</v>
      </c>
    </row>
    <row r="25" spans="2:26" ht="61.5" customHeight="1" thickBot="1">
      <c r="B25" s="130" t="s">
        <v>118</v>
      </c>
      <c r="C25" s="137" t="s">
        <v>290</v>
      </c>
      <c r="D25" s="121" t="s">
        <v>229</v>
      </c>
      <c r="E25" s="121" t="s">
        <v>249</v>
      </c>
      <c r="F25" s="118"/>
      <c r="G25" s="118"/>
      <c r="H25" s="118"/>
      <c r="I25" s="13">
        <f>+J25+K25+L25+M25</f>
        <v>2</v>
      </c>
      <c r="J25" s="132"/>
      <c r="K25" s="132"/>
      <c r="L25" s="132">
        <v>1</v>
      </c>
      <c r="M25" s="132">
        <v>1</v>
      </c>
      <c r="N25" s="14">
        <v>0</v>
      </c>
      <c r="O25" s="14"/>
      <c r="P25" s="104"/>
      <c r="Q25" s="104"/>
      <c r="R25" s="133">
        <f>IFERROR(N25/J25,0)</f>
        <v>0</v>
      </c>
      <c r="S25" s="133">
        <f>IFERROR(O25/(J25+K25),0)</f>
        <v>0</v>
      </c>
      <c r="T25" s="133">
        <f>IFERROR(P25/(J25+K25+L25),0)</f>
        <v>0</v>
      </c>
      <c r="U25" s="133">
        <f>IFERROR(Q25/I25,0)</f>
        <v>0</v>
      </c>
      <c r="V25" s="19"/>
      <c r="W25" s="19" t="s">
        <v>487</v>
      </c>
      <c r="X25" s="19" t="s">
        <v>571</v>
      </c>
      <c r="Y25" s="19" t="str">
        <f t="shared" si="7"/>
        <v>JUSTIFIQUE INCUMPLIMIENTO</v>
      </c>
      <c r="Z25" s="19" t="str">
        <f t="shared" si="7"/>
        <v>JUSTIFIQUE INCUMPLIMIENTO</v>
      </c>
    </row>
    <row r="26" spans="2:26" ht="81.75" customHeight="1" thickBot="1">
      <c r="B26" s="130" t="s">
        <v>119</v>
      </c>
      <c r="C26" s="137" t="s">
        <v>291</v>
      </c>
      <c r="D26" s="121" t="s">
        <v>229</v>
      </c>
      <c r="E26" s="121" t="s">
        <v>249</v>
      </c>
      <c r="F26" s="118"/>
      <c r="G26" s="118"/>
      <c r="H26" s="118"/>
      <c r="I26" s="13">
        <f>+J26+K26+L26+M26</f>
        <v>2</v>
      </c>
      <c r="J26" s="132"/>
      <c r="K26" s="132">
        <v>1</v>
      </c>
      <c r="L26" s="132">
        <v>1</v>
      </c>
      <c r="M26" s="132"/>
      <c r="N26" s="14">
        <v>0</v>
      </c>
      <c r="O26" s="14">
        <v>1</v>
      </c>
      <c r="P26" s="104"/>
      <c r="Q26" s="104"/>
      <c r="R26" s="133">
        <f>IFERROR(N26/J26,0)</f>
        <v>0</v>
      </c>
      <c r="S26" s="133">
        <f>IFERROR(O26/(J26+K26),0)</f>
        <v>1</v>
      </c>
      <c r="T26" s="133">
        <f>IFERROR(P26/(J26+K26+L26),0)</f>
        <v>0</v>
      </c>
      <c r="U26" s="133">
        <f>IFERROR(Q26/I26,0)</f>
        <v>0</v>
      </c>
      <c r="V26" s="19"/>
      <c r="W26" s="19" t="s">
        <v>487</v>
      </c>
      <c r="X26" s="19"/>
      <c r="Y26" s="19" t="str">
        <f t="shared" si="7"/>
        <v>JUSTIFIQUE INCUMPLIMIENTO</v>
      </c>
      <c r="Z26" s="19" t="str">
        <f t="shared" si="7"/>
        <v>JUSTIFIQUE INCUMPLIMIENTO</v>
      </c>
    </row>
    <row r="27" spans="2:26" ht="54" customHeight="1" thickBot="1">
      <c r="B27" s="130" t="s">
        <v>146</v>
      </c>
      <c r="C27" s="137" t="s">
        <v>292</v>
      </c>
      <c r="D27" s="121" t="s">
        <v>229</v>
      </c>
      <c r="E27" s="121" t="s">
        <v>249</v>
      </c>
      <c r="F27" s="118"/>
      <c r="G27" s="118"/>
      <c r="H27" s="118"/>
      <c r="I27" s="13">
        <f>+J27+K27+L27+M27</f>
        <v>2</v>
      </c>
      <c r="J27" s="132">
        <v>1</v>
      </c>
      <c r="K27" s="132">
        <v>1</v>
      </c>
      <c r="L27" s="132"/>
      <c r="M27" s="132"/>
      <c r="N27" s="14">
        <v>1</v>
      </c>
      <c r="O27" s="14">
        <v>2</v>
      </c>
      <c r="P27" s="104"/>
      <c r="Q27" s="104"/>
      <c r="R27" s="133">
        <f>IFERROR(N27/J27,0)</f>
        <v>1</v>
      </c>
      <c r="S27" s="133">
        <f>IFERROR(O27/(J27+K27),0)</f>
        <v>1</v>
      </c>
      <c r="T27" s="133">
        <f>IFERROR(P27/(J27+K27+L27),0)</f>
        <v>0</v>
      </c>
      <c r="U27" s="133">
        <f>IFERROR(Q27/I27,0)</f>
        <v>0</v>
      </c>
      <c r="V27" s="19"/>
      <c r="W27" s="19"/>
      <c r="X27" s="19"/>
      <c r="Y27" s="19" t="str">
        <f t="shared" si="7"/>
        <v>JUSTIFIQUE INCUMPLIMIENTO</v>
      </c>
      <c r="Z27" s="19" t="str">
        <f t="shared" si="7"/>
        <v>JUSTIFIQUE INCUMPLIMIENTO</v>
      </c>
    </row>
    <row r="28" spans="2:26" ht="19.5" hidden="1" customHeight="1" thickBot="1">
      <c r="B28" s="130" t="s">
        <v>147</v>
      </c>
      <c r="C28" s="131"/>
      <c r="D28" s="121"/>
      <c r="E28" s="121"/>
      <c r="F28" s="118"/>
      <c r="G28" s="118"/>
      <c r="H28" s="118"/>
      <c r="I28" s="13">
        <f>+J28+K28+L28+M28</f>
        <v>0</v>
      </c>
      <c r="J28" s="132"/>
      <c r="K28" s="132"/>
      <c r="L28" s="132"/>
      <c r="M28" s="132"/>
      <c r="N28" s="14"/>
      <c r="O28" s="14"/>
      <c r="P28" s="104"/>
      <c r="Q28" s="104"/>
      <c r="R28" s="133">
        <f>IFERROR(N28/J28,0)</f>
        <v>0</v>
      </c>
      <c r="S28" s="133">
        <f>IFERROR(O28/(J28+K28),0)</f>
        <v>0</v>
      </c>
      <c r="T28" s="133">
        <f>IFERROR(P28/(J28+K28+L28),0)</f>
        <v>0</v>
      </c>
      <c r="U28" s="133">
        <f>IFERROR(Q28/I28,0)</f>
        <v>0</v>
      </c>
      <c r="V28" s="19"/>
      <c r="W28" s="19" t="str">
        <f t="shared" ref="W28" si="8">IF(S28&lt;0.8,"JUSTIFIQUE INCUMPLIMIENTO","")</f>
        <v>JUSTIFIQUE INCUMPLIMIENTO</v>
      </c>
      <c r="X28" s="19" t="str">
        <f t="shared" ref="X28" si="9">IF(T28&lt;0.8,"JUSTIFIQUE INCUMPLIMIENTO","")</f>
        <v>JUSTIFIQUE INCUMPLIMIENTO</v>
      </c>
      <c r="Y28" s="19" t="str">
        <f t="shared" si="7"/>
        <v>JUSTIFIQUE INCUMPLIMIENTO</v>
      </c>
      <c r="Z28" s="19" t="str">
        <f t="shared" si="7"/>
        <v>JUSTIFIQUE INCUMPLIMIENTO</v>
      </c>
    </row>
    <row r="29" spans="2:26" ht="89.25"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63.75" customHeight="1" thickBot="1">
      <c r="B30" s="130" t="s">
        <v>120</v>
      </c>
      <c r="C30" s="137" t="s">
        <v>267</v>
      </c>
      <c r="D30" s="121" t="s">
        <v>229</v>
      </c>
      <c r="E30" s="121" t="s">
        <v>249</v>
      </c>
      <c r="F30" s="118"/>
      <c r="G30" s="118"/>
      <c r="H30" s="118"/>
      <c r="I30" s="13">
        <f>+J30+K30+L30+M30</f>
        <v>2</v>
      </c>
      <c r="J30" s="132">
        <v>1</v>
      </c>
      <c r="K30" s="132"/>
      <c r="L30" s="132">
        <v>1</v>
      </c>
      <c r="M30" s="132"/>
      <c r="N30" s="14">
        <v>1</v>
      </c>
      <c r="O30" s="14">
        <v>1</v>
      </c>
      <c r="P30" s="104"/>
      <c r="Q30" s="104"/>
      <c r="R30" s="133">
        <f>IFERROR(N30/J30,0)</f>
        <v>1</v>
      </c>
      <c r="S30" s="133">
        <f>IFERROR(O30/(J30+K30),0)</f>
        <v>1</v>
      </c>
      <c r="T30" s="133">
        <f>IFERROR(P30/(J30+K30+L30),0)</f>
        <v>0</v>
      </c>
      <c r="U30" s="133">
        <f>IFERROR(Q30/I30,0)</f>
        <v>0</v>
      </c>
      <c r="V30" s="19"/>
      <c r="W30" s="19" t="str">
        <f t="shared" ref="W30" si="10">IF(R30&lt;0.8,"JUSTIFIQUE INCUMPLIMIENTO","")</f>
        <v/>
      </c>
      <c r="X30" s="19"/>
      <c r="Y30" s="19" t="str">
        <f t="shared" ref="Y30:Z34" si="11">IF(U30&lt;0.8,"JUSTIFIQUE INCUMPLIMIENTO","")</f>
        <v>JUSTIFIQUE INCUMPLIMIENTO</v>
      </c>
      <c r="Z30" s="19" t="str">
        <f t="shared" si="11"/>
        <v>JUSTIFIQUE INCUMPLIMIENTO</v>
      </c>
    </row>
    <row r="31" spans="2:26" ht="54" customHeight="1" thickBot="1">
      <c r="B31" s="130" t="s">
        <v>123</v>
      </c>
      <c r="C31" s="137" t="s">
        <v>293</v>
      </c>
      <c r="D31" s="121" t="s">
        <v>229</v>
      </c>
      <c r="E31" s="121" t="s">
        <v>249</v>
      </c>
      <c r="F31" s="118"/>
      <c r="G31" s="118"/>
      <c r="H31" s="118"/>
      <c r="I31" s="13">
        <f>+J31+K31+L31+M31</f>
        <v>2</v>
      </c>
      <c r="J31" s="132">
        <v>1</v>
      </c>
      <c r="K31" s="132"/>
      <c r="L31" s="132">
        <v>1</v>
      </c>
      <c r="M31" s="132"/>
      <c r="N31" s="14">
        <v>0.35</v>
      </c>
      <c r="O31" s="14"/>
      <c r="P31" s="104"/>
      <c r="Q31" s="104"/>
      <c r="R31" s="133">
        <f>IFERROR(N31/J31,0)</f>
        <v>0.35</v>
      </c>
      <c r="S31" s="133">
        <f>IFERROR(O31/(J31+K31),0)</f>
        <v>0</v>
      </c>
      <c r="T31" s="133">
        <f>IFERROR(P31/(J31+K31+L31),0)</f>
        <v>0</v>
      </c>
      <c r="U31" s="133">
        <f>IFERROR(Q31/I31,0)</f>
        <v>0</v>
      </c>
      <c r="V31" s="19"/>
      <c r="W31" s="19" t="s">
        <v>488</v>
      </c>
      <c r="X31" s="19" t="s">
        <v>569</v>
      </c>
      <c r="Y31" s="19" t="str">
        <f t="shared" si="11"/>
        <v>JUSTIFIQUE INCUMPLIMIENTO</v>
      </c>
      <c r="Z31" s="19" t="str">
        <f t="shared" si="11"/>
        <v>JUSTIFIQUE INCUMPLIMIENTO</v>
      </c>
    </row>
    <row r="32" spans="2:26" ht="19.5" hidden="1" customHeight="1" thickBot="1">
      <c r="B32" s="130" t="s">
        <v>124</v>
      </c>
      <c r="C32" s="131"/>
      <c r="D32" s="30"/>
      <c r="E32" s="30"/>
      <c r="F32" s="118"/>
      <c r="G32" s="118"/>
      <c r="H32" s="118"/>
      <c r="I32" s="13">
        <f>+J32+K32+L32+M32</f>
        <v>0</v>
      </c>
      <c r="J32" s="132"/>
      <c r="K32" s="132"/>
      <c r="L32" s="132"/>
      <c r="M32" s="132"/>
      <c r="N32" s="14"/>
      <c r="O32" s="14"/>
      <c r="P32" s="104"/>
      <c r="Q32" s="104"/>
      <c r="R32" s="133">
        <f>IFERROR(N32/J32,0)</f>
        <v>0</v>
      </c>
      <c r="S32" s="133">
        <f>IFERROR(O32/(J32+K32),0)</f>
        <v>0</v>
      </c>
      <c r="T32" s="133">
        <f>IFERROR(P32/(J32+K32+L32),0)</f>
        <v>0</v>
      </c>
      <c r="U32" s="133">
        <f>IFERROR(Q32/I32,0)</f>
        <v>0</v>
      </c>
      <c r="V32" s="19"/>
      <c r="W32" s="19" t="str">
        <f t="shared" ref="W32:W34" si="12">IF(S32&lt;0.8,"JUSTIFIQUE INCUMPLIMIENTO","")</f>
        <v>JUSTIFIQUE INCUMPLIMIENTO</v>
      </c>
      <c r="X32" s="19" t="str">
        <f t="shared" ref="X32:X34" si="13">IF(T32&lt;0.8,"JUSTIFIQUE INCUMPLIMIENTO","")</f>
        <v>JUSTIFIQUE INCUMPLIMIENTO</v>
      </c>
      <c r="Y32" s="19" t="str">
        <f t="shared" si="11"/>
        <v>JUSTIFIQUE INCUMPLIMIENTO</v>
      </c>
      <c r="Z32" s="19" t="str">
        <f t="shared" si="11"/>
        <v>JUSTIFIQUE INCUMPLIMIENTO</v>
      </c>
    </row>
    <row r="33" spans="2:26" ht="19.5" hidden="1" customHeight="1" thickBot="1">
      <c r="B33" s="130" t="s">
        <v>136</v>
      </c>
      <c r="C33" s="131"/>
      <c r="D33" s="30"/>
      <c r="E33" s="30"/>
      <c r="F33" s="118"/>
      <c r="G33" s="118"/>
      <c r="H33" s="118"/>
      <c r="I33" s="13">
        <f>+J33+K33+L33+M33</f>
        <v>0</v>
      </c>
      <c r="J33" s="132"/>
      <c r="K33" s="132"/>
      <c r="L33" s="132"/>
      <c r="M33" s="132"/>
      <c r="N33" s="14"/>
      <c r="O33" s="14"/>
      <c r="P33" s="104"/>
      <c r="Q33" s="104"/>
      <c r="R33" s="133">
        <f>IFERROR(N33/J33,0)</f>
        <v>0</v>
      </c>
      <c r="S33" s="133">
        <f>IFERROR(O33/(J33+K33),0)</f>
        <v>0</v>
      </c>
      <c r="T33" s="133">
        <f>IFERROR(P33/(J33+K33+L33),0)</f>
        <v>0</v>
      </c>
      <c r="U33" s="133">
        <f>IFERROR(Q33/I33,0)</f>
        <v>0</v>
      </c>
      <c r="V33" s="19"/>
      <c r="W33" s="19" t="str">
        <f t="shared" si="12"/>
        <v>JUSTIFIQUE INCUMPLIMIENTO</v>
      </c>
      <c r="X33" s="19" t="str">
        <f t="shared" si="13"/>
        <v>JUSTIFIQUE INCUMPLIMIENTO</v>
      </c>
      <c r="Y33" s="19" t="str">
        <f t="shared" si="11"/>
        <v>JUSTIFIQUE INCUMPLIMIENTO</v>
      </c>
      <c r="Z33" s="19" t="str">
        <f t="shared" si="11"/>
        <v>JUSTIFIQUE INCUMPLIMIENTO</v>
      </c>
    </row>
    <row r="34" spans="2:26" ht="19.5" hidden="1" customHeight="1" thickBot="1">
      <c r="B34" s="130" t="s">
        <v>137</v>
      </c>
      <c r="C34" s="131"/>
      <c r="D34" s="121"/>
      <c r="E34" s="121"/>
      <c r="F34" s="118"/>
      <c r="G34" s="118"/>
      <c r="H34" s="118"/>
      <c r="I34" s="13">
        <f>+J34+K34+L34+M34</f>
        <v>0</v>
      </c>
      <c r="J34" s="132"/>
      <c r="K34" s="132"/>
      <c r="L34" s="132"/>
      <c r="M34" s="132"/>
      <c r="N34" s="14"/>
      <c r="O34" s="14"/>
      <c r="P34" s="104"/>
      <c r="Q34" s="104"/>
      <c r="R34" s="133">
        <f>IFERROR(N34/J34,0)</f>
        <v>0</v>
      </c>
      <c r="S34" s="133">
        <f>IFERROR(O34/(J34+K34),0)</f>
        <v>0</v>
      </c>
      <c r="T34" s="133">
        <f>IFERROR(P34/(J34+K34+L34),0)</f>
        <v>0</v>
      </c>
      <c r="U34" s="133">
        <f>IFERROR(Q34/I34,0)</f>
        <v>0</v>
      </c>
      <c r="V34" s="19"/>
      <c r="W34" s="19" t="str">
        <f t="shared" si="12"/>
        <v>JUSTIFIQUE INCUMPLIMIENTO</v>
      </c>
      <c r="X34" s="19" t="str">
        <f t="shared" si="13"/>
        <v>JUSTIFIQUE INCUMPLIMIENTO</v>
      </c>
      <c r="Y34" s="19" t="str">
        <f t="shared" si="11"/>
        <v>JUSTIFIQUE INCUMPLIMIENTO</v>
      </c>
      <c r="Z34" s="19" t="str">
        <f t="shared" si="11"/>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54" customHeight="1" thickBot="1">
      <c r="B36" s="130" t="s">
        <v>126</v>
      </c>
      <c r="C36" s="137" t="s">
        <v>294</v>
      </c>
      <c r="D36" s="121" t="s">
        <v>229</v>
      </c>
      <c r="E36" s="121" t="s">
        <v>249</v>
      </c>
      <c r="F36" s="118"/>
      <c r="G36" s="118"/>
      <c r="H36" s="118"/>
      <c r="I36" s="13">
        <f t="shared" ref="I36:I45" si="14">+J36+K36+L36+M36</f>
        <v>12</v>
      </c>
      <c r="J36" s="132">
        <v>3</v>
      </c>
      <c r="K36" s="132">
        <v>3</v>
      </c>
      <c r="L36" s="132">
        <v>3</v>
      </c>
      <c r="M36" s="132">
        <v>3</v>
      </c>
      <c r="N36" s="14">
        <v>3</v>
      </c>
      <c r="O36" s="14">
        <v>6</v>
      </c>
      <c r="P36" s="104"/>
      <c r="Q36" s="104"/>
      <c r="R36" s="133">
        <f>IFERROR(N36/J36,0)</f>
        <v>1</v>
      </c>
      <c r="S36" s="133">
        <f>IFERROR(O36/(J36+K36),0)</f>
        <v>1</v>
      </c>
      <c r="T36" s="133">
        <f>IFERROR(P36/(J36+K36+L36),0)</f>
        <v>0</v>
      </c>
      <c r="U36" s="133">
        <f>IFERROR(Q36/I36,0)</f>
        <v>0</v>
      </c>
      <c r="V36" s="19"/>
      <c r="W36" s="19" t="str">
        <f t="shared" ref="W36:X45" si="15">IF(R36&lt;0.8,"JUSTIFIQUE INCUMPLIMIENTO","")</f>
        <v/>
      </c>
      <c r="X36" s="19" t="str">
        <f t="shared" si="15"/>
        <v/>
      </c>
      <c r="Y36" s="19" t="str">
        <f t="shared" ref="W36:Z45" si="16">IF(T36&lt;0.8,"JUSTIFIQUE INCUMPLIMIENTO","")</f>
        <v>JUSTIFIQUE INCUMPLIMIENTO</v>
      </c>
      <c r="Z36" s="19" t="str">
        <f t="shared" si="16"/>
        <v>JUSTIFIQUE INCUMPLIMIENTO</v>
      </c>
    </row>
    <row r="37" spans="2:26" ht="54" customHeight="1" thickBot="1">
      <c r="B37" s="130" t="s">
        <v>127</v>
      </c>
      <c r="C37" s="152" t="s">
        <v>295</v>
      </c>
      <c r="D37" s="121" t="s">
        <v>229</v>
      </c>
      <c r="E37" s="121" t="s">
        <v>249</v>
      </c>
      <c r="F37" s="118"/>
      <c r="G37" s="118"/>
      <c r="H37" s="118"/>
      <c r="I37" s="13">
        <f t="shared" si="14"/>
        <v>12</v>
      </c>
      <c r="J37" s="132">
        <v>3</v>
      </c>
      <c r="K37" s="132">
        <v>3</v>
      </c>
      <c r="L37" s="132">
        <v>3</v>
      </c>
      <c r="M37" s="132">
        <v>3</v>
      </c>
      <c r="N37" s="16">
        <v>3</v>
      </c>
      <c r="O37" s="14">
        <v>6</v>
      </c>
      <c r="P37" s="104"/>
      <c r="Q37" s="104"/>
      <c r="R37" s="133">
        <f t="shared" ref="R37:R45" si="17">IFERROR(N37/J37,0)</f>
        <v>1</v>
      </c>
      <c r="S37" s="133">
        <f t="shared" ref="S37:S45" si="18">IFERROR(O37/(J37+K37),0)</f>
        <v>1</v>
      </c>
      <c r="T37" s="133">
        <f t="shared" ref="T37:T45" si="19">IFERROR(P37/(J37+K37+L37),0)</f>
        <v>0</v>
      </c>
      <c r="U37" s="133">
        <f t="shared" ref="U37:U45" si="20">IFERROR(Q37/I37,0)</f>
        <v>0</v>
      </c>
      <c r="V37" s="19"/>
      <c r="W37" s="19" t="str">
        <f t="shared" si="15"/>
        <v/>
      </c>
      <c r="X37" s="19" t="str">
        <f t="shared" si="15"/>
        <v/>
      </c>
      <c r="Y37" s="19" t="str">
        <f t="shared" si="16"/>
        <v>JUSTIFIQUE INCUMPLIMIENTO</v>
      </c>
      <c r="Z37" s="19" t="str">
        <f t="shared" si="16"/>
        <v>JUSTIFIQUE INCUMPLIMIENTO</v>
      </c>
    </row>
    <row r="38" spans="2:26" ht="54" customHeight="1" thickBot="1">
      <c r="B38" s="130" t="s">
        <v>128</v>
      </c>
      <c r="C38" s="152" t="s">
        <v>296</v>
      </c>
      <c r="D38" s="121" t="s">
        <v>229</v>
      </c>
      <c r="E38" s="121" t="s">
        <v>249</v>
      </c>
      <c r="F38" s="118"/>
      <c r="G38" s="118"/>
      <c r="H38" s="118"/>
      <c r="I38" s="13">
        <f t="shared" si="14"/>
        <v>800</v>
      </c>
      <c r="J38" s="132">
        <v>200</v>
      </c>
      <c r="K38" s="132">
        <v>200</v>
      </c>
      <c r="L38" s="132">
        <v>200</v>
      </c>
      <c r="M38" s="132">
        <v>200</v>
      </c>
      <c r="N38" s="17">
        <v>150</v>
      </c>
      <c r="O38" s="18">
        <v>296</v>
      </c>
      <c r="P38" s="104"/>
      <c r="Q38" s="104"/>
      <c r="R38" s="133">
        <f t="shared" si="17"/>
        <v>0.75</v>
      </c>
      <c r="S38" s="133">
        <f t="shared" si="18"/>
        <v>0.74</v>
      </c>
      <c r="T38" s="133">
        <f t="shared" si="19"/>
        <v>0</v>
      </c>
      <c r="U38" s="133">
        <f t="shared" si="20"/>
        <v>0</v>
      </c>
      <c r="V38" s="19"/>
      <c r="W38" s="19" t="s">
        <v>489</v>
      </c>
      <c r="X38" s="19"/>
      <c r="Y38" s="19" t="str">
        <f t="shared" si="16"/>
        <v>JUSTIFIQUE INCUMPLIMIENTO</v>
      </c>
      <c r="Z38" s="19" t="str">
        <f t="shared" si="16"/>
        <v>JUSTIFIQUE INCUMPLIMIENTO</v>
      </c>
    </row>
    <row r="39" spans="2:26" ht="54" customHeight="1" thickBot="1">
      <c r="B39" s="130" t="s">
        <v>129</v>
      </c>
      <c r="C39" s="152" t="s">
        <v>297</v>
      </c>
      <c r="D39" s="121" t="s">
        <v>229</v>
      </c>
      <c r="E39" s="121" t="s">
        <v>249</v>
      </c>
      <c r="F39" s="118"/>
      <c r="G39" s="118"/>
      <c r="H39" s="118"/>
      <c r="I39" s="13">
        <f t="shared" si="14"/>
        <v>144</v>
      </c>
      <c r="J39" s="132">
        <v>36</v>
      </c>
      <c r="K39" s="132">
        <v>36</v>
      </c>
      <c r="L39" s="132">
        <v>36</v>
      </c>
      <c r="M39" s="132">
        <v>36</v>
      </c>
      <c r="N39" s="16">
        <v>39</v>
      </c>
      <c r="O39" s="14">
        <v>75</v>
      </c>
      <c r="P39" s="104"/>
      <c r="Q39" s="104"/>
      <c r="R39" s="133">
        <f t="shared" si="17"/>
        <v>1.0833333333333333</v>
      </c>
      <c r="S39" s="133">
        <f t="shared" si="18"/>
        <v>1.0416666666666667</v>
      </c>
      <c r="T39" s="133">
        <f t="shared" si="19"/>
        <v>0</v>
      </c>
      <c r="U39" s="133">
        <f t="shared" si="20"/>
        <v>0</v>
      </c>
      <c r="V39" s="19"/>
      <c r="W39" s="19" t="str">
        <f t="shared" si="15"/>
        <v/>
      </c>
      <c r="X39" s="19" t="str">
        <f t="shared" si="15"/>
        <v/>
      </c>
      <c r="Y39" s="19" t="str">
        <f t="shared" si="16"/>
        <v>JUSTIFIQUE INCUMPLIMIENTO</v>
      </c>
      <c r="Z39" s="19" t="str">
        <f t="shared" si="16"/>
        <v>JUSTIFIQUE INCUMPLIMIENTO</v>
      </c>
    </row>
    <row r="40" spans="2:26" ht="54" customHeight="1" thickBot="1">
      <c r="B40" s="130" t="s">
        <v>130</v>
      </c>
      <c r="C40" s="152" t="s">
        <v>169</v>
      </c>
      <c r="D40" s="121" t="s">
        <v>229</v>
      </c>
      <c r="E40" s="121" t="s">
        <v>249</v>
      </c>
      <c r="F40" s="118"/>
      <c r="G40" s="118"/>
      <c r="H40" s="118"/>
      <c r="I40" s="13">
        <f t="shared" si="14"/>
        <v>940</v>
      </c>
      <c r="J40" s="132">
        <v>235</v>
      </c>
      <c r="K40" s="132">
        <v>235</v>
      </c>
      <c r="L40" s="132">
        <v>235</v>
      </c>
      <c r="M40" s="132">
        <v>235</v>
      </c>
      <c r="N40" s="17">
        <v>196</v>
      </c>
      <c r="O40" s="18">
        <v>366</v>
      </c>
      <c r="P40" s="104"/>
      <c r="Q40" s="104"/>
      <c r="R40" s="133">
        <f t="shared" si="17"/>
        <v>0.83404255319148934</v>
      </c>
      <c r="S40" s="133">
        <f t="shared" si="18"/>
        <v>0.77872340425531916</v>
      </c>
      <c r="T40" s="133">
        <f t="shared" si="19"/>
        <v>0</v>
      </c>
      <c r="U40" s="133">
        <f t="shared" si="20"/>
        <v>0</v>
      </c>
      <c r="V40" s="19"/>
      <c r="W40" s="19" t="str">
        <f t="shared" si="15"/>
        <v/>
      </c>
      <c r="X40" s="19"/>
      <c r="Y40" s="19" t="str">
        <f t="shared" si="16"/>
        <v>JUSTIFIQUE INCUMPLIMIENTO</v>
      </c>
      <c r="Z40" s="19" t="str">
        <f t="shared" si="16"/>
        <v>JUSTIFIQUE INCUMPLIMIENTO</v>
      </c>
    </row>
    <row r="41" spans="2:26" ht="54" customHeight="1" thickBot="1">
      <c r="B41" s="130" t="s">
        <v>132</v>
      </c>
      <c r="C41" s="137" t="s">
        <v>298</v>
      </c>
      <c r="D41" s="121" t="s">
        <v>229</v>
      </c>
      <c r="E41" s="121" t="s">
        <v>249</v>
      </c>
      <c r="F41" s="118"/>
      <c r="G41" s="118"/>
      <c r="H41" s="118"/>
      <c r="I41" s="13">
        <f t="shared" si="14"/>
        <v>4</v>
      </c>
      <c r="J41" s="132">
        <v>1</v>
      </c>
      <c r="K41" s="132">
        <v>1</v>
      </c>
      <c r="L41" s="132">
        <v>1</v>
      </c>
      <c r="M41" s="132">
        <v>1</v>
      </c>
      <c r="N41" s="17">
        <v>0</v>
      </c>
      <c r="O41" s="18">
        <v>1</v>
      </c>
      <c r="P41" s="104"/>
      <c r="Q41" s="104"/>
      <c r="R41" s="133">
        <f t="shared" si="17"/>
        <v>0</v>
      </c>
      <c r="S41" s="133">
        <f t="shared" si="18"/>
        <v>0.5</v>
      </c>
      <c r="T41" s="133">
        <f t="shared" si="19"/>
        <v>0</v>
      </c>
      <c r="U41" s="133">
        <f t="shared" si="20"/>
        <v>0</v>
      </c>
      <c r="V41" s="19"/>
      <c r="W41" s="19" t="s">
        <v>486</v>
      </c>
      <c r="X41" s="19" t="s">
        <v>570</v>
      </c>
      <c r="Y41" s="19" t="str">
        <f t="shared" si="16"/>
        <v>JUSTIFIQUE INCUMPLIMIENTO</v>
      </c>
      <c r="Z41" s="19" t="str">
        <f t="shared" si="16"/>
        <v>JUSTIFIQUE INCUMPLIMIENTO</v>
      </c>
    </row>
    <row r="42" spans="2:26" ht="54" customHeight="1" thickBot="1">
      <c r="B42" s="130" t="s">
        <v>133</v>
      </c>
      <c r="C42" s="152" t="s">
        <v>299</v>
      </c>
      <c r="D42" s="121" t="s">
        <v>229</v>
      </c>
      <c r="E42" s="121" t="s">
        <v>249</v>
      </c>
      <c r="F42" s="118"/>
      <c r="G42" s="118"/>
      <c r="H42" s="118"/>
      <c r="I42" s="13">
        <f t="shared" si="14"/>
        <v>20</v>
      </c>
      <c r="J42" s="132">
        <v>5</v>
      </c>
      <c r="K42" s="132">
        <v>5</v>
      </c>
      <c r="L42" s="132">
        <v>5</v>
      </c>
      <c r="M42" s="132">
        <v>5</v>
      </c>
      <c r="N42" s="17">
        <v>8</v>
      </c>
      <c r="O42" s="18">
        <v>10</v>
      </c>
      <c r="P42" s="104"/>
      <c r="Q42" s="104"/>
      <c r="R42" s="133">
        <f t="shared" si="17"/>
        <v>1.6</v>
      </c>
      <c r="S42" s="133">
        <f t="shared" si="18"/>
        <v>1</v>
      </c>
      <c r="T42" s="133">
        <f t="shared" si="19"/>
        <v>0</v>
      </c>
      <c r="U42" s="133">
        <f t="shared" si="20"/>
        <v>0</v>
      </c>
      <c r="V42" s="19"/>
      <c r="W42" s="19" t="str">
        <f t="shared" si="15"/>
        <v/>
      </c>
      <c r="X42" s="19" t="str">
        <f t="shared" si="15"/>
        <v/>
      </c>
      <c r="Y42" s="19" t="str">
        <f t="shared" si="16"/>
        <v>JUSTIFIQUE INCUMPLIMIENTO</v>
      </c>
      <c r="Z42" s="19" t="str">
        <f t="shared" si="16"/>
        <v>JUSTIFIQUE INCUMPLIMIENTO</v>
      </c>
    </row>
    <row r="43" spans="2:26" ht="54" customHeight="1" thickBot="1">
      <c r="B43" s="130" t="s">
        <v>134</v>
      </c>
      <c r="C43" s="152" t="s">
        <v>515</v>
      </c>
      <c r="D43" s="121" t="s">
        <v>229</v>
      </c>
      <c r="E43" s="121" t="s">
        <v>249</v>
      </c>
      <c r="F43" s="118"/>
      <c r="G43" s="118"/>
      <c r="H43" s="118"/>
      <c r="I43" s="13">
        <f t="shared" si="14"/>
        <v>4</v>
      </c>
      <c r="J43" s="132">
        <v>1</v>
      </c>
      <c r="K43" s="132">
        <v>1</v>
      </c>
      <c r="L43" s="132">
        <v>1</v>
      </c>
      <c r="M43" s="132">
        <v>1</v>
      </c>
      <c r="N43" s="17">
        <v>1</v>
      </c>
      <c r="O43" s="18">
        <v>2</v>
      </c>
      <c r="P43" s="104"/>
      <c r="Q43" s="104"/>
      <c r="R43" s="133">
        <f t="shared" si="17"/>
        <v>1</v>
      </c>
      <c r="S43" s="133">
        <f t="shared" si="18"/>
        <v>1</v>
      </c>
      <c r="T43" s="133">
        <f t="shared" si="19"/>
        <v>0</v>
      </c>
      <c r="U43" s="133">
        <f t="shared" si="20"/>
        <v>0</v>
      </c>
      <c r="V43" s="19"/>
      <c r="W43" s="19" t="str">
        <f t="shared" si="15"/>
        <v/>
      </c>
      <c r="X43" s="19" t="str">
        <f t="shared" si="15"/>
        <v/>
      </c>
      <c r="Y43" s="19" t="str">
        <f t="shared" si="16"/>
        <v>JUSTIFIQUE INCUMPLIMIENTO</v>
      </c>
      <c r="Z43" s="19" t="str">
        <f t="shared" si="16"/>
        <v>JUSTIFIQUE INCUMPLIMIENTO</v>
      </c>
    </row>
    <row r="44" spans="2:26" ht="54" customHeight="1" thickBot="1">
      <c r="B44" s="130" t="s">
        <v>144</v>
      </c>
      <c r="C44" s="152" t="s">
        <v>300</v>
      </c>
      <c r="D44" s="121" t="s">
        <v>229</v>
      </c>
      <c r="E44" s="121" t="s">
        <v>249</v>
      </c>
      <c r="F44" s="118"/>
      <c r="G44" s="118"/>
      <c r="H44" s="118"/>
      <c r="I44" s="13">
        <f t="shared" si="14"/>
        <v>12</v>
      </c>
      <c r="J44" s="132">
        <v>3</v>
      </c>
      <c r="K44" s="132">
        <v>3</v>
      </c>
      <c r="L44" s="132">
        <v>3</v>
      </c>
      <c r="M44" s="132">
        <v>3</v>
      </c>
      <c r="N44" s="17">
        <v>3</v>
      </c>
      <c r="O44" s="18">
        <v>6</v>
      </c>
      <c r="P44" s="104"/>
      <c r="Q44" s="104"/>
      <c r="R44" s="133">
        <f t="shared" si="17"/>
        <v>1</v>
      </c>
      <c r="S44" s="133">
        <f t="shared" si="18"/>
        <v>1</v>
      </c>
      <c r="T44" s="133">
        <f t="shared" si="19"/>
        <v>0</v>
      </c>
      <c r="U44" s="133">
        <f t="shared" si="20"/>
        <v>0</v>
      </c>
      <c r="V44" s="19"/>
      <c r="W44" s="19" t="str">
        <f t="shared" si="15"/>
        <v/>
      </c>
      <c r="X44" s="19" t="str">
        <f t="shared" si="15"/>
        <v/>
      </c>
      <c r="Y44" s="19" t="str">
        <f t="shared" si="16"/>
        <v>JUSTIFIQUE INCUMPLIMIENTO</v>
      </c>
      <c r="Z44" s="19" t="str">
        <f t="shared" si="16"/>
        <v>JUSTIFIQUE INCUMPLIMIENTO</v>
      </c>
    </row>
    <row r="45" spans="2:26" ht="38.25" hidden="1" customHeight="1" thickBot="1">
      <c r="B45" s="130" t="s">
        <v>145</v>
      </c>
      <c r="C45" s="131"/>
      <c r="D45" s="121"/>
      <c r="E45" s="121"/>
      <c r="F45" s="118"/>
      <c r="G45" s="118"/>
      <c r="H45" s="118"/>
      <c r="I45" s="13">
        <f t="shared" si="14"/>
        <v>0</v>
      </c>
      <c r="J45" s="132"/>
      <c r="K45" s="132"/>
      <c r="L45" s="132"/>
      <c r="M45" s="132"/>
      <c r="N45" s="14"/>
      <c r="O45" s="14"/>
      <c r="P45" s="104"/>
      <c r="Q45" s="104"/>
      <c r="R45" s="133">
        <f t="shared" si="17"/>
        <v>0</v>
      </c>
      <c r="S45" s="133">
        <f t="shared" si="18"/>
        <v>0</v>
      </c>
      <c r="T45" s="133">
        <f t="shared" si="19"/>
        <v>0</v>
      </c>
      <c r="U45" s="133">
        <f t="shared" si="20"/>
        <v>0</v>
      </c>
      <c r="V45" s="19"/>
      <c r="W45" s="19" t="str">
        <f t="shared" si="16"/>
        <v>JUSTIFIQUE INCUMPLIMIENTO</v>
      </c>
      <c r="X45" s="19" t="str">
        <f t="shared" si="15"/>
        <v>JUSTIFIQUE INCUMPLIMIENTO</v>
      </c>
      <c r="Y45" s="19" t="str">
        <f t="shared" si="16"/>
        <v>JUSTIFIQUE INCUMPLIMIENTO</v>
      </c>
      <c r="Z45" s="19" t="str">
        <f t="shared" si="16"/>
        <v>JUSTIFIQUE INCUMPLIMIENTO</v>
      </c>
    </row>
    <row r="46" spans="2:26" ht="38.25" customHeight="1"/>
  </sheetData>
  <sheetProtection algorithmName="SHA-512" hashValue="S8TqwWbpqCiJS9rbwJY4Pv06oSfdpyxrnW0NdvgOgpvcJ6GAx6uDpkGj7Z7BEO6+iVNlkHSgn4AVw0RcF4lTsw==" saltValue="uQC8hwAUwKwwFj0RrtM/AA==" spinCount="100000" sheet="1" objects="1" scenarios="1"/>
  <protectedRanges>
    <protectedRange sqref="U46:U1048576 U1:U2" name="Rango2_1_6"/>
    <protectedRange sqref="N46:N1048576 N1:N2" name="Rango1_1_2_6"/>
    <protectedRange sqref="V45:W45 V36:V44"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Y6:Z10 Y12:Z16 Y24:Z28 Y30:Z34" name="Rango2_1_3_3_1_4"/>
    <protectedRange sqref="V3:W4 Y3:Z4" name="Rango2_1_1_2_1"/>
    <protectedRange sqref="V17" name="Rango2_1_4_5_1"/>
    <protectedRange sqref="V18:V22" name="Rango2_1_2_2_3_5_1"/>
    <protectedRange sqref="Y18:Z22" name="Rango2_1_3_3_1_4_1"/>
    <protectedRange sqref="W36:W44 W30" name="Rango2_1_2_5_1"/>
    <protectedRange sqref="W6:W10" name="Rango2_1_3_1_3_1"/>
    <protectedRange sqref="W12:W16" name="Rango2_1_3_1_1_4_1"/>
    <protectedRange sqref="W24:W28" name="Rango2_1_3_2_3_2"/>
    <protectedRange sqref="W31:W34" name="Rango2_1_3_3_4_1"/>
    <protectedRange sqref="W18:W22" name="Rango2_1_3_2_3_1_1"/>
    <protectedRange sqref="O36:O44" name="Rango1_1_5_1"/>
    <protectedRange sqref="O45" name="Rango1_1_1_3_1"/>
    <protectedRange sqref="O5 O23 O29" name="Rango1_1_2_6_1_2"/>
    <protectedRange sqref="O11" name="Rango1_1_2_4_4_1"/>
    <protectedRange sqref="O6:O10 O12:O16 O24:O28 O30:O34" name="Rango1_1_2_9_4_2"/>
    <protectedRange sqref="O17" name="Rango1_1_2_6_1_1_1"/>
    <protectedRange sqref="O18:O22" name="Rango1_1_2_9_4_1_1"/>
    <protectedRange sqref="X36:X45" name="Rango2_1_2_5_2"/>
    <protectedRange sqref="X6:X10 X12:X16 X24:X28 X30:X34" name="Rango2_1_3_3_1_4_2"/>
    <protectedRange sqref="X3:X4" name="Rango2_1_1_2_1_1"/>
    <protectedRange sqref="X18:X22" name="Rango2_1_3_3_1_4_1_1"/>
  </protectedRanges>
  <mergeCells count="21">
    <mergeCell ref="B2:E2"/>
    <mergeCell ref="B3:B4"/>
    <mergeCell ref="C3:C4"/>
    <mergeCell ref="D3:D4"/>
    <mergeCell ref="E3:E4"/>
    <mergeCell ref="Z3:Z4"/>
    <mergeCell ref="B5:C5"/>
    <mergeCell ref="B11:C11"/>
    <mergeCell ref="B17:C17"/>
    <mergeCell ref="G3:G4"/>
    <mergeCell ref="H3:H4"/>
    <mergeCell ref="I3:I4"/>
    <mergeCell ref="J3:M3"/>
    <mergeCell ref="V3:V4"/>
    <mergeCell ref="W3:W4"/>
    <mergeCell ref="F3:F4"/>
    <mergeCell ref="B23:C23"/>
    <mergeCell ref="B29:C29"/>
    <mergeCell ref="B35:C35"/>
    <mergeCell ref="X3:X4"/>
    <mergeCell ref="Y3:Y4"/>
  </mergeCells>
  <conditionalFormatting sqref="B6:B10">
    <cfRule type="duplicateValues" dxfId="506" priority="37"/>
  </conditionalFormatting>
  <conditionalFormatting sqref="B12:B16">
    <cfRule type="duplicateValues" dxfId="505" priority="38"/>
  </conditionalFormatting>
  <conditionalFormatting sqref="B18:B22">
    <cfRule type="duplicateValues" dxfId="504" priority="15"/>
  </conditionalFormatting>
  <conditionalFormatting sqref="B24:B28">
    <cfRule type="duplicateValues" dxfId="503" priority="39"/>
  </conditionalFormatting>
  <conditionalFormatting sqref="B30:B34">
    <cfRule type="duplicateValues" dxfId="502" priority="40"/>
  </conditionalFormatting>
  <conditionalFormatting sqref="B36:B45">
    <cfRule type="duplicateValues" dxfId="501" priority="41"/>
  </conditionalFormatting>
  <conditionalFormatting sqref="R6:R10">
    <cfRule type="cellIs" dxfId="500" priority="115" operator="between">
      <formula>0.00000000001</formula>
      <formula>0.599999999999</formula>
    </cfRule>
  </conditionalFormatting>
  <conditionalFormatting sqref="R12:R16">
    <cfRule type="cellIs" dxfId="499" priority="99" operator="between">
      <formula>0.00000000001</formula>
      <formula>0.599999999999</formula>
    </cfRule>
  </conditionalFormatting>
  <conditionalFormatting sqref="R18:R22">
    <cfRule type="cellIs" dxfId="498" priority="32" operator="between">
      <formula>0.00000000001</formula>
      <formula>0.599999999999</formula>
    </cfRule>
  </conditionalFormatting>
  <conditionalFormatting sqref="R24:R28">
    <cfRule type="cellIs" dxfId="497" priority="83" operator="between">
      <formula>0.00000000001</formula>
      <formula>0.599999999999</formula>
    </cfRule>
  </conditionalFormatting>
  <conditionalFormatting sqref="R30:R34">
    <cfRule type="cellIs" dxfId="496" priority="67" operator="between">
      <formula>0.00000000001</formula>
      <formula>0.599999999999</formula>
    </cfRule>
  </conditionalFormatting>
  <conditionalFormatting sqref="R36:R45">
    <cfRule type="cellIs" dxfId="495" priority="152" operator="between">
      <formula>0.00000000001</formula>
      <formula>0.599999999999</formula>
    </cfRule>
  </conditionalFormatting>
  <conditionalFormatting sqref="R6:T10">
    <cfRule type="expression" dxfId="494" priority="104">
      <formula>R6=0</formula>
    </cfRule>
    <cfRule type="cellIs" dxfId="493" priority="105" operator="greaterThanOrEqual">
      <formula>0.8</formula>
    </cfRule>
    <cfRule type="cellIs" dxfId="492" priority="106" operator="between">
      <formula>0.6</formula>
      <formula>0.7999999999</formula>
    </cfRule>
  </conditionalFormatting>
  <conditionalFormatting sqref="R12:T16">
    <cfRule type="cellIs" dxfId="491" priority="90" operator="between">
      <formula>0.6</formula>
      <formula>0.7999999999</formula>
    </cfRule>
    <cfRule type="expression" dxfId="490" priority="88">
      <formula>R12=0</formula>
    </cfRule>
    <cfRule type="cellIs" dxfId="489" priority="89" operator="greaterThanOrEqual">
      <formula>0.8</formula>
    </cfRule>
  </conditionalFormatting>
  <conditionalFormatting sqref="R18:T22">
    <cfRule type="expression" dxfId="488" priority="21">
      <formula>R18=0</formula>
    </cfRule>
    <cfRule type="cellIs" dxfId="487" priority="22" operator="greaterThanOrEqual">
      <formula>0.8</formula>
    </cfRule>
    <cfRule type="cellIs" dxfId="486" priority="23" operator="between">
      <formula>0.6</formula>
      <formula>0.7999999999</formula>
    </cfRule>
  </conditionalFormatting>
  <conditionalFormatting sqref="R24:T28">
    <cfRule type="cellIs" dxfId="485" priority="74" operator="between">
      <formula>0.6</formula>
      <formula>0.7999999999</formula>
    </cfRule>
    <cfRule type="cellIs" dxfId="484" priority="73" operator="greaterThanOrEqual">
      <formula>0.8</formula>
    </cfRule>
    <cfRule type="expression" dxfId="483" priority="72">
      <formula>R24=0</formula>
    </cfRule>
  </conditionalFormatting>
  <conditionalFormatting sqref="R30:T34">
    <cfRule type="expression" dxfId="482" priority="56">
      <formula>R30=0</formula>
    </cfRule>
    <cfRule type="cellIs" dxfId="481" priority="57" operator="greaterThanOrEqual">
      <formula>0.8</formula>
    </cfRule>
    <cfRule type="cellIs" dxfId="480" priority="58" operator="between">
      <formula>0.6</formula>
      <formula>0.7999999999</formula>
    </cfRule>
  </conditionalFormatting>
  <conditionalFormatting sqref="R36:T45">
    <cfRule type="expression" dxfId="479" priority="141">
      <formula>R36=0</formula>
    </cfRule>
    <cfRule type="cellIs" dxfId="478" priority="142" operator="greaterThanOrEqual">
      <formula>0.8</formula>
    </cfRule>
    <cfRule type="cellIs" dxfId="477" priority="143" operator="between">
      <formula>0.6</formula>
      <formula>0.7999999999</formula>
    </cfRule>
  </conditionalFormatting>
  <conditionalFormatting sqref="S6:T10">
    <cfRule type="cellIs" dxfId="476" priority="107" operator="between">
      <formula>0.00000000001</formula>
      <formula>0.5999999999</formula>
    </cfRule>
  </conditionalFormatting>
  <conditionalFormatting sqref="S12:T16">
    <cfRule type="cellIs" dxfId="475" priority="91" operator="between">
      <formula>0.00000000001</formula>
      <formula>0.5999999999</formula>
    </cfRule>
  </conditionalFormatting>
  <conditionalFormatting sqref="S18:T22">
    <cfRule type="cellIs" dxfId="474" priority="24" operator="between">
      <formula>0.00000000001</formula>
      <formula>0.5999999999</formula>
    </cfRule>
  </conditionalFormatting>
  <conditionalFormatting sqref="S24:T28">
    <cfRule type="cellIs" dxfId="473" priority="75" operator="between">
      <formula>0.00000000001</formula>
      <formula>0.5999999999</formula>
    </cfRule>
  </conditionalFormatting>
  <conditionalFormatting sqref="S30:T34">
    <cfRule type="cellIs" dxfId="472" priority="59" operator="between">
      <formula>0.00000000001</formula>
      <formula>0.5999999999</formula>
    </cfRule>
  </conditionalFormatting>
  <conditionalFormatting sqref="S36:T45">
    <cfRule type="cellIs" dxfId="471" priority="144" operator="between">
      <formula>0.00000000001</formula>
      <formula>0.5999999999</formula>
    </cfRule>
  </conditionalFormatting>
  <conditionalFormatting sqref="U6:U10">
    <cfRule type="expression" dxfId="470" priority="103">
      <formula>$U$5=0</formula>
    </cfRule>
    <cfRule type="cellIs" dxfId="469" priority="102" operator="greaterThanOrEqual">
      <formula>0.8</formula>
    </cfRule>
    <cfRule type="cellIs" dxfId="468" priority="100" operator="between">
      <formula>0.000000001</formula>
      <formula>0.5999999999</formula>
    </cfRule>
    <cfRule type="cellIs" dxfId="467" priority="101" operator="between">
      <formula>0.6</formula>
      <formula>0.7999999999</formula>
    </cfRule>
  </conditionalFormatting>
  <conditionalFormatting sqref="U12:U16">
    <cfRule type="expression" dxfId="466" priority="87">
      <formula>$U$5=0</formula>
    </cfRule>
    <cfRule type="cellIs" dxfId="465" priority="86" operator="greaterThanOrEqual">
      <formula>0.8</formula>
    </cfRule>
    <cfRule type="cellIs" dxfId="464" priority="84" operator="between">
      <formula>0.000000001</formula>
      <formula>0.5999999999</formula>
    </cfRule>
    <cfRule type="cellIs" dxfId="463" priority="85" operator="between">
      <formula>0.6</formula>
      <formula>0.7999999999</formula>
    </cfRule>
  </conditionalFormatting>
  <conditionalFormatting sqref="U18:U22">
    <cfRule type="expression" dxfId="462" priority="20">
      <formula>$U$5=0</formula>
    </cfRule>
    <cfRule type="cellIs" dxfId="461" priority="19" operator="greaterThanOrEqual">
      <formula>0.8</formula>
    </cfRule>
    <cfRule type="cellIs" dxfId="460" priority="17" operator="between">
      <formula>0.000000001</formula>
      <formula>0.5999999999</formula>
    </cfRule>
    <cfRule type="cellIs" dxfId="459" priority="18" operator="between">
      <formula>0.6</formula>
      <formula>0.7999999999</formula>
    </cfRule>
  </conditionalFormatting>
  <conditionalFormatting sqref="U24:U28">
    <cfRule type="cellIs" dxfId="458" priority="70" operator="greaterThanOrEqual">
      <formula>0.8</formula>
    </cfRule>
    <cfRule type="cellIs" dxfId="457" priority="69" operator="between">
      <formula>0.6</formula>
      <formula>0.7999999999</formula>
    </cfRule>
    <cfRule type="expression" dxfId="456" priority="71">
      <formula>$U$5=0</formula>
    </cfRule>
    <cfRule type="cellIs" dxfId="455" priority="68" operator="between">
      <formula>0.000000001</formula>
      <formula>0.5999999999</formula>
    </cfRule>
  </conditionalFormatting>
  <conditionalFormatting sqref="U30:U34">
    <cfRule type="cellIs" dxfId="454" priority="52" operator="between">
      <formula>0.000000001</formula>
      <formula>0.5999999999</formula>
    </cfRule>
    <cfRule type="expression" dxfId="453" priority="55">
      <formula>$U$5=0</formula>
    </cfRule>
    <cfRule type="cellIs" dxfId="452" priority="54" operator="greaterThanOrEqual">
      <formula>0.8</formula>
    </cfRule>
    <cfRule type="cellIs" dxfId="451" priority="53" operator="between">
      <formula>0.6</formula>
      <formula>0.7999999999</formula>
    </cfRule>
  </conditionalFormatting>
  <conditionalFormatting sqref="U36:U45">
    <cfRule type="cellIs" dxfId="450" priority="138" operator="between">
      <formula>0.6</formula>
      <formula>0.7999999999</formula>
    </cfRule>
    <cfRule type="cellIs" dxfId="449" priority="139" operator="greaterThanOrEqual">
      <formula>0.8</formula>
    </cfRule>
    <cfRule type="expression" dxfId="448" priority="140">
      <formula>$U$35=0</formula>
    </cfRule>
    <cfRule type="cellIs" dxfId="447" priority="137" operator="between">
      <formula>0.000000001</formula>
      <formula>0.5999999999</formula>
    </cfRule>
  </conditionalFormatting>
  <conditionalFormatting sqref="V6:Z10">
    <cfRule type="cellIs" dxfId="446" priority="4" operator="equal">
      <formula>"JUSTIFIQUE INCUMPLIMIENTO"</formula>
    </cfRule>
  </conditionalFormatting>
  <conditionalFormatting sqref="V12:Z16">
    <cfRule type="cellIs" dxfId="445" priority="5" operator="equal">
      <formula>"JUSTIFIQUE INCUMPLIMIENTO"</formula>
    </cfRule>
  </conditionalFormatting>
  <conditionalFormatting sqref="V18:Z22">
    <cfRule type="cellIs" dxfId="444" priority="2" operator="equal">
      <formula>"JUSTIFIQUE INCUMPLIMIENTO"</formula>
    </cfRule>
  </conditionalFormatting>
  <conditionalFormatting sqref="V24:Z28">
    <cfRule type="cellIs" dxfId="443" priority="3" operator="equal">
      <formula>"JUSTIFIQUE INCUMPLIMIENTO"</formula>
    </cfRule>
  </conditionalFormatting>
  <conditionalFormatting sqref="V30:Z34">
    <cfRule type="cellIs" dxfId="442" priority="1" operator="equal">
      <formula>"JUSTIFIQUE INCUMPLIMIENTO"</formula>
    </cfRule>
  </conditionalFormatting>
  <conditionalFormatting sqref="V36:Z45">
    <cfRule type="cellIs" dxfId="441" priority="6" operator="equal">
      <formula>"JUSTIFIQUE INCUMPLIMIENTO"</formula>
    </cfRule>
  </conditionalFormatting>
  <pageMargins left="0.70866141732283472" right="0.70866141732283472" top="0.47244094488188981" bottom="0.51181102362204722" header="0.31496062992125984" footer="0.31496062992125984"/>
  <pageSetup scale="41" fitToHeight="3" orientation="landscape" r:id="rId1"/>
  <headerFooter>
    <oddFooter>&amp;LConsolidado por: Jorge Canales - Planificación&amp;RPOI 2023 Reclamos</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Elegir de listado" xr:uid="{35378C80-A8F6-4ADA-A741-D647507481B2}">
          <x14:formula1>
            <xm:f>'Unidades-Areas'!$A$1:$A$32</xm:f>
          </x14:formula1>
          <xm:sqref>D12:E16 D18:E22 D6:E10 D24:E28 D30:E34 D36:E45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AJ45"/>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D5" sqref="D5"/>
    </sheetView>
  </sheetViews>
  <sheetFormatPr baseColWidth="10" defaultColWidth="11.42578125" defaultRowHeight="15.75"/>
  <cols>
    <col min="1" max="1" width="3.5703125" style="42" customWidth="1"/>
    <col min="2" max="2" width="14.85546875" style="41" customWidth="1"/>
    <col min="3" max="3" width="62.42578125" style="42" customWidth="1"/>
    <col min="4" max="4" width="28.42578125" style="43" customWidth="1"/>
    <col min="5" max="5" width="26" style="44" customWidth="1"/>
    <col min="6" max="6" width="24.5703125" style="42" customWidth="1"/>
    <col min="7" max="8" width="23.5703125" style="42" customWidth="1"/>
    <col min="9" max="9" width="16.42578125" style="41" customWidth="1"/>
    <col min="10" max="12" width="14.140625" style="41" customWidth="1"/>
    <col min="13" max="13" width="14.140625" style="42" customWidth="1"/>
    <col min="14" max="17" width="14.140625" style="42" hidden="1" customWidth="1"/>
    <col min="18" max="20" width="14.42578125" style="42" hidden="1" customWidth="1"/>
    <col min="21" max="21" width="14.42578125" style="46" hidden="1" customWidth="1"/>
    <col min="22" max="22" width="55.5703125" style="42" customWidth="1"/>
    <col min="23" max="23" width="55.5703125" style="42" hidden="1" customWidth="1"/>
    <col min="24" max="24" width="55.42578125" style="42" hidden="1" customWidth="1"/>
    <col min="25" max="26" width="55.28515625" style="42" hidden="1" customWidth="1"/>
    <col min="27" max="33" width="11.42578125" style="42"/>
    <col min="34" max="34" width="0" style="42" hidden="1" customWidth="1"/>
    <col min="35" max="16384" width="11.42578125" style="42"/>
  </cols>
  <sheetData>
    <row r="1" spans="2:36" ht="16.5" thickBot="1"/>
    <row r="2" spans="2:36" ht="108" customHeight="1" thickBot="1">
      <c r="B2" s="213" t="s">
        <v>221</v>
      </c>
      <c r="C2" s="214"/>
      <c r="D2" s="214"/>
      <c r="E2" s="215"/>
      <c r="I2" s="42"/>
      <c r="J2" s="42"/>
      <c r="K2" s="42"/>
      <c r="L2" s="42"/>
      <c r="U2" s="65"/>
    </row>
    <row r="3" spans="2:36" s="47" customFormat="1" ht="49.7" customHeight="1" thickBot="1">
      <c r="B3" s="183" t="str">
        <f>+PLANIFICACIÓN!B3</f>
        <v>CÓDIGO</v>
      </c>
      <c r="C3" s="185" t="str">
        <f>+PLANIFICACIÓN!C3</f>
        <v>ACCIÓN OPERATIVA (AO)</v>
      </c>
      <c r="D3" s="173" t="str">
        <f>+PLANIFICACIÓN!D3</f>
        <v>UNIDAD ORGANIZATIVA LÍDER</v>
      </c>
      <c r="E3" s="173" t="str">
        <f>+PLANIFICACIÓN!E3</f>
        <v>UNIDAD-ÁREA RESPONSABLE</v>
      </c>
      <c r="F3" s="173" t="str">
        <f>+PLANIFICACIÓN!F3</f>
        <v>ACTIVIDAD ESPECÍFICA DE LÍNEA DE TRABAJO DEL PLAN 7 DEL 2023</v>
      </c>
      <c r="G3" s="173" t="str">
        <f>+PLANIFICACIÓN!G3</f>
        <v>INDICADOR APLICABLE</v>
      </c>
      <c r="H3" s="173" t="str">
        <f>+PLANIFICACIÓN!H3</f>
        <v>MEDIO DE VERIFICACIÓN</v>
      </c>
      <c r="I3" s="175" t="str">
        <f>+PLANIFICACIÓN!I3</f>
        <v>META ANUAL</v>
      </c>
      <c r="J3" s="177" t="str">
        <f>+PLANIFICACIÓN!J3</f>
        <v>METAS PARA AÑO 2023</v>
      </c>
      <c r="K3" s="178"/>
      <c r="L3" s="178"/>
      <c r="M3" s="179"/>
      <c r="N3" s="66" t="str">
        <f>+PLANIFICACIÓN!N3</f>
        <v>REAL</v>
      </c>
      <c r="O3" s="66" t="str">
        <f>+PLANIFICACIÓN!O3</f>
        <v>REAL</v>
      </c>
      <c r="P3" s="66" t="str">
        <f>+PLANIFICACIÓN!P3</f>
        <v>REAL</v>
      </c>
      <c r="Q3" s="66" t="str">
        <f>+PLANIFICACIÓN!Q3</f>
        <v>REAL</v>
      </c>
      <c r="R3" s="50" t="str">
        <f>+PLANIFICACIÓN!R3</f>
        <v>% EJECUCIÓN</v>
      </c>
      <c r="S3" s="50" t="str">
        <f>+PLANIFICACIÓN!S3</f>
        <v>% EJECUCIÓN</v>
      </c>
      <c r="T3" s="50" t="str">
        <f>+PLANIFICACIÓN!T3</f>
        <v>% EJECUCIÓN</v>
      </c>
      <c r="U3" s="50" t="str">
        <f>+PLANIFICACIÓN!U3</f>
        <v>% EJECUCIÓN</v>
      </c>
      <c r="V3" s="169" t="str">
        <f>+PLANIFICACIÓN!V3</f>
        <v>OBSERVACIONES - COMENTARIOS - JUSTIFICACIONES DE LAS ACCIONES OPERATIVAS DEL POI</v>
      </c>
      <c r="W3" s="169" t="str">
        <f>+PLANIFICACIÓN!W3</f>
        <v>OBSERVACIONES - COMENTARIOS
1er Trimestre</v>
      </c>
      <c r="X3" s="169" t="str">
        <f>+PLANIFICACIÓN!X3</f>
        <v>OBSERVACIONES - COMENTARIOS
2o Seguimiento</v>
      </c>
      <c r="Y3" s="169" t="str">
        <f>+PLANIFICACIÓN!Y3</f>
        <v>OBSERVACIONES - COMENTARIOS
3er Seguimiento</v>
      </c>
      <c r="Z3" s="169" t="str">
        <f>+PLANIFICACIÓN!Z3</f>
        <v>OBSERVACIONES - COMENTARIOS
Anual</v>
      </c>
      <c r="AJ3" s="52" t="e">
        <f>+IF((O3+N3),AF3/(O3+N3),0)</f>
        <v>#VALUE!</v>
      </c>
    </row>
    <row r="4" spans="2:36" s="47" customFormat="1" ht="30.6" customHeight="1" thickBot="1">
      <c r="B4" s="184"/>
      <c r="C4" s="186"/>
      <c r="D4" s="174"/>
      <c r="E4" s="174"/>
      <c r="F4" s="174"/>
      <c r="G4" s="174"/>
      <c r="H4" s="174"/>
      <c r="I4" s="176"/>
      <c r="J4" s="67" t="str">
        <f>+PLANIFICACIÓN!J4</f>
        <v>EN-MAR</v>
      </c>
      <c r="K4" s="67" t="str">
        <f>+PLANIFICACIÓN!K4</f>
        <v xml:space="preserve">ABR-JUN </v>
      </c>
      <c r="L4" s="67" t="str">
        <f>+PLANIFICACIÓN!L4</f>
        <v>JUL-SEP</v>
      </c>
      <c r="M4" s="67" t="str">
        <f>+PLANIFICACIÓN!M4</f>
        <v>OCT-DIC</v>
      </c>
      <c r="N4" s="67" t="str">
        <f>+PLANIFICACIÓN!N4</f>
        <v>EN-MAR</v>
      </c>
      <c r="O4" s="67" t="str">
        <f>+PLANIFICACIÓN!O4</f>
        <v>EN-JUN</v>
      </c>
      <c r="P4" s="67" t="str">
        <f>+PLANIFICACIÓN!P4</f>
        <v>EN-SEP</v>
      </c>
      <c r="Q4" s="67" t="str">
        <f>+PLANIFICACIÓN!Q4</f>
        <v>EN-DIC</v>
      </c>
      <c r="R4" s="55" t="str">
        <f>+PLANIFICACIÓN!R4</f>
        <v>EN-MAR</v>
      </c>
      <c r="S4" s="55" t="str">
        <f>+PLANIFICACIÓN!S4</f>
        <v>EN-JUN</v>
      </c>
      <c r="T4" s="55" t="str">
        <f>+PLANIFICACIÓN!T4</f>
        <v>EN-SEP</v>
      </c>
      <c r="U4" s="55" t="str">
        <f>+PLANIFICACIÓN!U4</f>
        <v>ANUAL</v>
      </c>
      <c r="V4" s="170"/>
      <c r="W4" s="170"/>
      <c r="X4" s="170"/>
      <c r="Y4" s="170"/>
      <c r="Z4" s="170"/>
    </row>
    <row r="5" spans="2:36" s="5" customFormat="1" ht="87" customHeight="1" thickBot="1">
      <c r="B5" s="171" t="str">
        <f>+OE!$A$2</f>
        <v>O.E.1. Mejorar continuamente los servicios, prestaciones y beneficios para la población asegurada a La Caja, de conformidad a la auto sostenibilidad actuarial y financiera en el largo plazo.</v>
      </c>
      <c r="C5" s="172"/>
      <c r="I5" s="47"/>
      <c r="J5" s="47"/>
      <c r="K5" s="47"/>
      <c r="L5" s="47"/>
      <c r="M5" s="47"/>
      <c r="V5" s="21"/>
    </row>
    <row r="6" spans="2:36" s="5" customFormat="1" ht="19.5" thickBot="1">
      <c r="B6" s="103" t="s">
        <v>98</v>
      </c>
      <c r="C6" s="119"/>
      <c r="D6" s="116"/>
      <c r="E6" s="116"/>
      <c r="F6" s="118"/>
      <c r="G6" s="118"/>
      <c r="H6" s="118"/>
      <c r="I6" s="60">
        <f>+J6+K6+L6+M6</f>
        <v>0</v>
      </c>
      <c r="J6" s="115"/>
      <c r="K6" s="115"/>
      <c r="L6" s="115"/>
      <c r="M6" s="115"/>
      <c r="N6" s="104"/>
      <c r="O6" s="104"/>
      <c r="P6" s="104"/>
      <c r="Q6" s="104"/>
      <c r="R6" s="113">
        <f>IFERROR(N6/J6,0)</f>
        <v>0</v>
      </c>
      <c r="S6" s="113">
        <f>IFERROR(O6/(J6+K6),0)</f>
        <v>0</v>
      </c>
      <c r="T6" s="113">
        <f>IFERROR(P6/(J6+K6+L6),0)</f>
        <v>0</v>
      </c>
      <c r="U6" s="113">
        <f>IFERROR(Q6/I6,0)</f>
        <v>0</v>
      </c>
      <c r="V6" s="111"/>
      <c r="W6" s="40" t="str">
        <f t="shared" ref="W6:Z10" si="0">IF(S6&lt;0.8,"JUSTIFIQUE INCUMPLIMIENTO","")</f>
        <v>JUSTIFIQUE INCUMPLIMIENTO</v>
      </c>
      <c r="X6" s="40" t="str">
        <f t="shared" si="0"/>
        <v>JUSTIFIQUE INCUMPLIMIENTO</v>
      </c>
      <c r="Y6" s="40" t="str">
        <f t="shared" si="0"/>
        <v>JUSTIFIQUE INCUMPLIMIENTO</v>
      </c>
      <c r="Z6" s="40" t="str">
        <f t="shared" si="0"/>
        <v>JUSTIFIQUE INCUMPLIMIENTO</v>
      </c>
    </row>
    <row r="7" spans="2:36" s="5" customFormat="1" ht="19.5" thickBot="1">
      <c r="B7" s="103" t="s">
        <v>97</v>
      </c>
      <c r="C7" s="119"/>
      <c r="D7" s="116"/>
      <c r="E7" s="116"/>
      <c r="F7" s="118"/>
      <c r="G7" s="118"/>
      <c r="H7" s="118"/>
      <c r="I7" s="60">
        <f>+J7+K7+L7+M7</f>
        <v>0</v>
      </c>
      <c r="J7" s="115"/>
      <c r="K7" s="115"/>
      <c r="L7" s="115"/>
      <c r="M7" s="115"/>
      <c r="N7" s="104"/>
      <c r="O7" s="104"/>
      <c r="P7" s="104"/>
      <c r="Q7" s="104"/>
      <c r="R7" s="113">
        <f>IFERROR(N7/J7,0)</f>
        <v>0</v>
      </c>
      <c r="S7" s="113">
        <f>IFERROR(O7/(J7+K7),0)</f>
        <v>0</v>
      </c>
      <c r="T7" s="113">
        <f>IFERROR(P7/(J7+K7+L7),0)</f>
        <v>0</v>
      </c>
      <c r="U7" s="113">
        <f>IFERROR(Q7/I7,0)</f>
        <v>0</v>
      </c>
      <c r="V7" s="111"/>
      <c r="W7" s="40" t="str">
        <f t="shared" si="0"/>
        <v>JUSTIFIQUE INCUMPLIMIENTO</v>
      </c>
      <c r="X7" s="40" t="str">
        <f t="shared" si="0"/>
        <v>JUSTIFIQUE INCUMPLIMIENTO</v>
      </c>
      <c r="Y7" s="40" t="str">
        <f t="shared" si="0"/>
        <v>JUSTIFIQUE INCUMPLIMIENTO</v>
      </c>
      <c r="Z7" s="40" t="str">
        <f t="shared" si="0"/>
        <v>JUSTIFIQUE INCUMPLIMIENTO</v>
      </c>
    </row>
    <row r="8" spans="2:36" s="5" customFormat="1" ht="19.5" thickBot="1">
      <c r="B8" s="103" t="s">
        <v>99</v>
      </c>
      <c r="C8" s="119"/>
      <c r="D8" s="116"/>
      <c r="E8" s="116"/>
      <c r="F8" s="118"/>
      <c r="G8" s="118"/>
      <c r="H8" s="118"/>
      <c r="I8" s="60">
        <f>+J8+K8+L8+M8</f>
        <v>0</v>
      </c>
      <c r="J8" s="115"/>
      <c r="K8" s="115"/>
      <c r="L8" s="115"/>
      <c r="M8" s="115"/>
      <c r="N8" s="104"/>
      <c r="O8" s="104"/>
      <c r="P8" s="104"/>
      <c r="Q8" s="104"/>
      <c r="R8" s="113">
        <f>IFERROR(N8/J8,0)</f>
        <v>0</v>
      </c>
      <c r="S8" s="113">
        <f>IFERROR(O8/(J8+K8),0)</f>
        <v>0</v>
      </c>
      <c r="T8" s="113">
        <f>IFERROR(P8/(J8+K8+L8),0)</f>
        <v>0</v>
      </c>
      <c r="U8" s="113">
        <f>IFERROR(Q8/I8,0)</f>
        <v>0</v>
      </c>
      <c r="V8" s="111"/>
      <c r="W8" s="40" t="str">
        <f t="shared" si="0"/>
        <v>JUSTIFIQUE INCUMPLIMIENTO</v>
      </c>
      <c r="X8" s="40" t="str">
        <f t="shared" si="0"/>
        <v>JUSTIFIQUE INCUMPLIMIENTO</v>
      </c>
      <c r="Y8" s="40" t="str">
        <f t="shared" si="0"/>
        <v>JUSTIFIQUE INCUMPLIMIENTO</v>
      </c>
      <c r="Z8" s="40" t="str">
        <f t="shared" si="0"/>
        <v>JUSTIFIQUE INCUMPLIMIENTO</v>
      </c>
    </row>
    <row r="9" spans="2:36" s="5" customFormat="1" ht="19.5" thickBot="1">
      <c r="B9" s="103" t="s">
        <v>235</v>
      </c>
      <c r="C9" s="120"/>
      <c r="D9" s="116"/>
      <c r="E9" s="116"/>
      <c r="F9" s="118"/>
      <c r="G9" s="118"/>
      <c r="H9" s="118"/>
      <c r="I9" s="60">
        <f>+J9+K9+L9+M9</f>
        <v>0</v>
      </c>
      <c r="J9" s="115"/>
      <c r="K9" s="115"/>
      <c r="L9" s="115"/>
      <c r="M9" s="115"/>
      <c r="N9" s="104"/>
      <c r="O9" s="104"/>
      <c r="P9" s="104"/>
      <c r="Q9" s="104"/>
      <c r="R9" s="113">
        <f>IFERROR(N9/J9,0)</f>
        <v>0</v>
      </c>
      <c r="S9" s="113">
        <f>IFERROR(O9/(J9+K9),0)</f>
        <v>0</v>
      </c>
      <c r="T9" s="113">
        <f>IFERROR(P9/(J9+K9+L9),0)</f>
        <v>0</v>
      </c>
      <c r="U9" s="113">
        <f>IFERROR(Q9/I9,0)</f>
        <v>0</v>
      </c>
      <c r="V9" s="111"/>
      <c r="W9" s="40" t="str">
        <f t="shared" si="0"/>
        <v>JUSTIFIQUE INCUMPLIMIENTO</v>
      </c>
      <c r="X9" s="40" t="str">
        <f t="shared" si="0"/>
        <v>JUSTIFIQUE INCUMPLIMIENTO</v>
      </c>
      <c r="Y9" s="40" t="str">
        <f t="shared" si="0"/>
        <v>JUSTIFIQUE INCUMPLIMIENTO</v>
      </c>
      <c r="Z9" s="40" t="str">
        <f t="shared" si="0"/>
        <v>JUSTIFIQUE INCUMPLIMIENTO</v>
      </c>
    </row>
    <row r="10" spans="2:36" s="5" customFormat="1" ht="19.5" thickBot="1">
      <c r="B10" s="103" t="s">
        <v>236</v>
      </c>
      <c r="C10" s="120"/>
      <c r="D10" s="117"/>
      <c r="E10" s="117"/>
      <c r="F10" s="118"/>
      <c r="G10" s="118"/>
      <c r="H10" s="118"/>
      <c r="I10" s="60">
        <f>+J10+K10+L10+M10</f>
        <v>0</v>
      </c>
      <c r="J10" s="115"/>
      <c r="K10" s="115"/>
      <c r="L10" s="115"/>
      <c r="M10" s="115"/>
      <c r="N10" s="104"/>
      <c r="O10" s="104"/>
      <c r="P10" s="104"/>
      <c r="Q10" s="104"/>
      <c r="R10" s="113">
        <f>IFERROR(N10/J10,0)</f>
        <v>0</v>
      </c>
      <c r="S10" s="113">
        <f>IFERROR(O10/(J10+K10),0)</f>
        <v>0</v>
      </c>
      <c r="T10" s="113">
        <f>IFERROR(P10/(J10+K10+L10),0)</f>
        <v>0</v>
      </c>
      <c r="U10" s="113">
        <f>IFERROR(Q10/I10,0)</f>
        <v>0</v>
      </c>
      <c r="V10" s="111"/>
      <c r="W10" s="40" t="str">
        <f t="shared" si="0"/>
        <v>JUSTIFIQUE INCUMPLIMIENTO</v>
      </c>
      <c r="X10" s="40" t="str">
        <f t="shared" si="0"/>
        <v>JUSTIFIQUE INCUMPLIMIENTO</v>
      </c>
      <c r="Y10" s="40" t="str">
        <f t="shared" si="0"/>
        <v>JUSTIFIQUE INCUMPLIMIENTO</v>
      </c>
      <c r="Z10" s="40" t="str">
        <f t="shared" si="0"/>
        <v>JUSTIFIQUE INCUMPLIMIENTO</v>
      </c>
    </row>
    <row r="11" spans="2:36" s="5" customFormat="1" ht="83.25" customHeight="1" thickBot="1">
      <c r="B11" s="171" t="str">
        <f>+OE!$A$3</f>
        <v>OE.2. Incrementar mejoras en los Programas de Bienestar y Responsabilidad Social para la población asegurada y su grupo familiar, de conformidad a la asignación presupuestaria.</v>
      </c>
      <c r="C11" s="172"/>
      <c r="F11" s="106"/>
      <c r="G11" s="106"/>
      <c r="H11" s="106"/>
      <c r="I11" s="108"/>
      <c r="J11" s="109"/>
      <c r="K11" s="109"/>
      <c r="L11" s="109"/>
      <c r="M11" s="109"/>
      <c r="N11" s="75"/>
      <c r="O11" s="75"/>
      <c r="P11" s="75"/>
      <c r="Q11" s="75"/>
      <c r="R11" s="105"/>
      <c r="S11" s="105"/>
      <c r="T11" s="105"/>
      <c r="U11" s="105"/>
      <c r="V11" s="110"/>
    </row>
    <row r="12" spans="2:36" s="5" customFormat="1" ht="19.5" thickBot="1">
      <c r="B12" s="103" t="s">
        <v>107</v>
      </c>
      <c r="C12" s="119"/>
      <c r="D12" s="116"/>
      <c r="E12" s="116"/>
      <c r="F12" s="118"/>
      <c r="G12" s="118"/>
      <c r="H12" s="118"/>
      <c r="I12" s="60">
        <f>+J12+K12+L12+M12</f>
        <v>0</v>
      </c>
      <c r="J12" s="115"/>
      <c r="K12" s="115"/>
      <c r="L12" s="115"/>
      <c r="M12" s="115"/>
      <c r="N12" s="104"/>
      <c r="O12" s="104"/>
      <c r="P12" s="104"/>
      <c r="Q12" s="104"/>
      <c r="R12" s="113">
        <f>IFERROR(N12/J12,0)</f>
        <v>0</v>
      </c>
      <c r="S12" s="113">
        <f>IFERROR(O12/(J12+K12),0)</f>
        <v>0</v>
      </c>
      <c r="T12" s="113">
        <f>IFERROR(P12/(J12+K12+L12),0)</f>
        <v>0</v>
      </c>
      <c r="U12" s="113">
        <f>IFERROR(Q12/I12,0)</f>
        <v>0</v>
      </c>
      <c r="V12" s="111"/>
      <c r="W12" s="40" t="str">
        <f t="shared" ref="W12:Z16" si="1">IF(S12&lt;0.8,"JUSTIFIQUE INCUMPLIMIENTO","")</f>
        <v>JUSTIFIQUE INCUMPLIMIENTO</v>
      </c>
      <c r="X12" s="40" t="str">
        <f t="shared" si="1"/>
        <v>JUSTIFIQUE INCUMPLIMIENTO</v>
      </c>
      <c r="Y12" s="40" t="str">
        <f t="shared" si="1"/>
        <v>JUSTIFIQUE INCUMPLIMIENTO</v>
      </c>
      <c r="Z12" s="40" t="str">
        <f t="shared" si="1"/>
        <v>JUSTIFIQUE INCUMPLIMIENTO</v>
      </c>
    </row>
    <row r="13" spans="2:36" s="5" customFormat="1" ht="19.5" thickBot="1">
      <c r="B13" s="103" t="s">
        <v>110</v>
      </c>
      <c r="C13" s="119"/>
      <c r="D13" s="116"/>
      <c r="E13" s="116"/>
      <c r="F13" s="118"/>
      <c r="G13" s="118"/>
      <c r="H13" s="118"/>
      <c r="I13" s="60">
        <f>+J13+K13+L13+M13</f>
        <v>0</v>
      </c>
      <c r="J13" s="115"/>
      <c r="K13" s="115"/>
      <c r="L13" s="115"/>
      <c r="M13" s="115"/>
      <c r="N13" s="104"/>
      <c r="O13" s="104"/>
      <c r="P13" s="104"/>
      <c r="Q13" s="104"/>
      <c r="R13" s="113">
        <f>IFERROR(N13/J13,0)</f>
        <v>0</v>
      </c>
      <c r="S13" s="113">
        <f>IFERROR(O13/(J13+K13),0)</f>
        <v>0</v>
      </c>
      <c r="T13" s="113">
        <f>IFERROR(P13/(J13+K13+L13),0)</f>
        <v>0</v>
      </c>
      <c r="U13" s="113">
        <f>IFERROR(Q13/I13,0)</f>
        <v>0</v>
      </c>
      <c r="V13" s="111"/>
      <c r="W13" s="40" t="str">
        <f t="shared" si="1"/>
        <v>JUSTIFIQUE INCUMPLIMIENTO</v>
      </c>
      <c r="X13" s="40" t="str">
        <f t="shared" si="1"/>
        <v>JUSTIFIQUE INCUMPLIMIENTO</v>
      </c>
      <c r="Y13" s="40" t="str">
        <f t="shared" si="1"/>
        <v>JUSTIFIQUE INCUMPLIMIENTO</v>
      </c>
      <c r="Z13" s="40" t="str">
        <f t="shared" si="1"/>
        <v>JUSTIFIQUE INCUMPLIMIENTO</v>
      </c>
    </row>
    <row r="14" spans="2:36" s="5" customFormat="1" ht="19.5" thickBot="1">
      <c r="B14" s="103" t="s">
        <v>111</v>
      </c>
      <c r="C14" s="119"/>
      <c r="D14" s="116"/>
      <c r="E14" s="116"/>
      <c r="F14" s="118"/>
      <c r="G14" s="118"/>
      <c r="H14" s="118"/>
      <c r="I14" s="60">
        <f>+J14+K14+L14+M14</f>
        <v>0</v>
      </c>
      <c r="J14" s="115"/>
      <c r="K14" s="115"/>
      <c r="L14" s="115"/>
      <c r="M14" s="115"/>
      <c r="N14" s="104"/>
      <c r="O14" s="104"/>
      <c r="P14" s="104"/>
      <c r="Q14" s="104"/>
      <c r="R14" s="113">
        <f>IFERROR(N14/J14,0)</f>
        <v>0</v>
      </c>
      <c r="S14" s="113">
        <f>IFERROR(O14/(J14+K14),0)</f>
        <v>0</v>
      </c>
      <c r="T14" s="113">
        <f>IFERROR(P14/(J14+K14+L14),0)</f>
        <v>0</v>
      </c>
      <c r="U14" s="113">
        <f>IFERROR(Q14/I14,0)</f>
        <v>0</v>
      </c>
      <c r="V14" s="111"/>
      <c r="W14" s="40" t="str">
        <f t="shared" si="1"/>
        <v>JUSTIFIQUE INCUMPLIMIENTO</v>
      </c>
      <c r="X14" s="40" t="str">
        <f t="shared" si="1"/>
        <v>JUSTIFIQUE INCUMPLIMIENTO</v>
      </c>
      <c r="Y14" s="40" t="str">
        <f t="shared" si="1"/>
        <v>JUSTIFIQUE INCUMPLIMIENTO</v>
      </c>
      <c r="Z14" s="40" t="str">
        <f t="shared" si="1"/>
        <v>JUSTIFIQUE INCUMPLIMIENTO</v>
      </c>
    </row>
    <row r="15" spans="2:36" s="5" customFormat="1" ht="19.5" thickBot="1">
      <c r="B15" s="103" t="s">
        <v>226</v>
      </c>
      <c r="C15" s="119"/>
      <c r="D15" s="116"/>
      <c r="E15" s="116"/>
      <c r="F15" s="118"/>
      <c r="G15" s="118"/>
      <c r="H15" s="118"/>
      <c r="I15" s="60">
        <f>+J15+K15+L15+M15</f>
        <v>0</v>
      </c>
      <c r="J15" s="115"/>
      <c r="K15" s="115"/>
      <c r="L15" s="115"/>
      <c r="M15" s="115"/>
      <c r="N15" s="104"/>
      <c r="O15" s="104"/>
      <c r="P15" s="104"/>
      <c r="Q15" s="104"/>
      <c r="R15" s="113">
        <f>IFERROR(N15/J15,0)</f>
        <v>0</v>
      </c>
      <c r="S15" s="113">
        <f>IFERROR(O15/(J15+K15),0)</f>
        <v>0</v>
      </c>
      <c r="T15" s="113">
        <f>IFERROR(P15/(J15+K15+L15),0)</f>
        <v>0</v>
      </c>
      <c r="U15" s="113">
        <f>IFERROR(Q15/I15,0)</f>
        <v>0</v>
      </c>
      <c r="V15" s="111"/>
      <c r="W15" s="40" t="str">
        <f t="shared" si="1"/>
        <v>JUSTIFIQUE INCUMPLIMIENTO</v>
      </c>
      <c r="X15" s="40" t="str">
        <f t="shared" si="1"/>
        <v>JUSTIFIQUE INCUMPLIMIENTO</v>
      </c>
      <c r="Y15" s="40" t="str">
        <f t="shared" si="1"/>
        <v>JUSTIFIQUE INCUMPLIMIENTO</v>
      </c>
      <c r="Z15" s="40" t="str">
        <f t="shared" si="1"/>
        <v>JUSTIFIQUE INCUMPLIMIENTO</v>
      </c>
    </row>
    <row r="16" spans="2:36" s="5" customFormat="1" ht="19.5" thickBot="1">
      <c r="B16" s="103" t="s">
        <v>227</v>
      </c>
      <c r="C16" s="119"/>
      <c r="D16" s="117"/>
      <c r="E16" s="117"/>
      <c r="F16" s="118"/>
      <c r="G16" s="118"/>
      <c r="H16" s="118"/>
      <c r="I16" s="60">
        <f>+J16+K16+L16+M16</f>
        <v>0</v>
      </c>
      <c r="J16" s="115"/>
      <c r="K16" s="115"/>
      <c r="L16" s="115"/>
      <c r="M16" s="115"/>
      <c r="N16" s="104"/>
      <c r="O16" s="104"/>
      <c r="P16" s="104"/>
      <c r="Q16" s="104"/>
      <c r="R16" s="113">
        <f>IFERROR(N16/J16,0)</f>
        <v>0</v>
      </c>
      <c r="S16" s="113">
        <f>IFERROR(O16/(J16+K16),0)</f>
        <v>0</v>
      </c>
      <c r="T16" s="113">
        <f>IFERROR(P16/(J16+K16+L16),0)</f>
        <v>0</v>
      </c>
      <c r="U16" s="113">
        <f>IFERROR(Q16/I16,0)</f>
        <v>0</v>
      </c>
      <c r="V16" s="111"/>
      <c r="W16" s="40" t="str">
        <f t="shared" si="1"/>
        <v>JUSTIFIQUE INCUMPLIMIENTO</v>
      </c>
      <c r="X16" s="40" t="str">
        <f t="shared" si="1"/>
        <v>JUSTIFIQUE INCUMPLIMIENTO</v>
      </c>
      <c r="Y16" s="40" t="str">
        <f t="shared" si="1"/>
        <v>JUSTIFIQUE INCUMPLIMIENTO</v>
      </c>
      <c r="Z16" s="40" t="str">
        <f t="shared" si="1"/>
        <v>JUSTIFIQUE INCUMPLIMIENTO</v>
      </c>
    </row>
    <row r="17" spans="2:26" s="5" customFormat="1" ht="68.25" customHeight="1" thickBot="1">
      <c r="B17" s="171" t="str">
        <f>+OE!$A$4</f>
        <v>O.E.3. Administrar los activos de manera eficaz, eficiente y económica para garantizar la auto sostenibilidad financiera de la Institución.</v>
      </c>
      <c r="C17" s="172"/>
      <c r="I17" s="47"/>
      <c r="J17" s="47"/>
      <c r="K17" s="47"/>
      <c r="L17" s="47"/>
      <c r="M17" s="47"/>
      <c r="V17" s="21"/>
    </row>
    <row r="18" spans="2:26" s="5" customFormat="1" ht="19.5" thickBot="1">
      <c r="B18" s="103" t="s">
        <v>102</v>
      </c>
      <c r="C18" s="112"/>
      <c r="D18" s="116"/>
      <c r="E18" s="116"/>
      <c r="F18" s="118"/>
      <c r="G18" s="118"/>
      <c r="H18" s="118"/>
      <c r="I18" s="60">
        <f>+J18+K18+L18+M18</f>
        <v>0</v>
      </c>
      <c r="J18" s="115"/>
      <c r="K18" s="115"/>
      <c r="L18" s="115"/>
      <c r="M18" s="115"/>
      <c r="N18" s="104"/>
      <c r="O18" s="104"/>
      <c r="P18" s="104"/>
      <c r="Q18" s="104"/>
      <c r="R18" s="113">
        <f>IFERROR(N18/J18,0)</f>
        <v>0</v>
      </c>
      <c r="S18" s="113">
        <f>IFERROR(O18/(J18+K18),0)</f>
        <v>0</v>
      </c>
      <c r="T18" s="113">
        <f>IFERROR(P18/(J18+K18+L18),0)</f>
        <v>0</v>
      </c>
      <c r="U18" s="113">
        <f>IFERROR(Q18/I18,0)</f>
        <v>0</v>
      </c>
      <c r="V18" s="111"/>
      <c r="W18" s="40" t="str">
        <f t="shared" ref="W18:Z22" si="2">IF(S18&lt;0.8,"JUSTIFIQUE INCUMPLIMIENTO","")</f>
        <v>JUSTIFIQUE INCUMPLIMIENTO</v>
      </c>
      <c r="X18" s="40" t="str">
        <f t="shared" si="2"/>
        <v>JUSTIFIQUE INCUMPLIMIENTO</v>
      </c>
      <c r="Y18" s="40" t="str">
        <f t="shared" si="2"/>
        <v>JUSTIFIQUE INCUMPLIMIENTO</v>
      </c>
      <c r="Z18" s="40" t="str">
        <f t="shared" si="2"/>
        <v>JUSTIFIQUE INCUMPLIMIENTO</v>
      </c>
    </row>
    <row r="19" spans="2:26" s="5" customFormat="1" ht="19.5" thickBot="1">
      <c r="B19" s="103" t="s">
        <v>113</v>
      </c>
      <c r="C19" s="112"/>
      <c r="D19" s="116"/>
      <c r="E19" s="116"/>
      <c r="F19" s="118"/>
      <c r="G19" s="118"/>
      <c r="H19" s="118"/>
      <c r="I19" s="60">
        <f>+J19+K19+L19+M19</f>
        <v>0</v>
      </c>
      <c r="J19" s="115"/>
      <c r="K19" s="115"/>
      <c r="L19" s="115"/>
      <c r="M19" s="115"/>
      <c r="N19" s="104"/>
      <c r="O19" s="104"/>
      <c r="P19" s="104"/>
      <c r="Q19" s="104"/>
      <c r="R19" s="113">
        <f>IFERROR(N19/J19,0)</f>
        <v>0</v>
      </c>
      <c r="S19" s="113">
        <f>IFERROR(O19/(J19+K19),0)</f>
        <v>0</v>
      </c>
      <c r="T19" s="113">
        <f>IFERROR(P19/(J19+K19+L19),0)</f>
        <v>0</v>
      </c>
      <c r="U19" s="113">
        <f>IFERROR(Q19/I19,0)</f>
        <v>0</v>
      </c>
      <c r="V19" s="111"/>
      <c r="W19" s="40" t="str">
        <f t="shared" si="2"/>
        <v>JUSTIFIQUE INCUMPLIMIENTO</v>
      </c>
      <c r="X19" s="40" t="str">
        <f t="shared" si="2"/>
        <v>JUSTIFIQUE INCUMPLIMIENTO</v>
      </c>
      <c r="Y19" s="40" t="str">
        <f t="shared" si="2"/>
        <v>JUSTIFIQUE INCUMPLIMIENTO</v>
      </c>
      <c r="Z19" s="40" t="str">
        <f t="shared" si="2"/>
        <v>JUSTIFIQUE INCUMPLIMIENTO</v>
      </c>
    </row>
    <row r="20" spans="2:26" s="5" customFormat="1" ht="19.5" thickBot="1">
      <c r="B20" s="103" t="s">
        <v>114</v>
      </c>
      <c r="C20" s="112"/>
      <c r="D20" s="116"/>
      <c r="E20" s="116"/>
      <c r="F20" s="118"/>
      <c r="G20" s="118"/>
      <c r="H20" s="118"/>
      <c r="I20" s="60">
        <f>+J20+K20+L20+M20</f>
        <v>0</v>
      </c>
      <c r="J20" s="115"/>
      <c r="K20" s="115"/>
      <c r="L20" s="115"/>
      <c r="M20" s="115"/>
      <c r="N20" s="104"/>
      <c r="O20" s="104"/>
      <c r="P20" s="104"/>
      <c r="Q20" s="104"/>
      <c r="R20" s="113">
        <f>IFERROR(N20/J20,0)</f>
        <v>0</v>
      </c>
      <c r="S20" s="113">
        <f>IFERROR(O20/(J20+K20),0)</f>
        <v>0</v>
      </c>
      <c r="T20" s="113">
        <f>IFERROR(P20/(J20+K20+L20),0)</f>
        <v>0</v>
      </c>
      <c r="U20" s="113">
        <f>IFERROR(Q20/I20,0)</f>
        <v>0</v>
      </c>
      <c r="V20" s="111"/>
      <c r="W20" s="40" t="str">
        <f t="shared" si="2"/>
        <v>JUSTIFIQUE INCUMPLIMIENTO</v>
      </c>
      <c r="X20" s="40" t="str">
        <f t="shared" si="2"/>
        <v>JUSTIFIQUE INCUMPLIMIENTO</v>
      </c>
      <c r="Y20" s="40" t="str">
        <f t="shared" si="2"/>
        <v>JUSTIFIQUE INCUMPLIMIENTO</v>
      </c>
      <c r="Z20" s="40" t="str">
        <f t="shared" si="2"/>
        <v>JUSTIFIQUE INCUMPLIMIENTO</v>
      </c>
    </row>
    <row r="21" spans="2:26" s="5" customFormat="1" ht="19.5" thickBot="1">
      <c r="B21" s="103" t="s">
        <v>237</v>
      </c>
      <c r="C21" s="112"/>
      <c r="D21" s="116"/>
      <c r="E21" s="116"/>
      <c r="F21" s="118"/>
      <c r="G21" s="118"/>
      <c r="H21" s="118"/>
      <c r="I21" s="60">
        <f>+J21+K21+L21+M21</f>
        <v>0</v>
      </c>
      <c r="J21" s="115"/>
      <c r="K21" s="115"/>
      <c r="L21" s="115"/>
      <c r="M21" s="115"/>
      <c r="N21" s="104"/>
      <c r="O21" s="104"/>
      <c r="P21" s="104"/>
      <c r="Q21" s="104"/>
      <c r="R21" s="113">
        <f>IFERROR(N21/J21,0)</f>
        <v>0</v>
      </c>
      <c r="S21" s="113">
        <f>IFERROR(O21/(J21+K21),0)</f>
        <v>0</v>
      </c>
      <c r="T21" s="113">
        <f>IFERROR(P21/(J21+K21+L21),0)</f>
        <v>0</v>
      </c>
      <c r="U21" s="113">
        <f>IFERROR(Q21/I21,0)</f>
        <v>0</v>
      </c>
      <c r="V21" s="111"/>
      <c r="W21" s="40" t="str">
        <f t="shared" si="2"/>
        <v>JUSTIFIQUE INCUMPLIMIENTO</v>
      </c>
      <c r="X21" s="40" t="str">
        <f t="shared" si="2"/>
        <v>JUSTIFIQUE INCUMPLIMIENTO</v>
      </c>
      <c r="Y21" s="40" t="str">
        <f t="shared" si="2"/>
        <v>JUSTIFIQUE INCUMPLIMIENTO</v>
      </c>
      <c r="Z21" s="40" t="str">
        <f t="shared" si="2"/>
        <v>JUSTIFIQUE INCUMPLIMIENTO</v>
      </c>
    </row>
    <row r="22" spans="2:26" s="5" customFormat="1" ht="19.5" thickBot="1">
      <c r="B22" s="103" t="s">
        <v>238</v>
      </c>
      <c r="C22" s="112"/>
      <c r="D22" s="117"/>
      <c r="E22" s="117"/>
      <c r="F22" s="118"/>
      <c r="G22" s="118"/>
      <c r="H22" s="118"/>
      <c r="I22" s="60">
        <f>+J22+K22+L22+M22</f>
        <v>0</v>
      </c>
      <c r="J22" s="115"/>
      <c r="K22" s="115"/>
      <c r="L22" s="115"/>
      <c r="M22" s="115"/>
      <c r="N22" s="104"/>
      <c r="O22" s="104"/>
      <c r="P22" s="104"/>
      <c r="Q22" s="104"/>
      <c r="R22" s="113">
        <f>IFERROR(N22/J22,0)</f>
        <v>0</v>
      </c>
      <c r="S22" s="113">
        <f>IFERROR(O22/(J22+K22),0)</f>
        <v>0</v>
      </c>
      <c r="T22" s="113">
        <f>IFERROR(P22/(J22+K22+L22),0)</f>
        <v>0</v>
      </c>
      <c r="U22" s="113">
        <f>IFERROR(Q22/I22,0)</f>
        <v>0</v>
      </c>
      <c r="V22" s="111"/>
      <c r="W22" s="40" t="str">
        <f t="shared" si="2"/>
        <v>JUSTIFIQUE INCUMPLIMIENTO</v>
      </c>
      <c r="X22" s="40" t="str">
        <f t="shared" si="2"/>
        <v>JUSTIFIQUE INCUMPLIMIENTO</v>
      </c>
      <c r="Y22" s="40" t="str">
        <f t="shared" si="2"/>
        <v>JUSTIFIQUE INCUMPLIMIENTO</v>
      </c>
      <c r="Z22" s="40" t="str">
        <f t="shared" si="2"/>
        <v>JUSTIFIQUE INCUMPLIMIENTO</v>
      </c>
    </row>
    <row r="23" spans="2:26" s="5" customFormat="1" ht="68.25" customHeight="1" thickBot="1">
      <c r="B23" s="171" t="str">
        <f>+OE!$A$5</f>
        <v>O.E.4. Modernizar y simplificar los servicios brindados a la población asegurada, de conformidad al marco normativo y la disponibilidad de los recursos necesarios.</v>
      </c>
      <c r="C23" s="172"/>
      <c r="I23" s="47"/>
      <c r="J23" s="47"/>
      <c r="K23" s="47"/>
      <c r="L23" s="47"/>
      <c r="M23" s="47"/>
      <c r="V23" s="21"/>
    </row>
    <row r="24" spans="2:26" s="5" customFormat="1" ht="19.5" thickBot="1">
      <c r="B24" s="103" t="s">
        <v>115</v>
      </c>
      <c r="C24" s="119"/>
      <c r="D24" s="116"/>
      <c r="E24" s="116"/>
      <c r="F24" s="118"/>
      <c r="G24" s="118"/>
      <c r="H24" s="118"/>
      <c r="I24" s="60">
        <f>+J24+K24+L24+M24</f>
        <v>0</v>
      </c>
      <c r="J24" s="115"/>
      <c r="K24" s="115"/>
      <c r="L24" s="115"/>
      <c r="M24" s="115"/>
      <c r="N24" s="104"/>
      <c r="O24" s="104"/>
      <c r="P24" s="104"/>
      <c r="Q24" s="104"/>
      <c r="R24" s="113">
        <f>IFERROR(N24/J24,0)</f>
        <v>0</v>
      </c>
      <c r="S24" s="113">
        <f>IFERROR(O24/(J24+K24),0)</f>
        <v>0</v>
      </c>
      <c r="T24" s="113">
        <f>IFERROR(P24/(J24+K24+L24),0)</f>
        <v>0</v>
      </c>
      <c r="U24" s="113">
        <f>IFERROR(Q24/I24,0)</f>
        <v>0</v>
      </c>
      <c r="V24" s="111"/>
      <c r="W24" s="40" t="str">
        <f t="shared" ref="W24:Z28" si="3">IF(S24&lt;0.8,"JUSTIFIQUE INCUMPLIMIENTO","")</f>
        <v>JUSTIFIQUE INCUMPLIMIENTO</v>
      </c>
      <c r="X24" s="40" t="str">
        <f t="shared" si="3"/>
        <v>JUSTIFIQUE INCUMPLIMIENTO</v>
      </c>
      <c r="Y24" s="40" t="str">
        <f t="shared" si="3"/>
        <v>JUSTIFIQUE INCUMPLIMIENTO</v>
      </c>
      <c r="Z24" s="40" t="str">
        <f t="shared" si="3"/>
        <v>JUSTIFIQUE INCUMPLIMIENTO</v>
      </c>
    </row>
    <row r="25" spans="2:26" s="5" customFormat="1" ht="19.5" thickBot="1">
      <c r="B25" s="103" t="s">
        <v>118</v>
      </c>
      <c r="C25" s="119"/>
      <c r="D25" s="116"/>
      <c r="E25" s="116"/>
      <c r="F25" s="118"/>
      <c r="G25" s="118"/>
      <c r="H25" s="118"/>
      <c r="I25" s="60">
        <f>+J25+K25+L25+M25</f>
        <v>0</v>
      </c>
      <c r="J25" s="115"/>
      <c r="K25" s="115"/>
      <c r="L25" s="115"/>
      <c r="M25" s="115"/>
      <c r="N25" s="104"/>
      <c r="O25" s="104"/>
      <c r="P25" s="104"/>
      <c r="Q25" s="104"/>
      <c r="R25" s="113">
        <f>IFERROR(N25/J25,0)</f>
        <v>0</v>
      </c>
      <c r="S25" s="113">
        <f>IFERROR(O25/(J25+K25),0)</f>
        <v>0</v>
      </c>
      <c r="T25" s="113">
        <f>IFERROR(P25/(J25+K25+L25),0)</f>
        <v>0</v>
      </c>
      <c r="U25" s="113">
        <f>IFERROR(Q25/I25,0)</f>
        <v>0</v>
      </c>
      <c r="V25" s="111"/>
      <c r="W25" s="40" t="str">
        <f t="shared" si="3"/>
        <v>JUSTIFIQUE INCUMPLIMIENTO</v>
      </c>
      <c r="X25" s="40" t="str">
        <f t="shared" si="3"/>
        <v>JUSTIFIQUE INCUMPLIMIENTO</v>
      </c>
      <c r="Y25" s="40" t="str">
        <f t="shared" si="3"/>
        <v>JUSTIFIQUE INCUMPLIMIENTO</v>
      </c>
      <c r="Z25" s="40" t="str">
        <f t="shared" si="3"/>
        <v>JUSTIFIQUE INCUMPLIMIENTO</v>
      </c>
    </row>
    <row r="26" spans="2:26" s="5" customFormat="1" ht="19.5" thickBot="1">
      <c r="B26" s="103" t="s">
        <v>119</v>
      </c>
      <c r="C26" s="119"/>
      <c r="D26" s="116"/>
      <c r="E26" s="116"/>
      <c r="F26" s="118"/>
      <c r="G26" s="118"/>
      <c r="H26" s="118"/>
      <c r="I26" s="60">
        <f>+J26+K26+L26+M26</f>
        <v>0</v>
      </c>
      <c r="J26" s="115"/>
      <c r="K26" s="115"/>
      <c r="L26" s="115"/>
      <c r="M26" s="115"/>
      <c r="N26" s="104"/>
      <c r="O26" s="104"/>
      <c r="P26" s="104"/>
      <c r="Q26" s="104"/>
      <c r="R26" s="113">
        <f>IFERROR(N26/J26,0)</f>
        <v>0</v>
      </c>
      <c r="S26" s="113">
        <f>IFERROR(O26/(J26+K26),0)</f>
        <v>0</v>
      </c>
      <c r="T26" s="113">
        <f>IFERROR(P26/(J26+K26+L26),0)</f>
        <v>0</v>
      </c>
      <c r="U26" s="113">
        <f>IFERROR(Q26/I26,0)</f>
        <v>0</v>
      </c>
      <c r="V26" s="111"/>
      <c r="W26" s="40" t="str">
        <f t="shared" si="3"/>
        <v>JUSTIFIQUE INCUMPLIMIENTO</v>
      </c>
      <c r="X26" s="40" t="str">
        <f t="shared" si="3"/>
        <v>JUSTIFIQUE INCUMPLIMIENTO</v>
      </c>
      <c r="Y26" s="40" t="str">
        <f t="shared" si="3"/>
        <v>JUSTIFIQUE INCUMPLIMIENTO</v>
      </c>
      <c r="Z26" s="40" t="str">
        <f t="shared" si="3"/>
        <v>JUSTIFIQUE INCUMPLIMIENTO</v>
      </c>
    </row>
    <row r="27" spans="2:26" s="5" customFormat="1" ht="19.5" thickBot="1">
      <c r="B27" s="103" t="s">
        <v>146</v>
      </c>
      <c r="C27" s="119"/>
      <c r="D27" s="116"/>
      <c r="E27" s="116"/>
      <c r="F27" s="118"/>
      <c r="G27" s="118"/>
      <c r="H27" s="118"/>
      <c r="I27" s="60">
        <f>+J27+K27+L27+M27</f>
        <v>0</v>
      </c>
      <c r="J27" s="115"/>
      <c r="K27" s="115"/>
      <c r="L27" s="115"/>
      <c r="M27" s="115"/>
      <c r="N27" s="104"/>
      <c r="O27" s="104"/>
      <c r="P27" s="104"/>
      <c r="Q27" s="104"/>
      <c r="R27" s="113">
        <f>IFERROR(N27/J27,0)</f>
        <v>0</v>
      </c>
      <c r="S27" s="113">
        <f>IFERROR(O27/(J27+K27),0)</f>
        <v>0</v>
      </c>
      <c r="T27" s="113">
        <f>IFERROR(P27/(J27+K27+L27),0)</f>
        <v>0</v>
      </c>
      <c r="U27" s="113">
        <f>IFERROR(Q27/I27,0)</f>
        <v>0</v>
      </c>
      <c r="V27" s="111"/>
      <c r="W27" s="40" t="str">
        <f t="shared" si="3"/>
        <v>JUSTIFIQUE INCUMPLIMIENTO</v>
      </c>
      <c r="X27" s="40" t="str">
        <f t="shared" si="3"/>
        <v>JUSTIFIQUE INCUMPLIMIENTO</v>
      </c>
      <c r="Y27" s="40" t="str">
        <f t="shared" si="3"/>
        <v>JUSTIFIQUE INCUMPLIMIENTO</v>
      </c>
      <c r="Z27" s="40" t="str">
        <f t="shared" si="3"/>
        <v>JUSTIFIQUE INCUMPLIMIENTO</v>
      </c>
    </row>
    <row r="28" spans="2:26" s="5" customFormat="1" ht="19.5" thickBot="1">
      <c r="B28" s="103" t="s">
        <v>147</v>
      </c>
      <c r="C28" s="119"/>
      <c r="D28" s="117"/>
      <c r="E28" s="117"/>
      <c r="F28" s="118"/>
      <c r="G28" s="118"/>
      <c r="H28" s="118"/>
      <c r="I28" s="60">
        <f>+J28+K28+L28+M28</f>
        <v>0</v>
      </c>
      <c r="J28" s="115"/>
      <c r="K28" s="115"/>
      <c r="L28" s="115"/>
      <c r="M28" s="115"/>
      <c r="N28" s="104"/>
      <c r="O28" s="104"/>
      <c r="P28" s="104"/>
      <c r="Q28" s="104"/>
      <c r="R28" s="113">
        <f>IFERROR(N28/J28,0)</f>
        <v>0</v>
      </c>
      <c r="S28" s="113">
        <f>IFERROR(O28/(J28+K28),0)</f>
        <v>0</v>
      </c>
      <c r="T28" s="113">
        <f>IFERROR(P28/(J28+K28+L28),0)</f>
        <v>0</v>
      </c>
      <c r="U28" s="113">
        <f>IFERROR(Q28/I28,0)</f>
        <v>0</v>
      </c>
      <c r="V28" s="111"/>
      <c r="W28" s="40" t="str">
        <f t="shared" si="3"/>
        <v>JUSTIFIQUE INCUMPLIMIENTO</v>
      </c>
      <c r="X28" s="40" t="str">
        <f t="shared" si="3"/>
        <v>JUSTIFIQUE INCUMPLIMIENTO</v>
      </c>
      <c r="Y28" s="40" t="str">
        <f t="shared" si="3"/>
        <v>JUSTIFIQUE INCUMPLIMIENTO</v>
      </c>
      <c r="Z28" s="40" t="str">
        <f t="shared" si="3"/>
        <v>JUSTIFIQUE INCUMPLIMIENTO</v>
      </c>
    </row>
    <row r="29" spans="2:26" s="5" customFormat="1" ht="89.25" customHeight="1" thickBot="1">
      <c r="B29" s="171" t="str">
        <f>+OE!$A$6</f>
        <v>O.E.5.  Mejorar la eficiencia y eficacia del talento humano (funcionarios y empleados), a través de un excelente clima organizacional, capacitaciones y un marco normativo que promueva y fortalezca un plan de carrera en La Caja.</v>
      </c>
      <c r="C29" s="172"/>
      <c r="G29" s="47"/>
      <c r="H29" s="47"/>
      <c r="I29" s="47"/>
      <c r="J29" s="47"/>
      <c r="K29" s="47"/>
      <c r="L29" s="47"/>
      <c r="M29" s="47"/>
      <c r="V29" s="21"/>
    </row>
    <row r="30" spans="2:26" s="5" customFormat="1" ht="19.5" thickBot="1">
      <c r="B30" s="103" t="s">
        <v>120</v>
      </c>
      <c r="C30" s="119"/>
      <c r="D30" s="116"/>
      <c r="E30" s="116"/>
      <c r="F30" s="118"/>
      <c r="G30" s="118"/>
      <c r="H30" s="118"/>
      <c r="I30" s="60">
        <f>+J30+K30+L30+M30</f>
        <v>0</v>
      </c>
      <c r="J30" s="115"/>
      <c r="K30" s="115"/>
      <c r="L30" s="115"/>
      <c r="M30" s="115"/>
      <c r="N30" s="104"/>
      <c r="O30" s="104"/>
      <c r="P30" s="104"/>
      <c r="Q30" s="104"/>
      <c r="R30" s="113">
        <f>IFERROR(N30/J30,0)</f>
        <v>0</v>
      </c>
      <c r="S30" s="113">
        <f>IFERROR(O30/(J30+K30),0)</f>
        <v>0</v>
      </c>
      <c r="T30" s="113">
        <f>IFERROR(P30/(J30+K30+L30),0)</f>
        <v>0</v>
      </c>
      <c r="U30" s="113">
        <f>IFERROR(Q30/I30,0)</f>
        <v>0</v>
      </c>
      <c r="V30" s="111"/>
      <c r="W30" s="40" t="str">
        <f t="shared" ref="W30:Z34" si="4">IF(S30&lt;0.8,"JUSTIFIQUE INCUMPLIMIENTO","")</f>
        <v>JUSTIFIQUE INCUMPLIMIENTO</v>
      </c>
      <c r="X30" s="40" t="str">
        <f t="shared" si="4"/>
        <v>JUSTIFIQUE INCUMPLIMIENTO</v>
      </c>
      <c r="Y30" s="40" t="str">
        <f t="shared" si="4"/>
        <v>JUSTIFIQUE INCUMPLIMIENTO</v>
      </c>
      <c r="Z30" s="40" t="str">
        <f t="shared" si="4"/>
        <v>JUSTIFIQUE INCUMPLIMIENTO</v>
      </c>
    </row>
    <row r="31" spans="2:26" s="5" customFormat="1" ht="19.5" thickBot="1">
      <c r="B31" s="103" t="s">
        <v>123</v>
      </c>
      <c r="C31" s="119"/>
      <c r="D31" s="116"/>
      <c r="E31" s="116"/>
      <c r="F31" s="118"/>
      <c r="G31" s="118"/>
      <c r="H31" s="118"/>
      <c r="I31" s="60">
        <f>+J31+K31+L31+M31</f>
        <v>0</v>
      </c>
      <c r="J31" s="115"/>
      <c r="K31" s="115"/>
      <c r="L31" s="115"/>
      <c r="M31" s="115"/>
      <c r="N31" s="104"/>
      <c r="O31" s="104"/>
      <c r="P31" s="104"/>
      <c r="Q31" s="104"/>
      <c r="R31" s="113">
        <f>IFERROR(N31/J31,0)</f>
        <v>0</v>
      </c>
      <c r="S31" s="113">
        <f>IFERROR(O31/(J31+K31),0)</f>
        <v>0</v>
      </c>
      <c r="T31" s="113">
        <f>IFERROR(P31/(J31+K31+L31),0)</f>
        <v>0</v>
      </c>
      <c r="U31" s="113">
        <f>IFERROR(Q31/I31,0)</f>
        <v>0</v>
      </c>
      <c r="V31" s="111"/>
      <c r="W31" s="40" t="str">
        <f t="shared" si="4"/>
        <v>JUSTIFIQUE INCUMPLIMIENTO</v>
      </c>
      <c r="X31" s="40" t="str">
        <f t="shared" si="4"/>
        <v>JUSTIFIQUE INCUMPLIMIENTO</v>
      </c>
      <c r="Y31" s="40" t="str">
        <f t="shared" si="4"/>
        <v>JUSTIFIQUE INCUMPLIMIENTO</v>
      </c>
      <c r="Z31" s="40" t="str">
        <f t="shared" si="4"/>
        <v>JUSTIFIQUE INCUMPLIMIENTO</v>
      </c>
    </row>
    <row r="32" spans="2:26" s="5" customFormat="1" ht="19.5" thickBot="1">
      <c r="B32" s="103" t="s">
        <v>124</v>
      </c>
      <c r="C32" s="119"/>
      <c r="D32" s="116"/>
      <c r="E32" s="116"/>
      <c r="F32" s="118"/>
      <c r="G32" s="118"/>
      <c r="H32" s="118"/>
      <c r="I32" s="60">
        <f>+J32+K32+L32+M32</f>
        <v>0</v>
      </c>
      <c r="J32" s="115"/>
      <c r="K32" s="115"/>
      <c r="L32" s="115"/>
      <c r="M32" s="115"/>
      <c r="N32" s="104"/>
      <c r="O32" s="104"/>
      <c r="P32" s="104"/>
      <c r="Q32" s="104"/>
      <c r="R32" s="113">
        <f>IFERROR(N32/J32,0)</f>
        <v>0</v>
      </c>
      <c r="S32" s="113">
        <f>IFERROR(O32/(J32+K32),0)</f>
        <v>0</v>
      </c>
      <c r="T32" s="113">
        <f>IFERROR(P32/(J32+K32+L32),0)</f>
        <v>0</v>
      </c>
      <c r="U32" s="113">
        <f>IFERROR(Q32/I32,0)</f>
        <v>0</v>
      </c>
      <c r="V32" s="111"/>
      <c r="W32" s="40" t="str">
        <f t="shared" si="4"/>
        <v>JUSTIFIQUE INCUMPLIMIENTO</v>
      </c>
      <c r="X32" s="40" t="str">
        <f t="shared" si="4"/>
        <v>JUSTIFIQUE INCUMPLIMIENTO</v>
      </c>
      <c r="Y32" s="40" t="str">
        <f t="shared" si="4"/>
        <v>JUSTIFIQUE INCUMPLIMIENTO</v>
      </c>
      <c r="Z32" s="40" t="str">
        <f t="shared" si="4"/>
        <v>JUSTIFIQUE INCUMPLIMIENTO</v>
      </c>
    </row>
    <row r="33" spans="2:26" s="5" customFormat="1" ht="19.5" thickBot="1">
      <c r="B33" s="103" t="s">
        <v>136</v>
      </c>
      <c r="C33" s="119"/>
      <c r="D33" s="116"/>
      <c r="E33" s="116"/>
      <c r="F33" s="118"/>
      <c r="G33" s="118"/>
      <c r="H33" s="118"/>
      <c r="I33" s="60">
        <f>+J33+K33+L33+M33</f>
        <v>0</v>
      </c>
      <c r="J33" s="115"/>
      <c r="K33" s="115"/>
      <c r="L33" s="115"/>
      <c r="M33" s="115"/>
      <c r="N33" s="104"/>
      <c r="O33" s="104"/>
      <c r="P33" s="104"/>
      <c r="Q33" s="104"/>
      <c r="R33" s="113">
        <f>IFERROR(N33/J33,0)</f>
        <v>0</v>
      </c>
      <c r="S33" s="113">
        <f>IFERROR(O33/(J33+K33),0)</f>
        <v>0</v>
      </c>
      <c r="T33" s="113">
        <f>IFERROR(P33/(J33+K33+L33),0)</f>
        <v>0</v>
      </c>
      <c r="U33" s="113">
        <f>IFERROR(Q33/I33,0)</f>
        <v>0</v>
      </c>
      <c r="V33" s="111"/>
      <c r="W33" s="40" t="str">
        <f t="shared" si="4"/>
        <v>JUSTIFIQUE INCUMPLIMIENTO</v>
      </c>
      <c r="X33" s="40" t="str">
        <f t="shared" si="4"/>
        <v>JUSTIFIQUE INCUMPLIMIENTO</v>
      </c>
      <c r="Y33" s="40" t="str">
        <f t="shared" si="4"/>
        <v>JUSTIFIQUE INCUMPLIMIENTO</v>
      </c>
      <c r="Z33" s="40" t="str">
        <f t="shared" si="4"/>
        <v>JUSTIFIQUE INCUMPLIMIENTO</v>
      </c>
    </row>
    <row r="34" spans="2:26" s="5" customFormat="1" ht="19.5" thickBot="1">
      <c r="B34" s="103" t="s">
        <v>137</v>
      </c>
      <c r="C34" s="119"/>
      <c r="D34" s="117"/>
      <c r="E34" s="117"/>
      <c r="F34" s="118"/>
      <c r="G34" s="118"/>
      <c r="H34" s="118"/>
      <c r="I34" s="60">
        <f>+J34+K34+L34+M34</f>
        <v>0</v>
      </c>
      <c r="J34" s="115"/>
      <c r="K34" s="115"/>
      <c r="L34" s="115"/>
      <c r="M34" s="115"/>
      <c r="N34" s="104"/>
      <c r="O34" s="104"/>
      <c r="P34" s="104"/>
      <c r="Q34" s="104"/>
      <c r="R34" s="113">
        <f>IFERROR(N34/J34,0)</f>
        <v>0</v>
      </c>
      <c r="S34" s="113">
        <f>IFERROR(O34/(J34+K34),0)</f>
        <v>0</v>
      </c>
      <c r="T34" s="113">
        <f>IFERROR(P34/(J34+K34+L34),0)</f>
        <v>0</v>
      </c>
      <c r="U34" s="113">
        <f>IFERROR(Q34/I34,0)</f>
        <v>0</v>
      </c>
      <c r="V34" s="111"/>
      <c r="W34" s="40" t="str">
        <f t="shared" si="4"/>
        <v>JUSTIFIQUE INCUMPLIMIENTO</v>
      </c>
      <c r="X34" s="40" t="str">
        <f t="shared" si="4"/>
        <v>JUSTIFIQUE INCUMPLIMIENTO</v>
      </c>
      <c r="Y34" s="40" t="str">
        <f t="shared" si="4"/>
        <v>JUSTIFIQUE INCUMPLIMIENTO</v>
      </c>
      <c r="Z34" s="40" t="str">
        <f t="shared" si="4"/>
        <v>JUSTIFIQUE INCUMPLIMIENTO</v>
      </c>
    </row>
    <row r="35" spans="2:26" s="47" customFormat="1" ht="45" customHeight="1" thickBot="1">
      <c r="B35" s="171" t="s">
        <v>228</v>
      </c>
      <c r="C35" s="172"/>
      <c r="D35" s="63"/>
      <c r="E35" s="63"/>
      <c r="G35" s="63"/>
      <c r="H35" s="63"/>
      <c r="N35" s="48"/>
      <c r="O35" s="48"/>
      <c r="P35" s="48"/>
      <c r="Q35" s="48"/>
      <c r="V35" s="48"/>
      <c r="W35" s="48"/>
      <c r="X35" s="48"/>
      <c r="Y35" s="114"/>
      <c r="Z35" s="114"/>
    </row>
    <row r="36" spans="2:26" s="47" customFormat="1" ht="19.5" thickBot="1">
      <c r="B36" s="103" t="s">
        <v>126</v>
      </c>
      <c r="C36" s="119"/>
      <c r="D36" s="116"/>
      <c r="E36" s="116"/>
      <c r="F36" s="118"/>
      <c r="G36" s="118"/>
      <c r="H36" s="118"/>
      <c r="I36" s="60">
        <f t="shared" ref="I36:I45" si="5">+J36+K36+L36+M36</f>
        <v>0</v>
      </c>
      <c r="J36" s="115"/>
      <c r="K36" s="115"/>
      <c r="L36" s="115"/>
      <c r="M36" s="115"/>
      <c r="N36" s="68"/>
      <c r="O36" s="68"/>
      <c r="P36" s="68"/>
      <c r="Q36" s="68"/>
      <c r="R36" s="113">
        <f>IFERROR(N36/J36,0)</f>
        <v>0</v>
      </c>
      <c r="S36" s="113">
        <f>IFERROR(O36/(J36+K36),0)</f>
        <v>0</v>
      </c>
      <c r="T36" s="113">
        <f>IFERROR(P36/(J36+K36+L36),0)</f>
        <v>0</v>
      </c>
      <c r="U36" s="113">
        <f>IFERROR(Q36/I36,0)</f>
        <v>0</v>
      </c>
      <c r="V36" s="111"/>
      <c r="W36" s="40" t="str">
        <f t="shared" ref="W36:W45" si="6">IF(R36&lt;0.8,"JUSTIFIQUE INCUMPLIMIENTO","")</f>
        <v>JUSTIFIQUE INCUMPLIMIENTO</v>
      </c>
      <c r="X36" s="40" t="str">
        <f t="shared" ref="X36:X45" si="7">IF(S36&lt;0.8,"JUSTIFIQUE INCUMPLIMIENTO","")</f>
        <v>JUSTIFIQUE INCUMPLIMIENTO</v>
      </c>
      <c r="Y36" s="40" t="str">
        <f t="shared" ref="Y36:Z45" si="8">IF(T36&lt;0.8,"JUSTIFIQUE INCUMPLIMIENTO","")</f>
        <v>JUSTIFIQUE INCUMPLIMIENTO</v>
      </c>
      <c r="Z36" s="40" t="str">
        <f t="shared" si="8"/>
        <v>JUSTIFIQUE INCUMPLIMIENTO</v>
      </c>
    </row>
    <row r="37" spans="2:26" s="47" customFormat="1" ht="19.5" thickBot="1">
      <c r="B37" s="103" t="s">
        <v>127</v>
      </c>
      <c r="C37" s="119"/>
      <c r="D37" s="116"/>
      <c r="E37" s="116"/>
      <c r="F37" s="118"/>
      <c r="G37" s="118"/>
      <c r="H37" s="118"/>
      <c r="I37" s="60">
        <f t="shared" si="5"/>
        <v>0</v>
      </c>
      <c r="J37" s="115"/>
      <c r="K37" s="115"/>
      <c r="L37" s="115"/>
      <c r="M37" s="115"/>
      <c r="N37" s="69"/>
      <c r="O37" s="68"/>
      <c r="P37" s="68"/>
      <c r="Q37" s="68"/>
      <c r="R37" s="113">
        <f t="shared" ref="R37:R45" si="9">IFERROR(N37/J37,0)</f>
        <v>0</v>
      </c>
      <c r="S37" s="113">
        <f t="shared" ref="S37:S45" si="10">IFERROR(O37/(J37+K37),0)</f>
        <v>0</v>
      </c>
      <c r="T37" s="113">
        <f t="shared" ref="T37:T45" si="11">IFERROR(P37/(J37+K37+L37),0)</f>
        <v>0</v>
      </c>
      <c r="U37" s="113">
        <f t="shared" ref="U37:U45" si="12">IFERROR(Q37/I37,0)</f>
        <v>0</v>
      </c>
      <c r="V37" s="111"/>
      <c r="W37" s="40" t="str">
        <f t="shared" si="6"/>
        <v>JUSTIFIQUE INCUMPLIMIENTO</v>
      </c>
      <c r="X37" s="40" t="str">
        <f t="shared" si="7"/>
        <v>JUSTIFIQUE INCUMPLIMIENTO</v>
      </c>
      <c r="Y37" s="40" t="str">
        <f t="shared" si="8"/>
        <v>JUSTIFIQUE INCUMPLIMIENTO</v>
      </c>
      <c r="Z37" s="40" t="str">
        <f t="shared" si="8"/>
        <v>JUSTIFIQUE INCUMPLIMIENTO</v>
      </c>
    </row>
    <row r="38" spans="2:26" s="47" customFormat="1" ht="19.5" thickBot="1">
      <c r="B38" s="103" t="s">
        <v>128</v>
      </c>
      <c r="C38" s="119"/>
      <c r="D38" s="116"/>
      <c r="E38" s="116"/>
      <c r="F38" s="118"/>
      <c r="G38" s="118"/>
      <c r="H38" s="118"/>
      <c r="I38" s="60">
        <f t="shared" si="5"/>
        <v>0</v>
      </c>
      <c r="J38" s="115"/>
      <c r="K38" s="115"/>
      <c r="L38" s="115"/>
      <c r="M38" s="115"/>
      <c r="N38" s="70"/>
      <c r="O38" s="71"/>
      <c r="P38" s="68"/>
      <c r="Q38" s="68"/>
      <c r="R38" s="113">
        <f t="shared" si="9"/>
        <v>0</v>
      </c>
      <c r="S38" s="113">
        <f t="shared" si="10"/>
        <v>0</v>
      </c>
      <c r="T38" s="113">
        <f t="shared" si="11"/>
        <v>0</v>
      </c>
      <c r="U38" s="113">
        <f t="shared" si="12"/>
        <v>0</v>
      </c>
      <c r="V38" s="111"/>
      <c r="W38" s="40" t="str">
        <f t="shared" si="6"/>
        <v>JUSTIFIQUE INCUMPLIMIENTO</v>
      </c>
      <c r="X38" s="40" t="str">
        <f t="shared" si="7"/>
        <v>JUSTIFIQUE INCUMPLIMIENTO</v>
      </c>
      <c r="Y38" s="40" t="str">
        <f t="shared" si="8"/>
        <v>JUSTIFIQUE INCUMPLIMIENTO</v>
      </c>
      <c r="Z38" s="40" t="str">
        <f t="shared" si="8"/>
        <v>JUSTIFIQUE INCUMPLIMIENTO</v>
      </c>
    </row>
    <row r="39" spans="2:26" s="47" customFormat="1" ht="19.5" thickBot="1">
      <c r="B39" s="103" t="s">
        <v>129</v>
      </c>
      <c r="C39" s="119"/>
      <c r="D39" s="116"/>
      <c r="E39" s="116"/>
      <c r="F39" s="118"/>
      <c r="G39" s="118"/>
      <c r="H39" s="118"/>
      <c r="I39" s="60">
        <f t="shared" si="5"/>
        <v>0</v>
      </c>
      <c r="J39" s="115"/>
      <c r="K39" s="115"/>
      <c r="L39" s="115"/>
      <c r="M39" s="115"/>
      <c r="N39" s="69"/>
      <c r="O39" s="68"/>
      <c r="P39" s="68"/>
      <c r="Q39" s="68"/>
      <c r="R39" s="113">
        <f t="shared" si="9"/>
        <v>0</v>
      </c>
      <c r="S39" s="113">
        <f t="shared" si="10"/>
        <v>0</v>
      </c>
      <c r="T39" s="113">
        <f t="shared" si="11"/>
        <v>0</v>
      </c>
      <c r="U39" s="113">
        <f t="shared" si="12"/>
        <v>0</v>
      </c>
      <c r="V39" s="111"/>
      <c r="W39" s="40" t="str">
        <f t="shared" si="6"/>
        <v>JUSTIFIQUE INCUMPLIMIENTO</v>
      </c>
      <c r="X39" s="40" t="str">
        <f t="shared" si="7"/>
        <v>JUSTIFIQUE INCUMPLIMIENTO</v>
      </c>
      <c r="Y39" s="40" t="str">
        <f t="shared" si="8"/>
        <v>JUSTIFIQUE INCUMPLIMIENTO</v>
      </c>
      <c r="Z39" s="40" t="str">
        <f t="shared" si="8"/>
        <v>JUSTIFIQUE INCUMPLIMIENTO</v>
      </c>
    </row>
    <row r="40" spans="2:26" s="47" customFormat="1" ht="19.5" thickBot="1">
      <c r="B40" s="103" t="s">
        <v>130</v>
      </c>
      <c r="C40" s="119"/>
      <c r="D40" s="116"/>
      <c r="E40" s="116"/>
      <c r="F40" s="118"/>
      <c r="G40" s="118"/>
      <c r="H40" s="118"/>
      <c r="I40" s="60">
        <f t="shared" si="5"/>
        <v>0</v>
      </c>
      <c r="J40" s="115"/>
      <c r="K40" s="115"/>
      <c r="L40" s="115"/>
      <c r="M40" s="115"/>
      <c r="N40" s="70"/>
      <c r="O40" s="71"/>
      <c r="P40" s="68"/>
      <c r="Q40" s="68"/>
      <c r="R40" s="113">
        <f t="shared" si="9"/>
        <v>0</v>
      </c>
      <c r="S40" s="113">
        <f t="shared" si="10"/>
        <v>0</v>
      </c>
      <c r="T40" s="113">
        <f t="shared" si="11"/>
        <v>0</v>
      </c>
      <c r="U40" s="113">
        <f t="shared" si="12"/>
        <v>0</v>
      </c>
      <c r="V40" s="111"/>
      <c r="W40" s="40" t="str">
        <f t="shared" si="6"/>
        <v>JUSTIFIQUE INCUMPLIMIENTO</v>
      </c>
      <c r="X40" s="40" t="str">
        <f t="shared" si="7"/>
        <v>JUSTIFIQUE INCUMPLIMIENTO</v>
      </c>
      <c r="Y40" s="40" t="str">
        <f t="shared" si="8"/>
        <v>JUSTIFIQUE INCUMPLIMIENTO</v>
      </c>
      <c r="Z40" s="40" t="str">
        <f t="shared" si="8"/>
        <v>JUSTIFIQUE INCUMPLIMIENTO</v>
      </c>
    </row>
    <row r="41" spans="2:26" s="47" customFormat="1" ht="19.5" thickBot="1">
      <c r="B41" s="103" t="s">
        <v>132</v>
      </c>
      <c r="C41" s="119"/>
      <c r="D41" s="116"/>
      <c r="E41" s="116"/>
      <c r="F41" s="118"/>
      <c r="G41" s="118"/>
      <c r="H41" s="118"/>
      <c r="I41" s="60">
        <f t="shared" si="5"/>
        <v>0</v>
      </c>
      <c r="J41" s="115"/>
      <c r="K41" s="115"/>
      <c r="L41" s="115"/>
      <c r="M41" s="115"/>
      <c r="N41" s="70"/>
      <c r="O41" s="71"/>
      <c r="P41" s="68"/>
      <c r="Q41" s="68"/>
      <c r="R41" s="113">
        <f t="shared" si="9"/>
        <v>0</v>
      </c>
      <c r="S41" s="113">
        <f t="shared" si="10"/>
        <v>0</v>
      </c>
      <c r="T41" s="113">
        <f t="shared" si="11"/>
        <v>0</v>
      </c>
      <c r="U41" s="113">
        <f t="shared" si="12"/>
        <v>0</v>
      </c>
      <c r="V41" s="111"/>
      <c r="W41" s="40" t="str">
        <f t="shared" si="6"/>
        <v>JUSTIFIQUE INCUMPLIMIENTO</v>
      </c>
      <c r="X41" s="40" t="str">
        <f t="shared" si="7"/>
        <v>JUSTIFIQUE INCUMPLIMIENTO</v>
      </c>
      <c r="Y41" s="40" t="str">
        <f t="shared" si="8"/>
        <v>JUSTIFIQUE INCUMPLIMIENTO</v>
      </c>
      <c r="Z41" s="40" t="str">
        <f t="shared" si="8"/>
        <v>JUSTIFIQUE INCUMPLIMIENTO</v>
      </c>
    </row>
    <row r="42" spans="2:26" s="47" customFormat="1" ht="19.5" thickBot="1">
      <c r="B42" s="103" t="s">
        <v>133</v>
      </c>
      <c r="C42" s="119"/>
      <c r="D42" s="116"/>
      <c r="E42" s="116"/>
      <c r="F42" s="118"/>
      <c r="G42" s="118"/>
      <c r="H42" s="118"/>
      <c r="I42" s="60">
        <f t="shared" si="5"/>
        <v>0</v>
      </c>
      <c r="J42" s="115"/>
      <c r="K42" s="115"/>
      <c r="L42" s="115"/>
      <c r="M42" s="115"/>
      <c r="N42" s="70"/>
      <c r="O42" s="71"/>
      <c r="P42" s="68"/>
      <c r="Q42" s="68"/>
      <c r="R42" s="113">
        <f t="shared" si="9"/>
        <v>0</v>
      </c>
      <c r="S42" s="113">
        <f t="shared" si="10"/>
        <v>0</v>
      </c>
      <c r="T42" s="113">
        <f t="shared" si="11"/>
        <v>0</v>
      </c>
      <c r="U42" s="113">
        <f t="shared" si="12"/>
        <v>0</v>
      </c>
      <c r="V42" s="111"/>
      <c r="W42" s="40" t="str">
        <f t="shared" si="6"/>
        <v>JUSTIFIQUE INCUMPLIMIENTO</v>
      </c>
      <c r="X42" s="40" t="str">
        <f t="shared" si="7"/>
        <v>JUSTIFIQUE INCUMPLIMIENTO</v>
      </c>
      <c r="Y42" s="40" t="str">
        <f t="shared" si="8"/>
        <v>JUSTIFIQUE INCUMPLIMIENTO</v>
      </c>
      <c r="Z42" s="40" t="str">
        <f t="shared" si="8"/>
        <v>JUSTIFIQUE INCUMPLIMIENTO</v>
      </c>
    </row>
    <row r="43" spans="2:26" s="47" customFormat="1" ht="19.5" thickBot="1">
      <c r="B43" s="103" t="s">
        <v>134</v>
      </c>
      <c r="C43" s="119"/>
      <c r="D43" s="116"/>
      <c r="E43" s="116"/>
      <c r="F43" s="118"/>
      <c r="G43" s="118"/>
      <c r="H43" s="118"/>
      <c r="I43" s="60">
        <f t="shared" si="5"/>
        <v>0</v>
      </c>
      <c r="J43" s="115"/>
      <c r="K43" s="115"/>
      <c r="L43" s="115"/>
      <c r="M43" s="115"/>
      <c r="N43" s="70"/>
      <c r="O43" s="71"/>
      <c r="P43" s="68"/>
      <c r="Q43" s="68"/>
      <c r="R43" s="113">
        <f t="shared" si="9"/>
        <v>0</v>
      </c>
      <c r="S43" s="113">
        <f t="shared" si="10"/>
        <v>0</v>
      </c>
      <c r="T43" s="113">
        <f t="shared" si="11"/>
        <v>0</v>
      </c>
      <c r="U43" s="113">
        <f t="shared" si="12"/>
        <v>0</v>
      </c>
      <c r="V43" s="111"/>
      <c r="W43" s="40" t="str">
        <f t="shared" si="6"/>
        <v>JUSTIFIQUE INCUMPLIMIENTO</v>
      </c>
      <c r="X43" s="40" t="str">
        <f t="shared" si="7"/>
        <v>JUSTIFIQUE INCUMPLIMIENTO</v>
      </c>
      <c r="Y43" s="40" t="str">
        <f t="shared" si="8"/>
        <v>JUSTIFIQUE INCUMPLIMIENTO</v>
      </c>
      <c r="Z43" s="40" t="str">
        <f t="shared" si="8"/>
        <v>JUSTIFIQUE INCUMPLIMIENTO</v>
      </c>
    </row>
    <row r="44" spans="2:26" s="47" customFormat="1" ht="19.5" thickBot="1">
      <c r="B44" s="103" t="s">
        <v>144</v>
      </c>
      <c r="C44" s="119"/>
      <c r="D44" s="116"/>
      <c r="E44" s="116"/>
      <c r="F44" s="118"/>
      <c r="G44" s="118"/>
      <c r="H44" s="118"/>
      <c r="I44" s="60">
        <f t="shared" si="5"/>
        <v>0</v>
      </c>
      <c r="J44" s="115"/>
      <c r="K44" s="115"/>
      <c r="L44" s="115"/>
      <c r="M44" s="115"/>
      <c r="N44" s="70"/>
      <c r="O44" s="71"/>
      <c r="P44" s="68"/>
      <c r="Q44" s="68"/>
      <c r="R44" s="113">
        <f t="shared" si="9"/>
        <v>0</v>
      </c>
      <c r="S44" s="113">
        <f t="shared" si="10"/>
        <v>0</v>
      </c>
      <c r="T44" s="113">
        <f t="shared" si="11"/>
        <v>0</v>
      </c>
      <c r="U44" s="113">
        <f t="shared" si="12"/>
        <v>0</v>
      </c>
      <c r="V44" s="111"/>
      <c r="W44" s="40" t="str">
        <f t="shared" si="6"/>
        <v>JUSTIFIQUE INCUMPLIMIENTO</v>
      </c>
      <c r="X44" s="40" t="str">
        <f t="shared" si="7"/>
        <v>JUSTIFIQUE INCUMPLIMIENTO</v>
      </c>
      <c r="Y44" s="40" t="str">
        <f t="shared" si="8"/>
        <v>JUSTIFIQUE INCUMPLIMIENTO</v>
      </c>
      <c r="Z44" s="40" t="str">
        <f t="shared" si="8"/>
        <v>JUSTIFIQUE INCUMPLIMIENTO</v>
      </c>
    </row>
    <row r="45" spans="2:26" s="47" customFormat="1" ht="19.5" thickBot="1">
      <c r="B45" s="103" t="s">
        <v>145</v>
      </c>
      <c r="C45" s="119"/>
      <c r="D45" s="117"/>
      <c r="E45" s="117"/>
      <c r="F45" s="118"/>
      <c r="G45" s="118"/>
      <c r="H45" s="118"/>
      <c r="I45" s="60">
        <f t="shared" si="5"/>
        <v>0</v>
      </c>
      <c r="J45" s="115"/>
      <c r="K45" s="115"/>
      <c r="L45" s="115"/>
      <c r="M45" s="115"/>
      <c r="N45" s="68"/>
      <c r="O45" s="68"/>
      <c r="P45" s="68"/>
      <c r="Q45" s="68"/>
      <c r="R45" s="113">
        <f t="shared" si="9"/>
        <v>0</v>
      </c>
      <c r="S45" s="113">
        <f t="shared" si="10"/>
        <v>0</v>
      </c>
      <c r="T45" s="113">
        <f t="shared" si="11"/>
        <v>0</v>
      </c>
      <c r="U45" s="113">
        <f t="shared" si="12"/>
        <v>0</v>
      </c>
      <c r="V45" s="111"/>
      <c r="W45" s="40" t="str">
        <f t="shared" si="6"/>
        <v>JUSTIFIQUE INCUMPLIMIENTO</v>
      </c>
      <c r="X45" s="40" t="str">
        <f t="shared" si="7"/>
        <v>JUSTIFIQUE INCUMPLIMIENTO</v>
      </c>
      <c r="Y45" s="40" t="str">
        <f t="shared" si="8"/>
        <v>JUSTIFIQUE INCUMPLIMIENTO</v>
      </c>
      <c r="Z45" s="40" t="str">
        <f t="shared" si="8"/>
        <v>JUSTIFIQUE INCUMPLIMIENTO</v>
      </c>
    </row>
  </sheetData>
  <protectedRanges>
    <protectedRange sqref="U46:U1048576 U1:U2" name="Rango2_1"/>
    <protectedRange sqref="N46:N1048576 N1:N2" name="Rango1_1"/>
    <protectedRange sqref="O36:O44" name="Rango1_1_5"/>
    <protectedRange sqref="O45" name="Rango1_1_1_3"/>
    <protectedRange sqref="V36:X45" name="Rango2_1_2_5"/>
    <protectedRange sqref="Y36:Z45" name="Rango2_1_3_6"/>
    <protectedRange sqref="V23 V29 V5" name="Rango2_1_4_5"/>
    <protectedRange sqref="O5 O23 O29" name="Rango1_1_2_6"/>
    <protectedRange sqref="O11" name="Rango1_1_2_4_4"/>
    <protectedRange sqref="O6:O10 O12:O16 O24:O28 O30:O34" name="Rango1_1_2_9_4"/>
    <protectedRange sqref="V11" name="Rango2_1_4_1_1_5"/>
    <protectedRange sqref="V6" name="Rango2_1_2_2_6"/>
    <protectedRange sqref="V7" name="Rango2_1_2_2_1_4"/>
    <protectedRange sqref="V8:V10 V12:V16 V24:V28" name="Rango2_1_2_2_3_5"/>
    <protectedRange sqref="V30:V34" name="Rango2_1_2_2_4_3"/>
    <protectedRange sqref="W6:W10" name="Rango2_1_3_1_3"/>
    <protectedRange sqref="W12:W16" name="Rango2_1_3_1_1_4"/>
    <protectedRange sqref="W24:W28" name="Rango2_1_3_2_3"/>
    <protectedRange sqref="W30:W34" name="Rango2_1_3_3_4"/>
    <protectedRange sqref="X6:Z10 X12:Z16 X24:Z28 X30:Z34" name="Rango2_1_3_3_1_4"/>
    <protectedRange sqref="V3:Z4" name="Rango2_1_1_2_1"/>
    <protectedRange sqref="V17" name="Rango2_1_4_5_1"/>
    <protectedRange sqref="O17" name="Rango1_1_2_6_1_1"/>
    <protectedRange sqref="O18:O22" name="Rango1_1_2_9_4_1"/>
    <protectedRange sqref="V18:V22" name="Rango2_1_2_2_3_5_1"/>
    <protectedRange sqref="W18:W22" name="Rango2_1_3_2_3_1"/>
    <protectedRange sqref="X18:Z22" name="Rango2_1_3_3_1_4_1"/>
  </protectedRanges>
  <mergeCells count="21">
    <mergeCell ref="B2:E2"/>
    <mergeCell ref="B3:B4"/>
    <mergeCell ref="C3:C4"/>
    <mergeCell ref="D3:D4"/>
    <mergeCell ref="E3:E4"/>
    <mergeCell ref="B35:C35"/>
    <mergeCell ref="Y3:Y4"/>
    <mergeCell ref="Z3:Z4"/>
    <mergeCell ref="B11:C11"/>
    <mergeCell ref="B23:C23"/>
    <mergeCell ref="B29:C29"/>
    <mergeCell ref="H3:H4"/>
    <mergeCell ref="F3:F4"/>
    <mergeCell ref="G3:G4"/>
    <mergeCell ref="B5:C5"/>
    <mergeCell ref="I3:I4"/>
    <mergeCell ref="J3:M3"/>
    <mergeCell ref="W3:W4"/>
    <mergeCell ref="X3:X4"/>
    <mergeCell ref="V3:V4"/>
    <mergeCell ref="B17:C17"/>
  </mergeCells>
  <conditionalFormatting sqref="B6:B10">
    <cfRule type="duplicateValues" dxfId="440" priority="23"/>
  </conditionalFormatting>
  <conditionalFormatting sqref="B12:B16">
    <cfRule type="duplicateValues" dxfId="439" priority="24"/>
  </conditionalFormatting>
  <conditionalFormatting sqref="B18:B22">
    <cfRule type="duplicateValues" dxfId="438" priority="1"/>
  </conditionalFormatting>
  <conditionalFormatting sqref="B24:B28">
    <cfRule type="duplicateValues" dxfId="437" priority="25"/>
  </conditionalFormatting>
  <conditionalFormatting sqref="B30:B34">
    <cfRule type="duplicateValues" dxfId="436" priority="26"/>
  </conditionalFormatting>
  <conditionalFormatting sqref="B36:B45">
    <cfRule type="duplicateValues" dxfId="435" priority="27"/>
  </conditionalFormatting>
  <conditionalFormatting sqref="R6:R10">
    <cfRule type="cellIs" dxfId="434" priority="101" operator="between">
      <formula>0.00000000001</formula>
      <formula>0.599999999999</formula>
    </cfRule>
  </conditionalFormatting>
  <conditionalFormatting sqref="R12:R16">
    <cfRule type="cellIs" dxfId="433" priority="85" operator="between">
      <formula>0.00000000001</formula>
      <formula>0.599999999999</formula>
    </cfRule>
  </conditionalFormatting>
  <conditionalFormatting sqref="R18:R22">
    <cfRule type="cellIs" dxfId="432" priority="18" operator="between">
      <formula>0.00000000001</formula>
      <formula>0.599999999999</formula>
    </cfRule>
  </conditionalFormatting>
  <conditionalFormatting sqref="R24:R28">
    <cfRule type="cellIs" dxfId="431" priority="69" operator="between">
      <formula>0.00000000001</formula>
      <formula>0.599999999999</formula>
    </cfRule>
  </conditionalFormatting>
  <conditionalFormatting sqref="R30:R34">
    <cfRule type="cellIs" dxfId="430" priority="53" operator="between">
      <formula>0.00000000001</formula>
      <formula>0.599999999999</formula>
    </cfRule>
  </conditionalFormatting>
  <conditionalFormatting sqref="R36:R45">
    <cfRule type="cellIs" dxfId="429" priority="138" operator="between">
      <formula>0.00000000001</formula>
      <formula>0.599999999999</formula>
    </cfRule>
  </conditionalFormatting>
  <conditionalFormatting sqref="R6:T10">
    <cfRule type="cellIs" dxfId="428" priority="92" operator="between">
      <formula>0.6</formula>
      <formula>0.7999999999</formula>
    </cfRule>
    <cfRule type="cellIs" dxfId="427" priority="91" operator="greaterThanOrEqual">
      <formula>0.8</formula>
    </cfRule>
    <cfRule type="expression" dxfId="426" priority="90">
      <formula>R6=0</formula>
    </cfRule>
  </conditionalFormatting>
  <conditionalFormatting sqref="R12:T16">
    <cfRule type="cellIs" dxfId="425" priority="75" operator="greaterThanOrEqual">
      <formula>0.8</formula>
    </cfRule>
    <cfRule type="expression" dxfId="424" priority="74">
      <formula>R12=0</formula>
    </cfRule>
    <cfRule type="cellIs" dxfId="423" priority="76" operator="between">
      <formula>0.6</formula>
      <formula>0.7999999999</formula>
    </cfRule>
  </conditionalFormatting>
  <conditionalFormatting sqref="R18:T22">
    <cfRule type="expression" dxfId="422" priority="7">
      <formula>R18=0</formula>
    </cfRule>
    <cfRule type="cellIs" dxfId="421" priority="8" operator="greaterThanOrEqual">
      <formula>0.8</formula>
    </cfRule>
    <cfRule type="cellIs" dxfId="420" priority="9" operator="between">
      <formula>0.6</formula>
      <formula>0.7999999999</formula>
    </cfRule>
  </conditionalFormatting>
  <conditionalFormatting sqref="R24:T28">
    <cfRule type="cellIs" dxfId="419" priority="60" operator="between">
      <formula>0.6</formula>
      <formula>0.7999999999</formula>
    </cfRule>
    <cfRule type="expression" dxfId="418" priority="58">
      <formula>R24=0</formula>
    </cfRule>
    <cfRule type="cellIs" dxfId="417" priority="59" operator="greaterThanOrEqual">
      <formula>0.8</formula>
    </cfRule>
  </conditionalFormatting>
  <conditionalFormatting sqref="R30:T34">
    <cfRule type="cellIs" dxfId="416" priority="43" operator="greaterThanOrEqual">
      <formula>0.8</formula>
    </cfRule>
    <cfRule type="expression" dxfId="415" priority="42">
      <formula>R30=0</formula>
    </cfRule>
    <cfRule type="cellIs" dxfId="414" priority="44" operator="between">
      <formula>0.6</formula>
      <formula>0.7999999999</formula>
    </cfRule>
  </conditionalFormatting>
  <conditionalFormatting sqref="R36:T45">
    <cfRule type="cellIs" dxfId="413" priority="129" operator="between">
      <formula>0.6</formula>
      <formula>0.7999999999</formula>
    </cfRule>
    <cfRule type="cellIs" dxfId="412" priority="128" operator="greaterThanOrEqual">
      <formula>0.8</formula>
    </cfRule>
    <cfRule type="expression" dxfId="411" priority="127">
      <formula>R36=0</formula>
    </cfRule>
  </conditionalFormatting>
  <conditionalFormatting sqref="S6:T10">
    <cfRule type="cellIs" dxfId="410" priority="93" operator="between">
      <formula>0.00000000001</formula>
      <formula>0.5999999999</formula>
    </cfRule>
  </conditionalFormatting>
  <conditionalFormatting sqref="S12:T16">
    <cfRule type="cellIs" dxfId="409" priority="77" operator="between">
      <formula>0.00000000001</formula>
      <formula>0.5999999999</formula>
    </cfRule>
  </conditionalFormatting>
  <conditionalFormatting sqref="S18:T22">
    <cfRule type="cellIs" dxfId="408" priority="10" operator="between">
      <formula>0.00000000001</formula>
      <formula>0.5999999999</formula>
    </cfRule>
  </conditionalFormatting>
  <conditionalFormatting sqref="S24:T28">
    <cfRule type="cellIs" dxfId="407" priority="61" operator="between">
      <formula>0.00000000001</formula>
      <formula>0.5999999999</formula>
    </cfRule>
  </conditionalFormatting>
  <conditionalFormatting sqref="S30:T34">
    <cfRule type="cellIs" dxfId="406" priority="45" operator="between">
      <formula>0.00000000001</formula>
      <formula>0.5999999999</formula>
    </cfRule>
  </conditionalFormatting>
  <conditionalFormatting sqref="S36:T45">
    <cfRule type="cellIs" dxfId="405" priority="130" operator="between">
      <formula>0.00000000001</formula>
      <formula>0.5999999999</formula>
    </cfRule>
  </conditionalFormatting>
  <conditionalFormatting sqref="U6:U10">
    <cfRule type="cellIs" dxfId="404" priority="87" operator="between">
      <formula>0.6</formula>
      <formula>0.7999999999</formula>
    </cfRule>
    <cfRule type="cellIs" dxfId="403" priority="88" operator="greaterThanOrEqual">
      <formula>0.8</formula>
    </cfRule>
    <cfRule type="expression" dxfId="402" priority="89">
      <formula>$U$5=0</formula>
    </cfRule>
    <cfRule type="cellIs" dxfId="401" priority="86" operator="between">
      <formula>0.000000001</formula>
      <formula>0.5999999999</formula>
    </cfRule>
  </conditionalFormatting>
  <conditionalFormatting sqref="U12:U16">
    <cfRule type="expression" dxfId="400" priority="73">
      <formula>$U$5=0</formula>
    </cfRule>
    <cfRule type="cellIs" dxfId="399" priority="72" operator="greaterThanOrEqual">
      <formula>0.8</formula>
    </cfRule>
    <cfRule type="cellIs" dxfId="398" priority="71" operator="between">
      <formula>0.6</formula>
      <formula>0.7999999999</formula>
    </cfRule>
    <cfRule type="cellIs" dxfId="397" priority="70" operator="between">
      <formula>0.000000001</formula>
      <formula>0.5999999999</formula>
    </cfRule>
  </conditionalFormatting>
  <conditionalFormatting sqref="U18:U22">
    <cfRule type="cellIs" dxfId="396" priority="3" operator="between">
      <formula>0.000000001</formula>
      <formula>0.5999999999</formula>
    </cfRule>
    <cfRule type="cellIs" dxfId="395" priority="4" operator="between">
      <formula>0.6</formula>
      <formula>0.7999999999</formula>
    </cfRule>
    <cfRule type="cellIs" dxfId="394" priority="5" operator="greaterThanOrEqual">
      <formula>0.8</formula>
    </cfRule>
    <cfRule type="expression" dxfId="393" priority="6">
      <formula>$U$5=0</formula>
    </cfRule>
  </conditionalFormatting>
  <conditionalFormatting sqref="U24:U28">
    <cfRule type="expression" dxfId="392" priority="57">
      <formula>$U$5=0</formula>
    </cfRule>
    <cfRule type="cellIs" dxfId="391" priority="56" operator="greaterThanOrEqual">
      <formula>0.8</formula>
    </cfRule>
    <cfRule type="cellIs" dxfId="390" priority="55" operator="between">
      <formula>0.6</formula>
      <formula>0.7999999999</formula>
    </cfRule>
    <cfRule type="cellIs" dxfId="389" priority="54" operator="between">
      <formula>0.000000001</formula>
      <formula>0.5999999999</formula>
    </cfRule>
  </conditionalFormatting>
  <conditionalFormatting sqref="U30:U34">
    <cfRule type="expression" dxfId="388" priority="41">
      <formula>$U$5=0</formula>
    </cfRule>
    <cfRule type="cellIs" dxfId="387" priority="40" operator="greaterThanOrEqual">
      <formula>0.8</formula>
    </cfRule>
    <cfRule type="cellIs" dxfId="386" priority="39" operator="between">
      <formula>0.6</formula>
      <formula>0.7999999999</formula>
    </cfRule>
    <cfRule type="cellIs" dxfId="385" priority="38" operator="between">
      <formula>0.000000001</formula>
      <formula>0.5999999999</formula>
    </cfRule>
  </conditionalFormatting>
  <conditionalFormatting sqref="U36:U45">
    <cfRule type="cellIs" dxfId="384" priority="123" operator="between">
      <formula>0.000000001</formula>
      <formula>0.5999999999</formula>
    </cfRule>
    <cfRule type="cellIs" dxfId="383" priority="124" operator="between">
      <formula>0.6</formula>
      <formula>0.7999999999</formula>
    </cfRule>
    <cfRule type="cellIs" dxfId="382" priority="125" operator="greaterThanOrEqual">
      <formula>0.8</formula>
    </cfRule>
    <cfRule type="expression" dxfId="381" priority="126">
      <formula>$U$35=0</formula>
    </cfRule>
  </conditionalFormatting>
  <conditionalFormatting sqref="V43:W43">
    <cfRule type="cellIs" dxfId="380" priority="139" operator="equal">
      <formula>"JUSTIFIQUE INCUMPLIMIENTO"</formula>
    </cfRule>
  </conditionalFormatting>
  <conditionalFormatting sqref="V6:Z10">
    <cfRule type="cellIs" dxfId="379" priority="29" operator="equal">
      <formula>"JUSTIFIQUE INCUMPLIMIENTO"</formula>
    </cfRule>
  </conditionalFormatting>
  <conditionalFormatting sqref="V12:Z16">
    <cfRule type="cellIs" dxfId="378" priority="31" operator="equal">
      <formula>"JUSTIFIQUE INCUMPLIMIENTO"</formula>
    </cfRule>
  </conditionalFormatting>
  <conditionalFormatting sqref="V18:Z22">
    <cfRule type="cellIs" dxfId="377" priority="2" operator="equal">
      <formula>"JUSTIFIQUE INCUMPLIMIENTO"</formula>
    </cfRule>
  </conditionalFormatting>
  <conditionalFormatting sqref="V24:Z28">
    <cfRule type="cellIs" dxfId="376" priority="28" operator="equal">
      <formula>"JUSTIFIQUE INCUMPLIMIENTO"</formula>
    </cfRule>
  </conditionalFormatting>
  <conditionalFormatting sqref="V30:Z34">
    <cfRule type="cellIs" dxfId="375" priority="30" operator="equal">
      <formula>"JUSTIFIQUE INCUMPLIMIENTO"</formula>
    </cfRule>
  </conditionalFormatting>
  <conditionalFormatting sqref="V36:Z45">
    <cfRule type="cellIs" dxfId="374" priority="118" operator="equal">
      <formula>"JUSTIFIQUE INCUMPLIMIENTO"</formula>
    </cfRule>
  </conditionalFormatting>
  <pageMargins left="0.55118110236220474" right="0.47244094488188981" top="0.51181102362204722" bottom="0.47244094488188981" header="0.31496062992125984" footer="0.31496062992125984"/>
  <pageSetup scale="47" fitToHeight="3" orientation="landscape" r:id="rId1"/>
  <headerFooter>
    <oddFooter>&amp;LConsolidado por: Jorge Canales-Planificación&amp;RPOI 2022 Subgerencia Operativa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87B4CB9F-AF37-4646-8546-45ADD803A244}">
          <x14:formula1>
            <xm:f>'Unidades-Areas'!$A$1:$A$32</xm:f>
          </x14:formula1>
          <xm:sqref>D6:E10 D12:E16 D18:E22 D24:E28 D30:E34 D36:E45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theme="0"/>
    <pageSetUpPr fitToPage="1"/>
  </sheetPr>
  <dimension ref="B1:AJ49"/>
  <sheetViews>
    <sheetView topLeftCell="B2" zoomScale="60" zoomScaleNormal="60" workbookViewId="0">
      <pane xSplit="2" ySplit="3" topLeftCell="D41" activePane="bottomRight" state="frozen"/>
      <selection activeCell="B2" sqref="B2"/>
      <selection pane="topRight" activeCell="D2" sqref="D2"/>
      <selection pane="bottomLeft" activeCell="B5" sqref="B5"/>
      <selection pane="bottomRight" activeCell="X44" sqref="X44"/>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114" customHeight="1" thickBot="1">
      <c r="B2" s="191" t="s">
        <v>529</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+[9]PLANIFICACIÓN!O3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+[9]PLANIFICACIÓN!X3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+[9]PLANIFICACIÓN!O4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customHeight="1" thickBot="1">
      <c r="B6" s="130" t="s">
        <v>98</v>
      </c>
      <c r="C6" s="131"/>
      <c r="D6" s="116"/>
      <c r="E6" s="116"/>
      <c r="F6" s="118"/>
      <c r="G6" s="118"/>
      <c r="H6" s="118"/>
      <c r="I6" s="13">
        <f>+J6+K6+L6+M6</f>
        <v>0</v>
      </c>
      <c r="J6" s="149"/>
      <c r="K6" s="149"/>
      <c r="L6" s="149"/>
      <c r="M6" s="149"/>
      <c r="N6" s="1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customHeight="1" thickBot="1">
      <c r="B7" s="130" t="s">
        <v>97</v>
      </c>
      <c r="C7" s="131"/>
      <c r="D7" s="116"/>
      <c r="E7" s="116"/>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customHeight="1" thickBot="1">
      <c r="B8" s="130" t="s">
        <v>99</v>
      </c>
      <c r="C8" s="131"/>
      <c r="D8" s="116"/>
      <c r="E8" s="116"/>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customHeight="1" thickBot="1">
      <c r="B9" s="130" t="s">
        <v>235</v>
      </c>
      <c r="C9" s="134"/>
      <c r="D9" s="116"/>
      <c r="E9" s="116"/>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si="0"/>
        <v>JUSTIFIQUE INCUMPLIMIENTO</v>
      </c>
      <c r="X9" s="19" t="str">
        <f t="shared" si="0"/>
        <v>JUSTIFIQUE INCUMPLIMIENTO</v>
      </c>
      <c r="Y9" s="19" t="str">
        <f t="shared" si="0"/>
        <v>JUSTIFIQUE INCUMPLIMIENTO</v>
      </c>
      <c r="Z9" s="19" t="str">
        <f t="shared" si="0"/>
        <v>JUSTIFIQUE INCUMPLIMIENTO</v>
      </c>
    </row>
    <row r="10" spans="2:36" ht="19.5" hidden="1" customHeight="1" thickBot="1">
      <c r="B10" s="130" t="s">
        <v>236</v>
      </c>
      <c r="C10" s="134"/>
      <c r="D10" s="117"/>
      <c r="E10" s="117"/>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customHeight="1" thickBot="1">
      <c r="B13" s="130" t="s">
        <v>110</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1"/>
        <v>JUSTIFIQUE INCUMPLIMIENTO</v>
      </c>
      <c r="X13" s="19" t="str">
        <f t="shared" si="1"/>
        <v>JUSTIFIQUE INCUMPLIMIENTO</v>
      </c>
      <c r="Y13" s="19" t="str">
        <f t="shared" si="1"/>
        <v>JUSTIFIQUE INCUMPLIMIENTO</v>
      </c>
      <c r="Z13" s="19" t="str">
        <f t="shared" si="1"/>
        <v>JUSTIFIQUE INCUMPLIMIENTO</v>
      </c>
    </row>
    <row r="14" spans="2:36" ht="19.5" hidden="1" customHeight="1" thickBot="1">
      <c r="B14" s="130" t="s">
        <v>111</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1"/>
        <v>JUSTIFIQUE INCUMPLIMIENTO</v>
      </c>
      <c r="X14" s="19" t="str">
        <f t="shared" si="1"/>
        <v>JUSTIFIQUE INCUMPLIMIENTO</v>
      </c>
      <c r="Y14" s="19" t="str">
        <f t="shared" si="1"/>
        <v>JUSTIFIQUE INCUMPLIMIENTO</v>
      </c>
      <c r="Z14" s="19" t="str">
        <f t="shared" si="1"/>
        <v>JUSTIFIQUE INCUMPLIMIENTO</v>
      </c>
    </row>
    <row r="15" spans="2:36" ht="19.5" hidden="1" customHeight="1" thickBot="1">
      <c r="B15" s="130" t="s">
        <v>226</v>
      </c>
      <c r="C15" s="131"/>
      <c r="D15" s="116"/>
      <c r="E15" s="116"/>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1"/>
        <v>JUSTIFIQUE INCUMPLIMIENTO</v>
      </c>
      <c r="X15" s="19" t="str">
        <f t="shared" si="1"/>
        <v>JUSTIFIQUE INCUMPLIMIENTO</v>
      </c>
      <c r="Y15" s="19" t="str">
        <f t="shared" si="1"/>
        <v>JUSTIFIQUE INCUMPLIMIENTO</v>
      </c>
      <c r="Z15" s="19" t="str">
        <f t="shared" si="1"/>
        <v>JUSTIFIQUE INCUMPLIMIENTO</v>
      </c>
    </row>
    <row r="16" spans="2:36" ht="19.5" hidden="1" customHeight="1" thickBot="1">
      <c r="B16" s="130" t="s">
        <v>227</v>
      </c>
      <c r="C16" s="131"/>
      <c r="D16" s="117"/>
      <c r="E16" s="117"/>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customHeight="1" thickBot="1">
      <c r="B19" s="130" t="s">
        <v>113</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2"/>
        <v>JUSTIFIQUE INCUMPLIMIENTO</v>
      </c>
      <c r="X19" s="19" t="str">
        <f t="shared" si="2"/>
        <v>JUSTIFIQUE INCUMPLIMIENTO</v>
      </c>
      <c r="Y19" s="19" t="str">
        <f t="shared" si="2"/>
        <v>JUSTIFIQUE INCUMPLIMIENTO</v>
      </c>
      <c r="Z19" s="19" t="str">
        <f t="shared" si="2"/>
        <v>JUSTIFIQUE INCUMPLIMIENTO</v>
      </c>
    </row>
    <row r="20" spans="2:26" ht="19.5" hidden="1" customHeight="1" thickBot="1">
      <c r="B20" s="130" t="s">
        <v>114</v>
      </c>
      <c r="C20" s="137"/>
      <c r="D20" s="116"/>
      <c r="E20" s="116"/>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2"/>
        <v>JUSTIFIQUE INCUMPLIMIENTO</v>
      </c>
      <c r="X20" s="19" t="str">
        <f t="shared" si="2"/>
        <v>JUSTIFIQUE INCUMPLIMIENTO</v>
      </c>
      <c r="Y20" s="19" t="str">
        <f t="shared" si="2"/>
        <v>JUSTIFIQUE INCUMPLIMIENTO</v>
      </c>
      <c r="Z20" s="19" t="str">
        <f t="shared" si="2"/>
        <v>JUSTIFIQUE INCUMPLIMIENTO</v>
      </c>
    </row>
    <row r="21" spans="2:26" ht="19.5" hidden="1" customHeight="1" thickBot="1">
      <c r="B21" s="130" t="s">
        <v>237</v>
      </c>
      <c r="C21" s="137"/>
      <c r="D21" s="116"/>
      <c r="E21" s="116"/>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2"/>
        <v>JUSTIFIQUE INCUMPLIMIENTO</v>
      </c>
      <c r="X21" s="19" t="str">
        <f t="shared" si="2"/>
        <v>JUSTIFIQUE INCUMPLIMIENTO</v>
      </c>
      <c r="Y21" s="19" t="str">
        <f t="shared" si="2"/>
        <v>JUSTIFIQUE INCUMPLIMIENTO</v>
      </c>
      <c r="Z21" s="19" t="str">
        <f t="shared" si="2"/>
        <v>JUSTIFIQUE INCUMPLIMIENTO</v>
      </c>
    </row>
    <row r="22" spans="2:26" ht="19.5" hidden="1" customHeight="1" thickBot="1">
      <c r="B22" s="130" t="s">
        <v>238</v>
      </c>
      <c r="C22" s="137"/>
      <c r="D22" s="117"/>
      <c r="E22" s="117"/>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2"/>
        <v>JUSTIFIQUE INCUMPLIMIENTO</v>
      </c>
      <c r="X22" s="19" t="str">
        <f t="shared" si="2"/>
        <v>JUSTIFIQUE INCUMPLIMIENTO</v>
      </c>
      <c r="Y22" s="19" t="str">
        <f t="shared" si="2"/>
        <v>JUSTIFIQUE INCUMPLIMIENTO</v>
      </c>
      <c r="Z22" s="19" t="str">
        <f t="shared" si="2"/>
        <v>JUSTIFIQUE INCUMPLIMIENTO</v>
      </c>
    </row>
    <row r="23" spans="2:26" ht="68.25"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25.25" customHeight="1" thickBot="1">
      <c r="B24" s="130" t="s">
        <v>115</v>
      </c>
      <c r="C24" s="137" t="s">
        <v>407</v>
      </c>
      <c r="D24" s="121" t="s">
        <v>230</v>
      </c>
      <c r="E24" s="121" t="s">
        <v>251</v>
      </c>
      <c r="F24" s="118"/>
      <c r="G24" s="118"/>
      <c r="H24" s="118"/>
      <c r="I24" s="13">
        <f t="shared" ref="I24:I31" si="3">+J24+K24+L24+M24</f>
        <v>1</v>
      </c>
      <c r="J24" s="132">
        <v>1</v>
      </c>
      <c r="K24" s="132"/>
      <c r="L24" s="132"/>
      <c r="M24" s="132"/>
      <c r="N24" s="14">
        <v>0.8</v>
      </c>
      <c r="O24" s="14">
        <v>0.8</v>
      </c>
      <c r="P24" s="104"/>
      <c r="Q24" s="104"/>
      <c r="R24" s="133">
        <f t="shared" ref="R24:R31" si="4">IFERROR(N24/J24,0)</f>
        <v>0.8</v>
      </c>
      <c r="S24" s="133">
        <f t="shared" ref="S24:S31" si="5">IFERROR(O24/(J24+K24),0)</f>
        <v>0.8</v>
      </c>
      <c r="T24" s="133">
        <f t="shared" ref="T24:T31" si="6">IFERROR(P24/(J24+K24+L24),0)</f>
        <v>0</v>
      </c>
      <c r="U24" s="133">
        <f t="shared" ref="U24:U31" si="7">IFERROR(Q24/I24,0)</f>
        <v>0</v>
      </c>
      <c r="V24" s="19"/>
      <c r="W24" s="19" t="s">
        <v>512</v>
      </c>
      <c r="X24" s="19" t="s">
        <v>582</v>
      </c>
      <c r="Y24" s="19" t="str">
        <f t="shared" ref="Y24:Y27" si="8">IF(U24&lt;0.8,"JUSTIFIQUE INCUMPLIMIENTO","")</f>
        <v>JUSTIFIQUE INCUMPLIMIENTO</v>
      </c>
      <c r="Z24" s="19" t="str">
        <f t="shared" ref="Z24:Z27" si="9">IF(V24&lt;0.8,"JUSTIFIQUE INCUMPLIMIENTO","")</f>
        <v>JUSTIFIQUE INCUMPLIMIENTO</v>
      </c>
    </row>
    <row r="25" spans="2:26" ht="91.5" customHeight="1" thickBot="1">
      <c r="B25" s="130" t="s">
        <v>118</v>
      </c>
      <c r="C25" s="137" t="s">
        <v>399</v>
      </c>
      <c r="D25" s="121" t="s">
        <v>230</v>
      </c>
      <c r="E25" s="121" t="s">
        <v>251</v>
      </c>
      <c r="F25" s="118"/>
      <c r="G25" s="118"/>
      <c r="H25" s="118"/>
      <c r="I25" s="13">
        <f t="shared" si="3"/>
        <v>1</v>
      </c>
      <c r="J25" s="132">
        <v>1</v>
      </c>
      <c r="K25" s="132"/>
      <c r="L25" s="132"/>
      <c r="M25" s="132"/>
      <c r="N25" s="14">
        <v>1</v>
      </c>
      <c r="O25" s="14">
        <v>1</v>
      </c>
      <c r="P25" s="104"/>
      <c r="Q25" s="104"/>
      <c r="R25" s="133">
        <f t="shared" si="4"/>
        <v>1</v>
      </c>
      <c r="S25" s="133">
        <f t="shared" si="5"/>
        <v>1</v>
      </c>
      <c r="T25" s="133">
        <f t="shared" si="6"/>
        <v>0</v>
      </c>
      <c r="U25" s="133">
        <f t="shared" si="7"/>
        <v>0</v>
      </c>
      <c r="V25" s="19"/>
      <c r="W25" s="19" t="s">
        <v>513</v>
      </c>
      <c r="X25" s="19" t="s">
        <v>572</v>
      </c>
      <c r="Y25" s="19" t="str">
        <f t="shared" si="8"/>
        <v>JUSTIFIQUE INCUMPLIMIENTO</v>
      </c>
      <c r="Z25" s="19" t="str">
        <f t="shared" si="9"/>
        <v>JUSTIFIQUE INCUMPLIMIENTO</v>
      </c>
    </row>
    <row r="26" spans="2:26" ht="62.25" customHeight="1" thickBot="1">
      <c r="B26" s="130" t="s">
        <v>119</v>
      </c>
      <c r="C26" s="137" t="s">
        <v>408</v>
      </c>
      <c r="D26" s="121" t="s">
        <v>230</v>
      </c>
      <c r="E26" s="121" t="s">
        <v>251</v>
      </c>
      <c r="F26" s="118"/>
      <c r="G26" s="118"/>
      <c r="H26" s="118"/>
      <c r="I26" s="13">
        <f t="shared" si="3"/>
        <v>1</v>
      </c>
      <c r="J26" s="132"/>
      <c r="K26" s="132">
        <v>1</v>
      </c>
      <c r="L26" s="132"/>
      <c r="M26" s="132"/>
      <c r="N26" s="14"/>
      <c r="O26" s="14">
        <v>1</v>
      </c>
      <c r="P26" s="104"/>
      <c r="Q26" s="104"/>
      <c r="R26" s="133">
        <f t="shared" si="4"/>
        <v>0</v>
      </c>
      <c r="S26" s="133">
        <f t="shared" si="5"/>
        <v>1</v>
      </c>
      <c r="T26" s="133">
        <f t="shared" si="6"/>
        <v>0</v>
      </c>
      <c r="U26" s="133">
        <f t="shared" si="7"/>
        <v>0</v>
      </c>
      <c r="V26" s="19"/>
      <c r="W26" s="19" t="s">
        <v>500</v>
      </c>
      <c r="X26" s="160" t="s">
        <v>573</v>
      </c>
      <c r="Y26" s="19" t="str">
        <f t="shared" si="8"/>
        <v>JUSTIFIQUE INCUMPLIMIENTO</v>
      </c>
      <c r="Z26" s="19" t="str">
        <f t="shared" si="9"/>
        <v>JUSTIFIQUE INCUMPLIMIENTO</v>
      </c>
    </row>
    <row r="27" spans="2:26" ht="66" customHeight="1" thickBot="1">
      <c r="B27" s="130" t="s">
        <v>146</v>
      </c>
      <c r="C27" s="137" t="s">
        <v>409</v>
      </c>
      <c r="D27" s="121" t="s">
        <v>230</v>
      </c>
      <c r="E27" s="121" t="s">
        <v>251</v>
      </c>
      <c r="F27" s="118"/>
      <c r="G27" s="118"/>
      <c r="H27" s="118"/>
      <c r="I27" s="13">
        <f t="shared" si="3"/>
        <v>2</v>
      </c>
      <c r="J27" s="132"/>
      <c r="K27" s="132"/>
      <c r="L27" s="132">
        <v>1</v>
      </c>
      <c r="M27" s="132">
        <v>1</v>
      </c>
      <c r="N27" s="14"/>
      <c r="O27" s="14"/>
      <c r="P27" s="104"/>
      <c r="Q27" s="104"/>
      <c r="R27" s="133">
        <f t="shared" si="4"/>
        <v>0</v>
      </c>
      <c r="S27" s="133">
        <f t="shared" si="5"/>
        <v>0</v>
      </c>
      <c r="T27" s="133">
        <f t="shared" si="6"/>
        <v>0</v>
      </c>
      <c r="U27" s="133">
        <f t="shared" si="7"/>
        <v>0</v>
      </c>
      <c r="V27" s="19"/>
      <c r="W27" s="19" t="s">
        <v>501</v>
      </c>
      <c r="X27" s="19" t="s">
        <v>501</v>
      </c>
      <c r="Y27" s="19" t="str">
        <f t="shared" si="8"/>
        <v>JUSTIFIQUE INCUMPLIMIENTO</v>
      </c>
      <c r="Z27" s="19" t="str">
        <f t="shared" si="9"/>
        <v>JUSTIFIQUE INCUMPLIMIENTO</v>
      </c>
    </row>
    <row r="28" spans="2:26" ht="162" customHeight="1" thickBot="1">
      <c r="B28" s="130" t="s">
        <v>147</v>
      </c>
      <c r="C28" s="137" t="s">
        <v>410</v>
      </c>
      <c r="D28" s="121" t="s">
        <v>230</v>
      </c>
      <c r="E28" s="121" t="s">
        <v>251</v>
      </c>
      <c r="F28" s="118"/>
      <c r="G28" s="118"/>
      <c r="H28" s="118"/>
      <c r="I28" s="13">
        <f t="shared" si="3"/>
        <v>2</v>
      </c>
      <c r="J28" s="132">
        <v>1</v>
      </c>
      <c r="K28" s="132">
        <v>1</v>
      </c>
      <c r="L28" s="132"/>
      <c r="M28" s="132"/>
      <c r="N28" s="14">
        <v>1</v>
      </c>
      <c r="O28" s="14">
        <v>1.8</v>
      </c>
      <c r="P28" s="104"/>
      <c r="Q28" s="104"/>
      <c r="R28" s="133">
        <f t="shared" si="4"/>
        <v>1</v>
      </c>
      <c r="S28" s="133">
        <f t="shared" si="5"/>
        <v>0.9</v>
      </c>
      <c r="T28" s="133">
        <f t="shared" si="6"/>
        <v>0</v>
      </c>
      <c r="U28" s="133">
        <f t="shared" si="7"/>
        <v>0</v>
      </c>
      <c r="V28" s="19"/>
      <c r="W28" s="19" t="s">
        <v>502</v>
      </c>
      <c r="X28" s="19" t="s">
        <v>583</v>
      </c>
      <c r="Y28" s="19" t="str">
        <f t="shared" ref="Y28:Z31" si="10">IF(U28&lt;0.8,"JUSTIFIQUE INCUMPLIMIENTO","")</f>
        <v>JUSTIFIQUE INCUMPLIMIENTO</v>
      </c>
      <c r="Z28" s="19" t="str">
        <f t="shared" si="10"/>
        <v>JUSTIFIQUE INCUMPLIMIENTO</v>
      </c>
    </row>
    <row r="29" spans="2:26" ht="62.25" customHeight="1" thickBot="1">
      <c r="B29" s="130" t="s">
        <v>396</v>
      </c>
      <c r="C29" s="137" t="s">
        <v>400</v>
      </c>
      <c r="D29" s="121" t="s">
        <v>230</v>
      </c>
      <c r="E29" s="121" t="s">
        <v>251</v>
      </c>
      <c r="F29" s="118"/>
      <c r="G29" s="118"/>
      <c r="H29" s="118"/>
      <c r="I29" s="13">
        <f t="shared" si="3"/>
        <v>1</v>
      </c>
      <c r="J29" s="132">
        <v>1</v>
      </c>
      <c r="K29" s="132"/>
      <c r="L29" s="132"/>
      <c r="M29" s="132"/>
      <c r="N29" s="14">
        <v>1</v>
      </c>
      <c r="O29" s="14">
        <v>1</v>
      </c>
      <c r="P29" s="104"/>
      <c r="Q29" s="104"/>
      <c r="R29" s="133">
        <f t="shared" si="4"/>
        <v>1</v>
      </c>
      <c r="S29" s="133">
        <f t="shared" si="5"/>
        <v>1</v>
      </c>
      <c r="T29" s="133">
        <f t="shared" si="6"/>
        <v>0</v>
      </c>
      <c r="U29" s="133">
        <f t="shared" si="7"/>
        <v>0</v>
      </c>
      <c r="V29" s="19"/>
      <c r="W29" s="19" t="s">
        <v>503</v>
      </c>
      <c r="X29" s="19" t="s">
        <v>584</v>
      </c>
      <c r="Y29" s="19" t="str">
        <f t="shared" si="10"/>
        <v>JUSTIFIQUE INCUMPLIMIENTO</v>
      </c>
      <c r="Z29" s="19" t="str">
        <f t="shared" si="10"/>
        <v>JUSTIFIQUE INCUMPLIMIENTO</v>
      </c>
    </row>
    <row r="30" spans="2:26" ht="59.25" customHeight="1" thickBot="1">
      <c r="B30" s="130" t="s">
        <v>397</v>
      </c>
      <c r="C30" s="137" t="s">
        <v>411</v>
      </c>
      <c r="D30" s="121" t="s">
        <v>230</v>
      </c>
      <c r="E30" s="121" t="s">
        <v>251</v>
      </c>
      <c r="F30" s="118"/>
      <c r="G30" s="118"/>
      <c r="H30" s="118"/>
      <c r="I30" s="13">
        <f t="shared" si="3"/>
        <v>1</v>
      </c>
      <c r="J30" s="132"/>
      <c r="K30" s="132">
        <v>1</v>
      </c>
      <c r="L30" s="132"/>
      <c r="M30" s="132"/>
      <c r="N30" s="14"/>
      <c r="O30" s="14">
        <v>1</v>
      </c>
      <c r="P30" s="104"/>
      <c r="Q30" s="104"/>
      <c r="R30" s="133">
        <f t="shared" si="4"/>
        <v>0</v>
      </c>
      <c r="S30" s="133">
        <f t="shared" si="5"/>
        <v>1</v>
      </c>
      <c r="T30" s="133">
        <f t="shared" si="6"/>
        <v>0</v>
      </c>
      <c r="U30" s="133">
        <f t="shared" si="7"/>
        <v>0</v>
      </c>
      <c r="V30" s="19"/>
      <c r="W30" s="19" t="s">
        <v>500</v>
      </c>
      <c r="X30" s="19" t="s">
        <v>585</v>
      </c>
      <c r="Y30" s="19" t="str">
        <f t="shared" si="10"/>
        <v>JUSTIFIQUE INCUMPLIMIENTO</v>
      </c>
      <c r="Z30" s="19" t="str">
        <f t="shared" si="10"/>
        <v>JUSTIFIQUE INCUMPLIMIENTO</v>
      </c>
    </row>
    <row r="31" spans="2:26" ht="109.5" customHeight="1" thickBot="1">
      <c r="B31" s="130" t="s">
        <v>398</v>
      </c>
      <c r="C31" s="137" t="s">
        <v>405</v>
      </c>
      <c r="D31" s="121" t="s">
        <v>230</v>
      </c>
      <c r="E31" s="121" t="s">
        <v>251</v>
      </c>
      <c r="F31" s="118"/>
      <c r="G31" s="118"/>
      <c r="H31" s="118"/>
      <c r="I31" s="13">
        <f t="shared" si="3"/>
        <v>1</v>
      </c>
      <c r="J31" s="132">
        <v>1</v>
      </c>
      <c r="K31" s="132"/>
      <c r="L31" s="132"/>
      <c r="M31" s="132"/>
      <c r="N31" s="14">
        <v>1</v>
      </c>
      <c r="O31" s="14">
        <v>1</v>
      </c>
      <c r="P31" s="104"/>
      <c r="Q31" s="104"/>
      <c r="R31" s="133">
        <f t="shared" si="4"/>
        <v>1</v>
      </c>
      <c r="S31" s="133">
        <f t="shared" si="5"/>
        <v>1</v>
      </c>
      <c r="T31" s="133">
        <f t="shared" si="6"/>
        <v>0</v>
      </c>
      <c r="U31" s="133">
        <f t="shared" si="7"/>
        <v>0</v>
      </c>
      <c r="V31" s="19"/>
      <c r="W31" s="19" t="s">
        <v>504</v>
      </c>
      <c r="X31" s="19" t="s">
        <v>575</v>
      </c>
      <c r="Y31" s="19" t="str">
        <f t="shared" si="10"/>
        <v>JUSTIFIQUE INCUMPLIMIENTO</v>
      </c>
      <c r="Z31" s="19" t="str">
        <f t="shared" si="10"/>
        <v>JUSTIFIQUE INCUMPLIMIENTO</v>
      </c>
    </row>
    <row r="32" spans="2:26" ht="89.25" hidden="1" customHeight="1" thickBot="1">
      <c r="B32" s="187" t="str">
        <f>+OE!$A$6</f>
        <v>O.E.5.  Mejorar la eficiencia y eficacia del talento humano (funcionarios y empleados), a través de un excelente clima organizacional, capacitaciones y un marco normativo que promueva y fortalezca un plan de carrera en La Caja.</v>
      </c>
      <c r="C32" s="188"/>
      <c r="D32" s="5"/>
      <c r="E32" s="5"/>
      <c r="F32" s="5"/>
      <c r="G32" s="5"/>
      <c r="H32" s="5"/>
      <c r="I32" s="5"/>
      <c r="J32" s="5"/>
      <c r="K32" s="5"/>
      <c r="L32" s="5"/>
      <c r="M32" s="5"/>
      <c r="N32" s="5"/>
      <c r="O32" s="5"/>
      <c r="P32" s="5"/>
      <c r="Q32" s="5"/>
      <c r="R32" s="5"/>
      <c r="S32" s="5"/>
      <c r="T32" s="5"/>
      <c r="U32" s="5"/>
      <c r="V32" s="21"/>
    </row>
    <row r="33" spans="2:26" ht="19.5" hidden="1" customHeight="1" thickBot="1">
      <c r="B33" s="130" t="s">
        <v>120</v>
      </c>
      <c r="C33" s="131"/>
      <c r="D33" s="116"/>
      <c r="E33" s="116"/>
      <c r="F33" s="118"/>
      <c r="G33" s="118"/>
      <c r="H33" s="118"/>
      <c r="I33" s="13">
        <f>+J33+K33+L33+M33</f>
        <v>0</v>
      </c>
      <c r="J33" s="149"/>
      <c r="K33" s="149"/>
      <c r="L33" s="149"/>
      <c r="M33" s="149"/>
      <c r="N33" s="14"/>
      <c r="O33" s="14"/>
      <c r="P33" s="104"/>
      <c r="Q33" s="104"/>
      <c r="R33" s="133">
        <f>IFERROR(N33/J33,0)</f>
        <v>0</v>
      </c>
      <c r="S33" s="133">
        <f>IFERROR(O33/(J33+K33),0)</f>
        <v>0</v>
      </c>
      <c r="T33" s="133">
        <f>IFERROR(P33/(J33+K33+L33),0)</f>
        <v>0</v>
      </c>
      <c r="U33" s="133">
        <f>IFERROR(Q33/I33,0)</f>
        <v>0</v>
      </c>
      <c r="V33" s="6"/>
      <c r="W33" s="19" t="str">
        <f t="shared" ref="W33:X37" si="11">IF(S33&lt;0.8,"JUSTIFIQUE INCUMPLIMIENTO","")</f>
        <v>JUSTIFIQUE INCUMPLIMIENTO</v>
      </c>
      <c r="X33" s="19" t="str">
        <f t="shared" si="11"/>
        <v>JUSTIFIQUE INCUMPLIMIENTO</v>
      </c>
      <c r="Y33" s="19" t="str">
        <f t="shared" ref="Y33:Z37" si="12">IF(U33&lt;0.8,"JUSTIFIQUE INCUMPLIMIENTO","")</f>
        <v>JUSTIFIQUE INCUMPLIMIENTO</v>
      </c>
      <c r="Z33" s="19" t="str">
        <f t="shared" si="12"/>
        <v>JUSTIFIQUE INCUMPLIMIENTO</v>
      </c>
    </row>
    <row r="34" spans="2:26" ht="19.5" hidden="1" customHeight="1" thickBot="1">
      <c r="B34" s="130" t="s">
        <v>123</v>
      </c>
      <c r="C34" s="131"/>
      <c r="D34" s="116"/>
      <c r="E34" s="116"/>
      <c r="F34" s="118"/>
      <c r="G34" s="118"/>
      <c r="H34" s="118"/>
      <c r="I34" s="13">
        <f>+J34+K34+L34+M34</f>
        <v>0</v>
      </c>
      <c r="J34" s="149"/>
      <c r="K34" s="149"/>
      <c r="L34" s="149"/>
      <c r="M34" s="149"/>
      <c r="N34" s="14"/>
      <c r="O34" s="14"/>
      <c r="P34" s="104"/>
      <c r="Q34" s="104"/>
      <c r="R34" s="133">
        <f>IFERROR(N34/J34,0)</f>
        <v>0</v>
      </c>
      <c r="S34" s="133">
        <f>IFERROR(O34/(J34+K34),0)</f>
        <v>0</v>
      </c>
      <c r="T34" s="133">
        <f>IFERROR(P34/(J34+K34+L34),0)</f>
        <v>0</v>
      </c>
      <c r="U34" s="133">
        <f>IFERROR(Q34/I34,0)</f>
        <v>0</v>
      </c>
      <c r="V34" s="6"/>
      <c r="W34" s="19" t="str">
        <f t="shared" si="11"/>
        <v>JUSTIFIQUE INCUMPLIMIENTO</v>
      </c>
      <c r="X34" s="19" t="str">
        <f t="shared" si="11"/>
        <v>JUSTIFIQUE INCUMPLIMIENTO</v>
      </c>
      <c r="Y34" s="19" t="str">
        <f t="shared" si="12"/>
        <v>JUSTIFIQUE INCUMPLIMIENTO</v>
      </c>
      <c r="Z34" s="19" t="str">
        <f t="shared" si="12"/>
        <v>JUSTIFIQUE INCUMPLIMIENTO</v>
      </c>
    </row>
    <row r="35" spans="2:26" ht="19.5" hidden="1" customHeight="1" thickBot="1">
      <c r="B35" s="130" t="s">
        <v>124</v>
      </c>
      <c r="C35" s="131"/>
      <c r="D35" s="116"/>
      <c r="E35" s="116"/>
      <c r="F35" s="118"/>
      <c r="G35" s="118"/>
      <c r="H35" s="118"/>
      <c r="I35" s="13">
        <f>+J35+K35+L35+M35</f>
        <v>0</v>
      </c>
      <c r="J35" s="149"/>
      <c r="K35" s="149"/>
      <c r="L35" s="149"/>
      <c r="M35" s="149"/>
      <c r="N35" s="14"/>
      <c r="O35" s="14"/>
      <c r="P35" s="104"/>
      <c r="Q35" s="104"/>
      <c r="R35" s="133">
        <f>IFERROR(N35/J35,0)</f>
        <v>0</v>
      </c>
      <c r="S35" s="133">
        <f>IFERROR(O35/(J35+K35),0)</f>
        <v>0</v>
      </c>
      <c r="T35" s="133">
        <f>IFERROR(P35/(J35+K35+L35),0)</f>
        <v>0</v>
      </c>
      <c r="U35" s="133">
        <f>IFERROR(Q35/I35,0)</f>
        <v>0</v>
      </c>
      <c r="V35" s="6"/>
      <c r="W35" s="19" t="str">
        <f t="shared" si="11"/>
        <v>JUSTIFIQUE INCUMPLIMIENTO</v>
      </c>
      <c r="X35" s="19" t="str">
        <f t="shared" si="11"/>
        <v>JUSTIFIQUE INCUMPLIMIENTO</v>
      </c>
      <c r="Y35" s="19" t="str">
        <f t="shared" si="12"/>
        <v>JUSTIFIQUE INCUMPLIMIENTO</v>
      </c>
      <c r="Z35" s="19" t="str">
        <f t="shared" si="12"/>
        <v>JUSTIFIQUE INCUMPLIMIENTO</v>
      </c>
    </row>
    <row r="36" spans="2:26" ht="19.5" hidden="1" customHeight="1" thickBot="1">
      <c r="B36" s="130" t="s">
        <v>136</v>
      </c>
      <c r="C36" s="131"/>
      <c r="D36" s="116"/>
      <c r="E36" s="116"/>
      <c r="F36" s="118"/>
      <c r="G36" s="118"/>
      <c r="H36" s="118"/>
      <c r="I36" s="13">
        <f>+J36+K36+L36+M36</f>
        <v>0</v>
      </c>
      <c r="J36" s="149"/>
      <c r="K36" s="149"/>
      <c r="L36" s="149"/>
      <c r="M36" s="149"/>
      <c r="N36" s="14"/>
      <c r="O36" s="14"/>
      <c r="P36" s="104"/>
      <c r="Q36" s="104"/>
      <c r="R36" s="133">
        <f>IFERROR(N36/J36,0)</f>
        <v>0</v>
      </c>
      <c r="S36" s="133">
        <f>IFERROR(O36/(J36+K36),0)</f>
        <v>0</v>
      </c>
      <c r="T36" s="133">
        <f>IFERROR(P36/(J36+K36+L36),0)</f>
        <v>0</v>
      </c>
      <c r="U36" s="133">
        <f>IFERROR(Q36/I36,0)</f>
        <v>0</v>
      </c>
      <c r="V36" s="6"/>
      <c r="W36" s="19" t="str">
        <f t="shared" si="11"/>
        <v>JUSTIFIQUE INCUMPLIMIENTO</v>
      </c>
      <c r="X36" s="19" t="str">
        <f t="shared" si="11"/>
        <v>JUSTIFIQUE INCUMPLIMIENTO</v>
      </c>
      <c r="Y36" s="19" t="str">
        <f t="shared" si="12"/>
        <v>JUSTIFIQUE INCUMPLIMIENTO</v>
      </c>
      <c r="Z36" s="19" t="str">
        <f t="shared" si="12"/>
        <v>JUSTIFIQUE INCUMPLIMIENTO</v>
      </c>
    </row>
    <row r="37" spans="2:26" ht="19.5" hidden="1" customHeight="1" thickBot="1">
      <c r="B37" s="130" t="s">
        <v>137</v>
      </c>
      <c r="C37" s="131"/>
      <c r="D37" s="117"/>
      <c r="E37" s="117"/>
      <c r="F37" s="118"/>
      <c r="G37" s="118"/>
      <c r="H37" s="118"/>
      <c r="I37" s="13">
        <f>+J37+K37+L37+M37</f>
        <v>0</v>
      </c>
      <c r="J37" s="149"/>
      <c r="K37" s="149"/>
      <c r="L37" s="149"/>
      <c r="M37" s="149"/>
      <c r="N37" s="14"/>
      <c r="O37" s="14"/>
      <c r="P37" s="104"/>
      <c r="Q37" s="104"/>
      <c r="R37" s="133">
        <f>IFERROR(N37/J37,0)</f>
        <v>0</v>
      </c>
      <c r="S37" s="133">
        <f>IFERROR(O37/(J37+K37),0)</f>
        <v>0</v>
      </c>
      <c r="T37" s="133">
        <f>IFERROR(P37/(J37+K37+L37),0)</f>
        <v>0</v>
      </c>
      <c r="U37" s="133">
        <f>IFERROR(Q37/I37,0)</f>
        <v>0</v>
      </c>
      <c r="V37" s="6"/>
      <c r="W37" s="19" t="str">
        <f t="shared" si="11"/>
        <v>JUSTIFIQUE INCUMPLIMIENTO</v>
      </c>
      <c r="X37" s="19" t="str">
        <f t="shared" si="11"/>
        <v>JUSTIFIQUE INCUMPLIMIENTO</v>
      </c>
      <c r="Y37" s="19" t="str">
        <f t="shared" si="12"/>
        <v>JUSTIFIQUE INCUMPLIMIENTO</v>
      </c>
      <c r="Z37" s="19" t="str">
        <f t="shared" si="12"/>
        <v>JUSTIFIQUE INCUMPLIMIENTO</v>
      </c>
    </row>
    <row r="38" spans="2:26" ht="45" customHeight="1" thickBot="1">
      <c r="B38" s="187" t="s">
        <v>228</v>
      </c>
      <c r="C38" s="188"/>
      <c r="D38" s="31"/>
      <c r="E38" s="31"/>
      <c r="F38" s="5"/>
      <c r="G38" s="31"/>
      <c r="H38" s="31"/>
      <c r="I38" s="5"/>
      <c r="J38" s="5"/>
      <c r="K38" s="5"/>
      <c r="L38" s="5"/>
      <c r="M38" s="5"/>
      <c r="N38" s="21"/>
      <c r="O38" s="21"/>
      <c r="P38" s="21"/>
      <c r="Q38" s="21"/>
      <c r="R38" s="5"/>
      <c r="S38" s="5"/>
      <c r="T38" s="5"/>
      <c r="U38" s="5"/>
      <c r="V38" s="21"/>
      <c r="W38" s="21"/>
      <c r="X38" s="21"/>
      <c r="Y38" s="138"/>
      <c r="Z38" s="138"/>
    </row>
    <row r="39" spans="2:26" ht="80.099999999999994" customHeight="1" thickBot="1">
      <c r="B39" s="130" t="s">
        <v>126</v>
      </c>
      <c r="C39" s="137" t="s">
        <v>401</v>
      </c>
      <c r="D39" s="121" t="s">
        <v>230</v>
      </c>
      <c r="E39" s="121" t="s">
        <v>251</v>
      </c>
      <c r="F39" s="118"/>
      <c r="G39" s="118"/>
      <c r="H39" s="118"/>
      <c r="I39" s="13">
        <f t="shared" ref="I39:I48" si="13">+J39+K39+L39+M39</f>
        <v>80</v>
      </c>
      <c r="J39" s="132">
        <v>20</v>
      </c>
      <c r="K39" s="132">
        <v>20</v>
      </c>
      <c r="L39" s="132">
        <v>20</v>
      </c>
      <c r="M39" s="132">
        <v>20</v>
      </c>
      <c r="N39" s="14">
        <v>49</v>
      </c>
      <c r="O39" s="14">
        <v>64</v>
      </c>
      <c r="P39" s="104"/>
      <c r="Q39" s="104"/>
      <c r="R39" s="133">
        <f>IFERROR(N39/J39,0)</f>
        <v>2.4500000000000002</v>
      </c>
      <c r="S39" s="133">
        <f>IFERROR(O39/(J39+K39),0)</f>
        <v>1.6</v>
      </c>
      <c r="T39" s="133">
        <f>IFERROR(P39/(J39+K39+L39),0)</f>
        <v>0</v>
      </c>
      <c r="U39" s="133">
        <f>IFERROR(Q39/I39,0)</f>
        <v>0</v>
      </c>
      <c r="V39" s="19"/>
      <c r="W39" s="19" t="s">
        <v>505</v>
      </c>
      <c r="X39" s="19" t="s">
        <v>586</v>
      </c>
      <c r="Y39" s="19" t="str">
        <f t="shared" ref="Y39:Z48" si="14">IF(T39&lt;0.8,"JUSTIFIQUE INCUMPLIMIENTO","")</f>
        <v>JUSTIFIQUE INCUMPLIMIENTO</v>
      </c>
      <c r="Z39" s="19" t="str">
        <f t="shared" si="14"/>
        <v>JUSTIFIQUE INCUMPLIMIENTO</v>
      </c>
    </row>
    <row r="40" spans="2:26" ht="80.099999999999994" customHeight="1" thickBot="1">
      <c r="B40" s="130" t="s">
        <v>127</v>
      </c>
      <c r="C40" s="137" t="s">
        <v>402</v>
      </c>
      <c r="D40" s="121" t="s">
        <v>230</v>
      </c>
      <c r="E40" s="121" t="s">
        <v>251</v>
      </c>
      <c r="F40" s="118"/>
      <c r="G40" s="118"/>
      <c r="H40" s="118"/>
      <c r="I40" s="13">
        <f t="shared" si="13"/>
        <v>72</v>
      </c>
      <c r="J40" s="132">
        <v>18</v>
      </c>
      <c r="K40" s="132">
        <v>18</v>
      </c>
      <c r="L40" s="132">
        <v>18</v>
      </c>
      <c r="M40" s="132">
        <v>18</v>
      </c>
      <c r="N40" s="14">
        <v>27</v>
      </c>
      <c r="O40" s="14">
        <v>42</v>
      </c>
      <c r="P40" s="104"/>
      <c r="Q40" s="104"/>
      <c r="R40" s="133">
        <f t="shared" ref="R40:R48" si="15">IFERROR(N40/J40,0)</f>
        <v>1.5</v>
      </c>
      <c r="S40" s="133">
        <f t="shared" ref="S40:S48" si="16">IFERROR(O40/(J40+K40),0)</f>
        <v>1.1666666666666667</v>
      </c>
      <c r="T40" s="133">
        <f t="shared" ref="T40:T48" si="17">IFERROR(P40/(J40+K40+L40),0)</f>
        <v>0</v>
      </c>
      <c r="U40" s="133">
        <f t="shared" ref="U40:U48" si="18">IFERROR(Q40/I40,0)</f>
        <v>0</v>
      </c>
      <c r="V40" s="19"/>
      <c r="W40" s="19" t="s">
        <v>506</v>
      </c>
      <c r="X40" s="19" t="s">
        <v>587</v>
      </c>
      <c r="Y40" s="19" t="str">
        <f t="shared" si="14"/>
        <v>JUSTIFIQUE INCUMPLIMIENTO</v>
      </c>
      <c r="Z40" s="19" t="str">
        <f t="shared" si="14"/>
        <v>JUSTIFIQUE INCUMPLIMIENTO</v>
      </c>
    </row>
    <row r="41" spans="2:26" ht="143.25" customHeight="1" thickBot="1">
      <c r="B41" s="130" t="s">
        <v>128</v>
      </c>
      <c r="C41" s="137" t="s">
        <v>403</v>
      </c>
      <c r="D41" s="121" t="s">
        <v>230</v>
      </c>
      <c r="E41" s="121" t="s">
        <v>251</v>
      </c>
      <c r="F41" s="118"/>
      <c r="G41" s="118"/>
      <c r="H41" s="118"/>
      <c r="I41" s="13">
        <f t="shared" si="13"/>
        <v>14</v>
      </c>
      <c r="J41" s="132"/>
      <c r="K41" s="132"/>
      <c r="L41" s="132">
        <v>14</v>
      </c>
      <c r="M41" s="132"/>
      <c r="N41" s="18"/>
      <c r="O41" s="18"/>
      <c r="P41" s="104"/>
      <c r="Q41" s="104"/>
      <c r="R41" s="133">
        <f t="shared" si="15"/>
        <v>0</v>
      </c>
      <c r="S41" s="133">
        <f t="shared" si="16"/>
        <v>0</v>
      </c>
      <c r="T41" s="133">
        <f t="shared" si="17"/>
        <v>0</v>
      </c>
      <c r="U41" s="133">
        <f t="shared" si="18"/>
        <v>0</v>
      </c>
      <c r="V41" s="19"/>
      <c r="W41" s="19" t="s">
        <v>507</v>
      </c>
      <c r="X41" s="19" t="s">
        <v>507</v>
      </c>
      <c r="Y41" s="19" t="str">
        <f t="shared" si="14"/>
        <v>JUSTIFIQUE INCUMPLIMIENTO</v>
      </c>
      <c r="Z41" s="19" t="str">
        <f t="shared" si="14"/>
        <v>JUSTIFIQUE INCUMPLIMIENTO</v>
      </c>
    </row>
    <row r="42" spans="2:26" ht="123" customHeight="1" thickBot="1">
      <c r="B42" s="130" t="s">
        <v>129</v>
      </c>
      <c r="C42" s="137" t="s">
        <v>412</v>
      </c>
      <c r="D42" s="121" t="s">
        <v>230</v>
      </c>
      <c r="E42" s="121" t="s">
        <v>251</v>
      </c>
      <c r="F42" s="118"/>
      <c r="G42" s="118"/>
      <c r="H42" s="118"/>
      <c r="I42" s="13">
        <f t="shared" si="13"/>
        <v>14</v>
      </c>
      <c r="J42" s="132"/>
      <c r="K42" s="132"/>
      <c r="L42" s="132"/>
      <c r="M42" s="132">
        <v>14</v>
      </c>
      <c r="N42" s="14"/>
      <c r="O42" s="14"/>
      <c r="P42" s="104"/>
      <c r="Q42" s="104"/>
      <c r="R42" s="133">
        <f t="shared" si="15"/>
        <v>0</v>
      </c>
      <c r="S42" s="133">
        <f t="shared" si="16"/>
        <v>0</v>
      </c>
      <c r="T42" s="133">
        <f t="shared" si="17"/>
        <v>0</v>
      </c>
      <c r="U42" s="133">
        <f t="shared" si="18"/>
        <v>0</v>
      </c>
      <c r="V42" s="19"/>
      <c r="W42" s="19" t="s">
        <v>508</v>
      </c>
      <c r="X42" s="19" t="s">
        <v>508</v>
      </c>
      <c r="Y42" s="19" t="str">
        <f t="shared" si="14"/>
        <v>JUSTIFIQUE INCUMPLIMIENTO</v>
      </c>
      <c r="Z42" s="19" t="str">
        <f t="shared" si="14"/>
        <v>JUSTIFIQUE INCUMPLIMIENTO</v>
      </c>
    </row>
    <row r="43" spans="2:26" ht="80.099999999999994" customHeight="1" thickBot="1">
      <c r="B43" s="130" t="s">
        <v>130</v>
      </c>
      <c r="C43" s="137" t="s">
        <v>404</v>
      </c>
      <c r="D43" s="121" t="s">
        <v>230</v>
      </c>
      <c r="E43" s="121" t="s">
        <v>251</v>
      </c>
      <c r="F43" s="118"/>
      <c r="G43" s="118"/>
      <c r="H43" s="118"/>
      <c r="I43" s="13">
        <f t="shared" si="13"/>
        <v>1</v>
      </c>
      <c r="J43" s="132"/>
      <c r="K43" s="132"/>
      <c r="L43" s="132">
        <v>1</v>
      </c>
      <c r="M43" s="132"/>
      <c r="N43" s="18"/>
      <c r="O43" s="18"/>
      <c r="P43" s="104"/>
      <c r="Q43" s="104"/>
      <c r="R43" s="133">
        <f t="shared" si="15"/>
        <v>0</v>
      </c>
      <c r="S43" s="133">
        <f t="shared" si="16"/>
        <v>0</v>
      </c>
      <c r="T43" s="133">
        <f t="shared" si="17"/>
        <v>0</v>
      </c>
      <c r="U43" s="133">
        <f t="shared" si="18"/>
        <v>0</v>
      </c>
      <c r="V43" s="19"/>
      <c r="W43" s="19" t="s">
        <v>507</v>
      </c>
      <c r="X43" s="19" t="s">
        <v>507</v>
      </c>
      <c r="Y43" s="19" t="str">
        <f t="shared" si="14"/>
        <v>JUSTIFIQUE INCUMPLIMIENTO</v>
      </c>
      <c r="Z43" s="19" t="str">
        <f t="shared" si="14"/>
        <v>JUSTIFIQUE INCUMPLIMIENTO</v>
      </c>
    </row>
    <row r="44" spans="2:26" ht="113.25" customHeight="1" thickBot="1">
      <c r="B44" s="130" t="s">
        <v>132</v>
      </c>
      <c r="C44" s="137" t="s">
        <v>406</v>
      </c>
      <c r="D44" s="121" t="s">
        <v>230</v>
      </c>
      <c r="E44" s="121" t="s">
        <v>251</v>
      </c>
      <c r="F44" s="118"/>
      <c r="G44" s="118"/>
      <c r="H44" s="118"/>
      <c r="I44" s="13">
        <f t="shared" si="13"/>
        <v>8</v>
      </c>
      <c r="J44" s="132">
        <v>2</v>
      </c>
      <c r="K44" s="132">
        <v>3</v>
      </c>
      <c r="L44" s="132">
        <v>2</v>
      </c>
      <c r="M44" s="132">
        <v>1</v>
      </c>
      <c r="N44" s="18">
        <v>2</v>
      </c>
      <c r="O44" s="18">
        <v>6</v>
      </c>
      <c r="P44" s="104"/>
      <c r="Q44" s="104"/>
      <c r="R44" s="133">
        <f t="shared" si="15"/>
        <v>1</v>
      </c>
      <c r="S44" s="133">
        <f t="shared" si="16"/>
        <v>1.2</v>
      </c>
      <c r="T44" s="133">
        <f t="shared" si="17"/>
        <v>0</v>
      </c>
      <c r="U44" s="133">
        <f t="shared" si="18"/>
        <v>0</v>
      </c>
      <c r="V44" s="19"/>
      <c r="W44" s="19" t="s">
        <v>509</v>
      </c>
      <c r="X44" s="160" t="s">
        <v>574</v>
      </c>
      <c r="Y44" s="19" t="str">
        <f t="shared" si="14"/>
        <v>JUSTIFIQUE INCUMPLIMIENTO</v>
      </c>
      <c r="Z44" s="19" t="str">
        <f t="shared" si="14"/>
        <v>JUSTIFIQUE INCUMPLIMIENTO</v>
      </c>
    </row>
    <row r="45" spans="2:26" ht="19.5" hidden="1" customHeight="1" thickBot="1">
      <c r="B45" s="130" t="s">
        <v>133</v>
      </c>
      <c r="C45" s="131"/>
      <c r="D45" s="116"/>
      <c r="E45" s="116"/>
      <c r="F45" s="118"/>
      <c r="G45" s="118"/>
      <c r="H45" s="118"/>
      <c r="I45" s="13">
        <f t="shared" si="13"/>
        <v>0</v>
      </c>
      <c r="J45" s="149"/>
      <c r="K45" s="149"/>
      <c r="L45" s="149"/>
      <c r="M45" s="149"/>
      <c r="N45" s="17"/>
      <c r="O45" s="18"/>
      <c r="P45" s="104"/>
      <c r="Q45" s="104"/>
      <c r="R45" s="133">
        <f t="shared" si="15"/>
        <v>0</v>
      </c>
      <c r="S45" s="133">
        <f t="shared" si="16"/>
        <v>0</v>
      </c>
      <c r="T45" s="133">
        <f t="shared" si="17"/>
        <v>0</v>
      </c>
      <c r="U45" s="133">
        <f t="shared" si="18"/>
        <v>0</v>
      </c>
      <c r="V45" s="6"/>
      <c r="W45" s="19" t="str">
        <f t="shared" ref="W45:X48" si="19">IF(R45&lt;0.8,"JUSTIFIQUE INCUMPLIMIENTO","")</f>
        <v>JUSTIFIQUE INCUMPLIMIENTO</v>
      </c>
      <c r="X45" s="19" t="str">
        <f t="shared" si="19"/>
        <v>JUSTIFIQUE INCUMPLIMIENTO</v>
      </c>
      <c r="Y45" s="19" t="str">
        <f t="shared" si="14"/>
        <v>JUSTIFIQUE INCUMPLIMIENTO</v>
      </c>
      <c r="Z45" s="19" t="str">
        <f t="shared" si="14"/>
        <v>JUSTIFIQUE INCUMPLIMIENTO</v>
      </c>
    </row>
    <row r="46" spans="2:26" ht="19.5" hidden="1" customHeight="1" thickBot="1">
      <c r="B46" s="130" t="s">
        <v>134</v>
      </c>
      <c r="C46" s="131"/>
      <c r="D46" s="116"/>
      <c r="E46" s="116"/>
      <c r="F46" s="118"/>
      <c r="G46" s="118"/>
      <c r="H46" s="118"/>
      <c r="I46" s="13">
        <f t="shared" si="13"/>
        <v>0</v>
      </c>
      <c r="J46" s="149"/>
      <c r="K46" s="149"/>
      <c r="L46" s="149"/>
      <c r="M46" s="149"/>
      <c r="N46" s="17"/>
      <c r="O46" s="18"/>
      <c r="P46" s="104"/>
      <c r="Q46" s="104"/>
      <c r="R46" s="133">
        <f t="shared" si="15"/>
        <v>0</v>
      </c>
      <c r="S46" s="133">
        <f t="shared" si="16"/>
        <v>0</v>
      </c>
      <c r="T46" s="133">
        <f t="shared" si="17"/>
        <v>0</v>
      </c>
      <c r="U46" s="133">
        <f t="shared" si="18"/>
        <v>0</v>
      </c>
      <c r="V46" s="6"/>
      <c r="W46" s="19" t="str">
        <f t="shared" si="19"/>
        <v>JUSTIFIQUE INCUMPLIMIENTO</v>
      </c>
      <c r="X46" s="19" t="str">
        <f t="shared" si="19"/>
        <v>JUSTIFIQUE INCUMPLIMIENTO</v>
      </c>
      <c r="Y46" s="19" t="str">
        <f t="shared" si="14"/>
        <v>JUSTIFIQUE INCUMPLIMIENTO</v>
      </c>
      <c r="Z46" s="19" t="str">
        <f t="shared" si="14"/>
        <v>JUSTIFIQUE INCUMPLIMIENTO</v>
      </c>
    </row>
    <row r="47" spans="2:26" ht="19.5" hidden="1" customHeight="1" thickBot="1">
      <c r="B47" s="130" t="s">
        <v>144</v>
      </c>
      <c r="C47" s="131"/>
      <c r="D47" s="116"/>
      <c r="E47" s="116"/>
      <c r="F47" s="118"/>
      <c r="G47" s="118"/>
      <c r="H47" s="118"/>
      <c r="I47" s="13">
        <f t="shared" si="13"/>
        <v>0</v>
      </c>
      <c r="J47" s="149"/>
      <c r="K47" s="149"/>
      <c r="L47" s="149"/>
      <c r="M47" s="149"/>
      <c r="N47" s="17"/>
      <c r="O47" s="18"/>
      <c r="P47" s="104"/>
      <c r="Q47" s="104"/>
      <c r="R47" s="133">
        <f t="shared" si="15"/>
        <v>0</v>
      </c>
      <c r="S47" s="133">
        <f t="shared" si="16"/>
        <v>0</v>
      </c>
      <c r="T47" s="133">
        <f t="shared" si="17"/>
        <v>0</v>
      </c>
      <c r="U47" s="133">
        <f t="shared" si="18"/>
        <v>0</v>
      </c>
      <c r="V47" s="6"/>
      <c r="W47" s="19" t="str">
        <f t="shared" si="19"/>
        <v>JUSTIFIQUE INCUMPLIMIENTO</v>
      </c>
      <c r="X47" s="19" t="str">
        <f t="shared" si="19"/>
        <v>JUSTIFIQUE INCUMPLIMIENTO</v>
      </c>
      <c r="Y47" s="19" t="str">
        <f t="shared" si="14"/>
        <v>JUSTIFIQUE INCUMPLIMIENTO</v>
      </c>
      <c r="Z47" s="19" t="str">
        <f t="shared" si="14"/>
        <v>JUSTIFIQUE INCUMPLIMIENTO</v>
      </c>
    </row>
    <row r="48" spans="2:26" ht="19.5" hidden="1" customHeight="1" thickBot="1">
      <c r="B48" s="130" t="s">
        <v>145</v>
      </c>
      <c r="C48" s="131"/>
      <c r="D48" s="117"/>
      <c r="E48" s="117"/>
      <c r="F48" s="118"/>
      <c r="G48" s="118"/>
      <c r="H48" s="118"/>
      <c r="I48" s="13">
        <f t="shared" si="13"/>
        <v>0</v>
      </c>
      <c r="J48" s="149"/>
      <c r="K48" s="149"/>
      <c r="L48" s="149"/>
      <c r="M48" s="149"/>
      <c r="N48" s="14"/>
      <c r="O48" s="14"/>
      <c r="P48" s="104"/>
      <c r="Q48" s="104"/>
      <c r="R48" s="133">
        <f t="shared" si="15"/>
        <v>0</v>
      </c>
      <c r="S48" s="133">
        <f t="shared" si="16"/>
        <v>0</v>
      </c>
      <c r="T48" s="133">
        <f t="shared" si="17"/>
        <v>0</v>
      </c>
      <c r="U48" s="133">
        <f t="shared" si="18"/>
        <v>0</v>
      </c>
      <c r="V48" s="6"/>
      <c r="W48" s="19" t="str">
        <f t="shared" si="19"/>
        <v>JUSTIFIQUE INCUMPLIMIENTO</v>
      </c>
      <c r="X48" s="19" t="str">
        <f t="shared" si="19"/>
        <v>JUSTIFIQUE INCUMPLIMIENTO</v>
      </c>
      <c r="Y48" s="19" t="str">
        <f t="shared" si="14"/>
        <v>JUSTIFIQUE INCUMPLIMIENTO</v>
      </c>
      <c r="Z48" s="19" t="str">
        <f t="shared" si="14"/>
        <v>JUSTIFIQUE INCUMPLIMIENTO</v>
      </c>
    </row>
    <row r="49" spans="14:14" ht="16.5" thickBot="1">
      <c r="N49" s="155"/>
    </row>
  </sheetData>
  <sheetProtection algorithmName="SHA-512" hashValue="QrbsFcWZznUbTvcs+v1SAoD14l6AgJiJEIivewoHdouV24Mw0L7gUC9HB2spgFWHp4/Kc3lckOzNg16eGzCybw==" saltValue="UV5YsFIlJUwbcp2OQLBRZg==" spinCount="100000" sheet="1" objects="1" scenarios="1"/>
  <protectedRanges>
    <protectedRange sqref="U49:U1048576 U1:U2" name="Rango2_1"/>
    <protectedRange sqref="N49:N1048576 N1:N2" name="Rango1_1_2"/>
    <protectedRange sqref="V45:W48 V39:V44" name="Rango2_1_2_5"/>
    <protectedRange sqref="Y39:Z48" name="Rango2_1_3_6"/>
    <protectedRange sqref="V23 V32 V5" name="Rango2_1_4_5"/>
    <protectedRange sqref="V11" name="Rango2_1_4_1_1_5"/>
    <protectedRange sqref="V6" name="Rango2_1_2_2_6"/>
    <protectedRange sqref="V7" name="Rango2_1_2_2_1_4"/>
    <protectedRange sqref="V8:V10 V12:V16 V24:V31" name="Rango2_1_2_2_3_5"/>
    <protectedRange sqref="V33:V37" name="Rango2_1_2_2_4_3"/>
    <protectedRange sqref="W6:W10" name="Rango2_1_3_1_3"/>
    <protectedRange sqref="W12:W16" name="Rango2_1_3_1_1_4"/>
    <protectedRange sqref="Y6:Z10 Y12:Z16 Y33:Z37 Y24:Z31" name="Rango2_1_3_3_1_4"/>
    <protectedRange sqref="V3:W4 Y3:Z4" name="Rango2_1_1_2_1"/>
    <protectedRange sqref="V17" name="Rango2_1_4_5_1"/>
    <protectedRange sqref="V18:V22" name="Rango2_1_2_2_3_5_1"/>
    <protectedRange sqref="W18:W22" name="Rango2_1_3_2_3_1"/>
    <protectedRange sqref="Y18:Z22" name="Rango2_1_3_3_1_4_1"/>
    <protectedRange sqref="W39:W44" name="Rango2_1_2_5_1"/>
    <protectedRange sqref="W24:W31" name="Rango2_1_3_2_3_2"/>
    <protectedRange sqref="W33:W37" name="Rango2_1_3_3_4_1"/>
    <protectedRange sqref="O39:O47" name="Rango1_1_5_1"/>
    <protectedRange sqref="O48" name="Rango1_1_1_3_1"/>
    <protectedRange sqref="O5 O23 O32" name="Rango1_1_2_6_1"/>
    <protectedRange sqref="O11" name="Rango1_1_2_4_4_1"/>
    <protectedRange sqref="O6:O10 O12:O16 O33:O37 O24:O31" name="Rango1_1_2_9_4_2"/>
    <protectedRange sqref="O17" name="Rango1_1_2_6_1_1_1"/>
    <protectedRange sqref="O18:O22" name="Rango1_1_2_9_4_1_1"/>
    <protectedRange sqref="X39:X48" name="Rango2_1_2_5_2"/>
    <protectedRange sqref="X6:X10 X12:X16 X33:X37 X24:X31" name="Rango2_1_3_3_1_4_2"/>
    <protectedRange sqref="X3:X4" name="Rango2_1_1_2_1_1"/>
    <protectedRange sqref="X18:X22" name="Rango2_1_3_3_1_4_1_1"/>
  </protectedRanges>
  <mergeCells count="21">
    <mergeCell ref="B2:E2"/>
    <mergeCell ref="W3:W4"/>
    <mergeCell ref="X3:X4"/>
    <mergeCell ref="V3:V4"/>
    <mergeCell ref="I3:I4"/>
    <mergeCell ref="J3:M3"/>
    <mergeCell ref="Y3:Y4"/>
    <mergeCell ref="Z3:Z4"/>
    <mergeCell ref="B23:C23"/>
    <mergeCell ref="B32:C32"/>
    <mergeCell ref="B38:C38"/>
    <mergeCell ref="B11:C11"/>
    <mergeCell ref="B5:C5"/>
    <mergeCell ref="G3:G4"/>
    <mergeCell ref="H3:H4"/>
    <mergeCell ref="F3:F4"/>
    <mergeCell ref="B3:B4"/>
    <mergeCell ref="C3:C4"/>
    <mergeCell ref="D3:D4"/>
    <mergeCell ref="E3:E4"/>
    <mergeCell ref="B17:C17"/>
  </mergeCells>
  <conditionalFormatting sqref="B6:B10">
    <cfRule type="duplicateValues" dxfId="373" priority="39"/>
  </conditionalFormatting>
  <conditionalFormatting sqref="B12:B16">
    <cfRule type="duplicateValues" dxfId="372" priority="38"/>
  </conditionalFormatting>
  <conditionalFormatting sqref="B18:B22">
    <cfRule type="duplicateValues" dxfId="371" priority="13"/>
  </conditionalFormatting>
  <conditionalFormatting sqref="B24:B31">
    <cfRule type="duplicateValues" dxfId="370" priority="331"/>
  </conditionalFormatting>
  <conditionalFormatting sqref="B33:B37">
    <cfRule type="duplicateValues" dxfId="369" priority="36"/>
  </conditionalFormatting>
  <conditionalFormatting sqref="B39:B48">
    <cfRule type="duplicateValues" dxfId="368" priority="35"/>
  </conditionalFormatting>
  <conditionalFormatting sqref="R6:R10">
    <cfRule type="cellIs" dxfId="367" priority="113" operator="between">
      <formula>0.00000000001</formula>
      <formula>0.599999999999</formula>
    </cfRule>
  </conditionalFormatting>
  <conditionalFormatting sqref="R12:R16">
    <cfRule type="cellIs" dxfId="366" priority="97" operator="between">
      <formula>0.00000000001</formula>
      <formula>0.599999999999</formula>
    </cfRule>
  </conditionalFormatting>
  <conditionalFormatting sqref="R18:R22">
    <cfRule type="cellIs" dxfId="365" priority="30" operator="between">
      <formula>0.00000000001</formula>
      <formula>0.599999999999</formula>
    </cfRule>
  </conditionalFormatting>
  <conditionalFormatting sqref="R24:R31 R39:R48">
    <cfRule type="cellIs" dxfId="364" priority="150" operator="between">
      <formula>0.00000000001</formula>
      <formula>0.599999999999</formula>
    </cfRule>
  </conditionalFormatting>
  <conditionalFormatting sqref="R33:R37">
    <cfRule type="cellIs" dxfId="363" priority="65" operator="between">
      <formula>0.00000000001</formula>
      <formula>0.599999999999</formula>
    </cfRule>
  </conditionalFormatting>
  <conditionalFormatting sqref="R6:T10">
    <cfRule type="expression" dxfId="362" priority="102">
      <formula>R6=0</formula>
    </cfRule>
    <cfRule type="cellIs" dxfId="361" priority="104" operator="between">
      <formula>0.6</formula>
      <formula>0.7999999999</formula>
    </cfRule>
    <cfRule type="cellIs" dxfId="360" priority="103" operator="greaterThanOrEqual">
      <formula>0.8</formula>
    </cfRule>
  </conditionalFormatting>
  <conditionalFormatting sqref="R12:T16">
    <cfRule type="expression" dxfId="359" priority="86">
      <formula>R12=0</formula>
    </cfRule>
    <cfRule type="cellIs" dxfId="358" priority="87" operator="greaterThanOrEqual">
      <formula>0.8</formula>
    </cfRule>
    <cfRule type="cellIs" dxfId="357" priority="88" operator="between">
      <formula>0.6</formula>
      <formula>0.7999999999</formula>
    </cfRule>
  </conditionalFormatting>
  <conditionalFormatting sqref="R18:T22">
    <cfRule type="expression" dxfId="356" priority="19">
      <formula>R18=0</formula>
    </cfRule>
    <cfRule type="cellIs" dxfId="355" priority="20" operator="greaterThanOrEqual">
      <formula>0.8</formula>
    </cfRule>
    <cfRule type="cellIs" dxfId="354" priority="21" operator="between">
      <formula>0.6</formula>
      <formula>0.7999999999</formula>
    </cfRule>
  </conditionalFormatting>
  <conditionalFormatting sqref="R24:T31 R39:T48">
    <cfRule type="cellIs" dxfId="353" priority="140" operator="greaterThanOrEqual">
      <formula>0.8</formula>
    </cfRule>
    <cfRule type="expression" dxfId="352" priority="139">
      <formula>R24=0</formula>
    </cfRule>
    <cfRule type="cellIs" dxfId="351" priority="141" operator="between">
      <formula>0.6</formula>
      <formula>0.7999999999</formula>
    </cfRule>
  </conditionalFormatting>
  <conditionalFormatting sqref="R33:T37">
    <cfRule type="expression" dxfId="350" priority="54">
      <formula>R33=0</formula>
    </cfRule>
    <cfRule type="cellIs" dxfId="349" priority="55" operator="greaterThanOrEqual">
      <formula>0.8</formula>
    </cfRule>
    <cfRule type="cellIs" dxfId="348" priority="56" operator="between">
      <formula>0.6</formula>
      <formula>0.7999999999</formula>
    </cfRule>
  </conditionalFormatting>
  <conditionalFormatting sqref="S6:T10">
    <cfRule type="cellIs" dxfId="347" priority="105" operator="between">
      <formula>0.00000000001</formula>
      <formula>0.5999999999</formula>
    </cfRule>
  </conditionalFormatting>
  <conditionalFormatting sqref="S12:T16">
    <cfRule type="cellIs" dxfId="346" priority="89" operator="between">
      <formula>0.00000000001</formula>
      <formula>0.5999999999</formula>
    </cfRule>
  </conditionalFormatting>
  <conditionalFormatting sqref="S18:T22">
    <cfRule type="cellIs" dxfId="345" priority="22" operator="between">
      <formula>0.00000000001</formula>
      <formula>0.5999999999</formula>
    </cfRule>
  </conditionalFormatting>
  <conditionalFormatting sqref="S24:T31 S39:T48">
    <cfRule type="cellIs" dxfId="344" priority="142" operator="between">
      <formula>0.00000000001</formula>
      <formula>0.5999999999</formula>
    </cfRule>
  </conditionalFormatting>
  <conditionalFormatting sqref="S33:T37">
    <cfRule type="cellIs" dxfId="343" priority="57" operator="between">
      <formula>0.00000000001</formula>
      <formula>0.5999999999</formula>
    </cfRule>
  </conditionalFormatting>
  <conditionalFormatting sqref="U6:U10 U24:U31">
    <cfRule type="cellIs" dxfId="342" priority="98" operator="between">
      <formula>0.000000001</formula>
      <formula>0.5999999999</formula>
    </cfRule>
    <cfRule type="cellIs" dxfId="341" priority="99" operator="between">
      <formula>0.6</formula>
      <formula>0.7999999999</formula>
    </cfRule>
    <cfRule type="cellIs" dxfId="340" priority="100" operator="greaterThanOrEqual">
      <formula>0.8</formula>
    </cfRule>
    <cfRule type="expression" dxfId="339" priority="101">
      <formula>$U$5=0</formula>
    </cfRule>
  </conditionalFormatting>
  <conditionalFormatting sqref="U12:U16">
    <cfRule type="cellIs" dxfId="338" priority="83" operator="between">
      <formula>0.6</formula>
      <formula>0.7999999999</formula>
    </cfRule>
    <cfRule type="cellIs" dxfId="337" priority="82" operator="between">
      <formula>0.000000001</formula>
      <formula>0.5999999999</formula>
    </cfRule>
    <cfRule type="expression" dxfId="336" priority="85">
      <formula>$U$5=0</formula>
    </cfRule>
    <cfRule type="cellIs" dxfId="335" priority="84" operator="greaterThanOrEqual">
      <formula>0.8</formula>
    </cfRule>
  </conditionalFormatting>
  <conditionalFormatting sqref="U18:U22">
    <cfRule type="cellIs" dxfId="334" priority="16" operator="between">
      <formula>0.6</formula>
      <formula>0.7999999999</formula>
    </cfRule>
    <cfRule type="cellIs" dxfId="333" priority="17" operator="greaterThanOrEqual">
      <formula>0.8</formula>
    </cfRule>
    <cfRule type="cellIs" dxfId="332" priority="15" operator="between">
      <formula>0.000000001</formula>
      <formula>0.5999999999</formula>
    </cfRule>
    <cfRule type="expression" dxfId="331" priority="18">
      <formula>$U$5=0</formula>
    </cfRule>
  </conditionalFormatting>
  <conditionalFormatting sqref="U33:U37">
    <cfRule type="cellIs" dxfId="330" priority="51" operator="between">
      <formula>0.6</formula>
      <formula>0.7999999999</formula>
    </cfRule>
    <cfRule type="expression" dxfId="329" priority="53">
      <formula>$U$5=0</formula>
    </cfRule>
    <cfRule type="cellIs" dxfId="328" priority="50" operator="between">
      <formula>0.000000001</formula>
      <formula>0.5999999999</formula>
    </cfRule>
    <cfRule type="cellIs" dxfId="327" priority="52" operator="greaterThanOrEqual">
      <formula>0.8</formula>
    </cfRule>
  </conditionalFormatting>
  <conditionalFormatting sqref="U39:U48">
    <cfRule type="cellIs" dxfId="326" priority="135" operator="between">
      <formula>0.000000001</formula>
      <formula>0.5999999999</formula>
    </cfRule>
    <cfRule type="cellIs" dxfId="325" priority="136" operator="between">
      <formula>0.6</formula>
      <formula>0.7999999999</formula>
    </cfRule>
    <cfRule type="expression" dxfId="324" priority="138">
      <formula>$U$38=0</formula>
    </cfRule>
    <cfRule type="cellIs" dxfId="323" priority="137" operator="greaterThanOrEqual">
      <formula>0.8</formula>
    </cfRule>
  </conditionalFormatting>
  <conditionalFormatting sqref="V6:Z10">
    <cfRule type="cellIs" dxfId="322" priority="5" operator="equal">
      <formula>"JUSTIFIQUE INCUMPLIMIENTO"</formula>
    </cfRule>
  </conditionalFormatting>
  <conditionalFormatting sqref="V12:Z16">
    <cfRule type="cellIs" dxfId="321" priority="6" operator="equal">
      <formula>"JUSTIFIQUE INCUMPLIMIENTO"</formula>
    </cfRule>
  </conditionalFormatting>
  <conditionalFormatting sqref="V18:Z22">
    <cfRule type="cellIs" dxfId="320" priority="4" operator="equal">
      <formula>"JUSTIFIQUE INCUMPLIMIENTO"</formula>
    </cfRule>
  </conditionalFormatting>
  <conditionalFormatting sqref="V24:Z31">
    <cfRule type="cellIs" dxfId="319" priority="1" operator="equal">
      <formula>"JUSTIFIQUE INCUMPLIMIENTO"</formula>
    </cfRule>
  </conditionalFormatting>
  <conditionalFormatting sqref="V33:Z37">
    <cfRule type="cellIs" dxfId="318" priority="2" operator="equal">
      <formula>"JUSTIFIQUE INCUMPLIMIENTO"</formula>
    </cfRule>
  </conditionalFormatting>
  <conditionalFormatting sqref="V39:Z48">
    <cfRule type="cellIs" dxfId="317" priority="3"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Tecnologías de la Información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08D7AC7A-21FA-4F99-BC66-FACE8811BD3D}">
          <x14:formula1>
            <xm:f>'Unidades-Areas'!$A$1:$A$32</xm:f>
          </x14:formula1>
          <xm:sqref>D6:E10 D12:E16 D18:E22 D33:E37 D39:E48 D24:E31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0"/>
    <pageSetUpPr fitToPage="1"/>
  </sheetPr>
  <dimension ref="B1:AJ45"/>
  <sheetViews>
    <sheetView topLeftCell="B2" zoomScale="60" zoomScaleNormal="60" workbookViewId="0">
      <pane xSplit="2" ySplit="3" topLeftCell="D35" activePane="bottomRight" state="frozen"/>
      <selection activeCell="B2" sqref="B2"/>
      <selection pane="topRight" activeCell="D2" sqref="D2"/>
      <selection pane="bottomLeft" activeCell="B5" sqref="B5"/>
      <selection pane="bottomRight" activeCell="O36" sqref="O36"/>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107.25" customHeight="1" thickBot="1">
      <c r="B2" s="191" t="s">
        <v>530</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+[4]PLANIFICACIÓN!O3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+[4]PLANIFICACIÓN!O4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thickBot="1">
      <c r="B6" s="130" t="s">
        <v>98</v>
      </c>
      <c r="C6" s="131"/>
      <c r="D6" s="116"/>
      <c r="E6" s="116"/>
      <c r="F6" s="118"/>
      <c r="G6" s="118"/>
      <c r="H6" s="118"/>
      <c r="I6" s="13">
        <f>+J6+K6+L6+M6</f>
        <v>0</v>
      </c>
      <c r="J6" s="149"/>
      <c r="K6" s="149"/>
      <c r="L6" s="149"/>
      <c r="M6" s="149"/>
      <c r="N6" s="1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thickBot="1">
      <c r="B7" s="130" t="s">
        <v>97</v>
      </c>
      <c r="C7" s="131"/>
      <c r="D7" s="116"/>
      <c r="E7" s="116"/>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thickBot="1">
      <c r="B8" s="130" t="s">
        <v>99</v>
      </c>
      <c r="C8" s="131"/>
      <c r="D8" s="116"/>
      <c r="E8" s="116"/>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thickBot="1">
      <c r="B9" s="130" t="s">
        <v>235</v>
      </c>
      <c r="C9" s="134"/>
      <c r="D9" s="116"/>
      <c r="E9" s="116"/>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si="0"/>
        <v>JUSTIFIQUE INCUMPLIMIENTO</v>
      </c>
      <c r="X9" s="19" t="str">
        <f t="shared" si="0"/>
        <v>JUSTIFIQUE INCUMPLIMIENTO</v>
      </c>
      <c r="Y9" s="19" t="str">
        <f t="shared" si="0"/>
        <v>JUSTIFIQUE INCUMPLIMIENTO</v>
      </c>
      <c r="Z9" s="19" t="str">
        <f t="shared" si="0"/>
        <v>JUSTIFIQUE INCUMPLIMIENTO</v>
      </c>
    </row>
    <row r="10" spans="2:36" ht="19.5" hidden="1" thickBot="1">
      <c r="B10" s="130" t="s">
        <v>236</v>
      </c>
      <c r="C10" s="134"/>
      <c r="D10" s="117"/>
      <c r="E10" s="117"/>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thickBot="1">
      <c r="B12" s="130" t="s">
        <v>107</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thickBot="1">
      <c r="B13" s="130" t="s">
        <v>110</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1"/>
        <v>JUSTIFIQUE INCUMPLIMIENTO</v>
      </c>
      <c r="X13" s="19" t="str">
        <f t="shared" si="1"/>
        <v>JUSTIFIQUE INCUMPLIMIENTO</v>
      </c>
      <c r="Y13" s="19" t="str">
        <f t="shared" si="1"/>
        <v>JUSTIFIQUE INCUMPLIMIENTO</v>
      </c>
      <c r="Z13" s="19" t="str">
        <f t="shared" si="1"/>
        <v>JUSTIFIQUE INCUMPLIMIENTO</v>
      </c>
    </row>
    <row r="14" spans="2:36" ht="19.5" hidden="1" thickBot="1">
      <c r="B14" s="130" t="s">
        <v>111</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1"/>
        <v>JUSTIFIQUE INCUMPLIMIENTO</v>
      </c>
      <c r="X14" s="19" t="str">
        <f t="shared" si="1"/>
        <v>JUSTIFIQUE INCUMPLIMIENTO</v>
      </c>
      <c r="Y14" s="19" t="str">
        <f t="shared" si="1"/>
        <v>JUSTIFIQUE INCUMPLIMIENTO</v>
      </c>
      <c r="Z14" s="19" t="str">
        <f t="shared" si="1"/>
        <v>JUSTIFIQUE INCUMPLIMIENTO</v>
      </c>
    </row>
    <row r="15" spans="2:36" ht="19.5" hidden="1" thickBot="1">
      <c r="B15" s="130" t="s">
        <v>226</v>
      </c>
      <c r="C15" s="131"/>
      <c r="D15" s="116"/>
      <c r="E15" s="116"/>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1"/>
        <v>JUSTIFIQUE INCUMPLIMIENTO</v>
      </c>
      <c r="X15" s="19" t="str">
        <f t="shared" si="1"/>
        <v>JUSTIFIQUE INCUMPLIMIENTO</v>
      </c>
      <c r="Y15" s="19" t="str">
        <f t="shared" si="1"/>
        <v>JUSTIFIQUE INCUMPLIMIENTO</v>
      </c>
      <c r="Z15" s="19" t="str">
        <f t="shared" si="1"/>
        <v>JUSTIFIQUE INCUMPLIMIENTO</v>
      </c>
    </row>
    <row r="16" spans="2:36" ht="19.5" hidden="1" thickBot="1">
      <c r="B16" s="130" t="s">
        <v>227</v>
      </c>
      <c r="C16" s="131"/>
      <c r="D16" s="117"/>
      <c r="E16" s="117"/>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thickBot="1">
      <c r="B18" s="130" t="s">
        <v>102</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thickBot="1">
      <c r="B19" s="130" t="s">
        <v>113</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2"/>
        <v>JUSTIFIQUE INCUMPLIMIENTO</v>
      </c>
      <c r="X19" s="19" t="str">
        <f t="shared" si="2"/>
        <v>JUSTIFIQUE INCUMPLIMIENTO</v>
      </c>
      <c r="Y19" s="19" t="str">
        <f t="shared" si="2"/>
        <v>JUSTIFIQUE INCUMPLIMIENTO</v>
      </c>
      <c r="Z19" s="19" t="str">
        <f t="shared" si="2"/>
        <v>JUSTIFIQUE INCUMPLIMIENTO</v>
      </c>
    </row>
    <row r="20" spans="2:26" ht="19.5" hidden="1" thickBot="1">
      <c r="B20" s="130" t="s">
        <v>114</v>
      </c>
      <c r="C20" s="137"/>
      <c r="D20" s="116"/>
      <c r="E20" s="116"/>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2"/>
        <v>JUSTIFIQUE INCUMPLIMIENTO</v>
      </c>
      <c r="X20" s="19" t="str">
        <f t="shared" si="2"/>
        <v>JUSTIFIQUE INCUMPLIMIENTO</v>
      </c>
      <c r="Y20" s="19" t="str">
        <f t="shared" si="2"/>
        <v>JUSTIFIQUE INCUMPLIMIENTO</v>
      </c>
      <c r="Z20" s="19" t="str">
        <f t="shared" si="2"/>
        <v>JUSTIFIQUE INCUMPLIMIENTO</v>
      </c>
    </row>
    <row r="21" spans="2:26" ht="19.5" hidden="1" thickBot="1">
      <c r="B21" s="130" t="s">
        <v>237</v>
      </c>
      <c r="C21" s="137"/>
      <c r="D21" s="116"/>
      <c r="E21" s="116"/>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2"/>
        <v>JUSTIFIQUE INCUMPLIMIENTO</v>
      </c>
      <c r="X21" s="19" t="str">
        <f t="shared" si="2"/>
        <v>JUSTIFIQUE INCUMPLIMIENTO</v>
      </c>
      <c r="Y21" s="19" t="str">
        <f t="shared" si="2"/>
        <v>JUSTIFIQUE INCUMPLIMIENTO</v>
      </c>
      <c r="Z21" s="19" t="str">
        <f t="shared" si="2"/>
        <v>JUSTIFIQUE INCUMPLIMIENTO</v>
      </c>
    </row>
    <row r="22" spans="2:26" ht="19.5" hidden="1" thickBot="1">
      <c r="B22" s="130" t="s">
        <v>238</v>
      </c>
      <c r="C22" s="137"/>
      <c r="D22" s="117"/>
      <c r="E22" s="117"/>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2"/>
        <v>JUSTIFIQUE INCUMPLIMIENTO</v>
      </c>
      <c r="X22" s="19" t="str">
        <f t="shared" si="2"/>
        <v>JUSTIFIQUE INCUMPLIMIENTO</v>
      </c>
      <c r="Y22" s="19" t="str">
        <f t="shared" si="2"/>
        <v>JUSTIFIQUE INCUMPLIMIENTO</v>
      </c>
      <c r="Z22" s="19" t="str">
        <f t="shared" si="2"/>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thickBot="1">
      <c r="B24" s="130" t="s">
        <v>115</v>
      </c>
      <c r="C24" s="131"/>
      <c r="D24" s="116"/>
      <c r="E24" s="116"/>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ref="W24:Z28" si="3">IF(S24&lt;0.8,"JUSTIFIQUE INCUMPLIMIENTO","")</f>
        <v>JUSTIFIQUE INCUMPLIMIENTO</v>
      </c>
      <c r="X24" s="19" t="str">
        <f t="shared" si="3"/>
        <v>JUSTIFIQUE INCUMPLIMIENTO</v>
      </c>
      <c r="Y24" s="19" t="str">
        <f t="shared" si="3"/>
        <v>JUSTIFIQUE INCUMPLIMIENTO</v>
      </c>
      <c r="Z24" s="19" t="str">
        <f t="shared" si="3"/>
        <v>JUSTIFIQUE INCUMPLIMIENTO</v>
      </c>
    </row>
    <row r="25" spans="2:26" ht="19.5" hidden="1" thickBot="1">
      <c r="B25" s="130" t="s">
        <v>118</v>
      </c>
      <c r="C25" s="131"/>
      <c r="D25" s="116"/>
      <c r="E25" s="116"/>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si="3"/>
        <v>JUSTIFIQUE INCUMPLIMIENTO</v>
      </c>
      <c r="X25" s="19" t="str">
        <f t="shared" si="3"/>
        <v>JUSTIFIQUE INCUMPLIMIENTO</v>
      </c>
      <c r="Y25" s="19" t="str">
        <f t="shared" si="3"/>
        <v>JUSTIFIQUE INCUMPLIMIENTO</v>
      </c>
      <c r="Z25" s="19" t="str">
        <f t="shared" si="3"/>
        <v>JUSTIFIQUE INCUMPLIMIENTO</v>
      </c>
    </row>
    <row r="26" spans="2:26" ht="19.5" hidden="1" thickBot="1">
      <c r="B26" s="130" t="s">
        <v>119</v>
      </c>
      <c r="C26" s="131"/>
      <c r="D26" s="116"/>
      <c r="E26" s="116"/>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3"/>
        <v>JUSTIFIQUE INCUMPLIMIENTO</v>
      </c>
      <c r="X26" s="19" t="str">
        <f t="shared" si="3"/>
        <v>JUSTIFIQUE INCUMPLIMIENTO</v>
      </c>
      <c r="Y26" s="19" t="str">
        <f t="shared" si="3"/>
        <v>JUSTIFIQUE INCUMPLIMIENTO</v>
      </c>
      <c r="Z26" s="19" t="str">
        <f t="shared" si="3"/>
        <v>JUSTIFIQUE INCUMPLIMIENTO</v>
      </c>
    </row>
    <row r="27" spans="2:26" ht="19.5" hidden="1" thickBot="1">
      <c r="B27" s="130" t="s">
        <v>146</v>
      </c>
      <c r="C27" s="131"/>
      <c r="D27" s="116"/>
      <c r="E27" s="116"/>
      <c r="F27" s="118"/>
      <c r="G27" s="118"/>
      <c r="H27" s="118"/>
      <c r="I27" s="13">
        <f>+J27+K27+L27+M27</f>
        <v>0</v>
      </c>
      <c r="J27" s="149"/>
      <c r="K27" s="149"/>
      <c r="L27" s="149"/>
      <c r="M27" s="149"/>
      <c r="N27" s="14"/>
      <c r="O27" s="14"/>
      <c r="P27" s="104"/>
      <c r="Q27" s="104"/>
      <c r="R27" s="133">
        <f>IFERROR(N27/J27,0)</f>
        <v>0</v>
      </c>
      <c r="S27" s="133">
        <f>IFERROR(O27/(J27+K27),0)</f>
        <v>0</v>
      </c>
      <c r="T27" s="133">
        <f>IFERROR(P27/(J27+K27+L27),0)</f>
        <v>0</v>
      </c>
      <c r="U27" s="133">
        <f>IFERROR(Q27/I27,0)</f>
        <v>0</v>
      </c>
      <c r="V27" s="6"/>
      <c r="W27" s="19" t="str">
        <f t="shared" si="3"/>
        <v>JUSTIFIQUE INCUMPLIMIENTO</v>
      </c>
      <c r="X27" s="19" t="str">
        <f t="shared" si="3"/>
        <v>JUSTIFIQUE INCUMPLIMIENTO</v>
      </c>
      <c r="Y27" s="19" t="str">
        <f t="shared" si="3"/>
        <v>JUSTIFIQUE INCUMPLIMIENTO</v>
      </c>
      <c r="Z27" s="19" t="str">
        <f t="shared" si="3"/>
        <v>JUSTIFIQUE INCUMPLIMIENTO</v>
      </c>
    </row>
    <row r="28" spans="2:26" ht="19.5" hidden="1" thickBot="1">
      <c r="B28" s="130" t="s">
        <v>147</v>
      </c>
      <c r="C28" s="131"/>
      <c r="D28" s="117"/>
      <c r="E28" s="117"/>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si="3"/>
        <v>JUSTIFIQUE INCUMPLIMIENTO</v>
      </c>
      <c r="X28" s="19" t="str">
        <f t="shared" si="3"/>
        <v>JUSTIFIQUE INCUMPLIMIENTO</v>
      </c>
      <c r="Y28" s="19" t="str">
        <f t="shared" si="3"/>
        <v>JUSTIFIQUE INCUMPLIMIENTO</v>
      </c>
      <c r="Z28" s="19" t="str">
        <f t="shared" si="3"/>
        <v>JUSTIFIQUE INCUMPLIMIENTO</v>
      </c>
    </row>
    <row r="29" spans="2:26" ht="89.25" hidden="1"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19.5" hidden="1" thickBot="1">
      <c r="B30" s="130" t="s">
        <v>120</v>
      </c>
      <c r="C30" s="131"/>
      <c r="D30" s="116"/>
      <c r="E30" s="116"/>
      <c r="F30" s="118"/>
      <c r="G30" s="118"/>
      <c r="H30" s="118"/>
      <c r="I30" s="13">
        <f>+J30+K30+L30+M30</f>
        <v>0</v>
      </c>
      <c r="J30" s="149"/>
      <c r="K30" s="149"/>
      <c r="L30" s="149"/>
      <c r="M30" s="149"/>
      <c r="N30" s="14"/>
      <c r="O30" s="14"/>
      <c r="P30" s="104"/>
      <c r="Q30" s="104"/>
      <c r="R30" s="133">
        <f>IFERROR(N30/J30,0)</f>
        <v>0</v>
      </c>
      <c r="S30" s="133">
        <f>IFERROR(O30/(J30+K30),0)</f>
        <v>0</v>
      </c>
      <c r="T30" s="133">
        <f>IFERROR(P30/(J30+K30+L30),0)</f>
        <v>0</v>
      </c>
      <c r="U30" s="133">
        <f>IFERROR(Q30/I30,0)</f>
        <v>0</v>
      </c>
      <c r="V30" s="6"/>
      <c r="W30" s="19" t="str">
        <f t="shared" ref="W30:Z34" si="4">IF(S30&lt;0.8,"JUSTIFIQUE INCUMPLIMIENTO","")</f>
        <v>JUSTIFIQUE INCUMPLIMIENTO</v>
      </c>
      <c r="X30" s="19" t="str">
        <f t="shared" si="4"/>
        <v>JUSTIFIQUE INCUMPLIMIENTO</v>
      </c>
      <c r="Y30" s="19" t="str">
        <f t="shared" si="4"/>
        <v>JUSTIFIQUE INCUMPLIMIENTO</v>
      </c>
      <c r="Z30" s="19" t="str">
        <f t="shared" si="4"/>
        <v>JUSTIFIQUE INCUMPLIMIENTO</v>
      </c>
    </row>
    <row r="31" spans="2:26" ht="19.5" hidden="1" thickBot="1">
      <c r="B31" s="130" t="s">
        <v>123</v>
      </c>
      <c r="C31" s="131"/>
      <c r="D31" s="116"/>
      <c r="E31" s="116"/>
      <c r="F31" s="118"/>
      <c r="G31" s="118"/>
      <c r="H31" s="118"/>
      <c r="I31" s="13">
        <f>+J31+K31+L31+M31</f>
        <v>0</v>
      </c>
      <c r="J31" s="149"/>
      <c r="K31" s="149"/>
      <c r="L31" s="149"/>
      <c r="M31" s="149"/>
      <c r="N31" s="14"/>
      <c r="O31" s="14"/>
      <c r="P31" s="104"/>
      <c r="Q31" s="104"/>
      <c r="R31" s="133">
        <f>IFERROR(N31/J31,0)</f>
        <v>0</v>
      </c>
      <c r="S31" s="133">
        <f>IFERROR(O31/(J31+K31),0)</f>
        <v>0</v>
      </c>
      <c r="T31" s="133">
        <f>IFERROR(P31/(J31+K31+L31),0)</f>
        <v>0</v>
      </c>
      <c r="U31" s="133">
        <f>IFERROR(Q31/I31,0)</f>
        <v>0</v>
      </c>
      <c r="V31" s="6"/>
      <c r="W31" s="19" t="str">
        <f t="shared" si="4"/>
        <v>JUSTIFIQUE INCUMPLIMIENTO</v>
      </c>
      <c r="X31" s="19" t="str">
        <f t="shared" si="4"/>
        <v>JUSTIFIQUE INCUMPLIMIENTO</v>
      </c>
      <c r="Y31" s="19" t="str">
        <f t="shared" si="4"/>
        <v>JUSTIFIQUE INCUMPLIMIENTO</v>
      </c>
      <c r="Z31" s="19" t="str">
        <f t="shared" si="4"/>
        <v>JUSTIFIQUE INCUMPLIMIENTO</v>
      </c>
    </row>
    <row r="32" spans="2:26" ht="19.5" hidden="1" thickBot="1">
      <c r="B32" s="130" t="s">
        <v>124</v>
      </c>
      <c r="C32" s="131"/>
      <c r="D32" s="116"/>
      <c r="E32" s="116"/>
      <c r="F32" s="118"/>
      <c r="G32" s="118"/>
      <c r="H32" s="118"/>
      <c r="I32" s="13">
        <f>+J32+K32+L32+M32</f>
        <v>0</v>
      </c>
      <c r="J32" s="149"/>
      <c r="K32" s="149"/>
      <c r="L32" s="149"/>
      <c r="M32" s="149"/>
      <c r="N32" s="14"/>
      <c r="O32" s="14"/>
      <c r="P32" s="104"/>
      <c r="Q32" s="104"/>
      <c r="R32" s="133">
        <f>IFERROR(N32/J32,0)</f>
        <v>0</v>
      </c>
      <c r="S32" s="133">
        <f>IFERROR(O32/(J32+K32),0)</f>
        <v>0</v>
      </c>
      <c r="T32" s="133">
        <f>IFERROR(P32/(J32+K32+L32),0)</f>
        <v>0</v>
      </c>
      <c r="U32" s="133">
        <f>IFERROR(Q32/I32,0)</f>
        <v>0</v>
      </c>
      <c r="V32" s="6"/>
      <c r="W32" s="19" t="str">
        <f t="shared" si="4"/>
        <v>JUSTIFIQUE INCUMPLIMIENTO</v>
      </c>
      <c r="X32" s="19" t="str">
        <f t="shared" si="4"/>
        <v>JUSTIFIQUE INCUMPLIMIENTO</v>
      </c>
      <c r="Y32" s="19" t="str">
        <f t="shared" si="4"/>
        <v>JUSTIFIQUE INCUMPLIMIENTO</v>
      </c>
      <c r="Z32" s="19" t="str">
        <f t="shared" si="4"/>
        <v>JUSTIFIQUE INCUMPLIMIENTO</v>
      </c>
    </row>
    <row r="33" spans="2:26" ht="19.5" hidden="1" thickBot="1">
      <c r="B33" s="130" t="s">
        <v>136</v>
      </c>
      <c r="C33" s="131"/>
      <c r="D33" s="116"/>
      <c r="E33" s="116"/>
      <c r="F33" s="118"/>
      <c r="G33" s="118"/>
      <c r="H33" s="118"/>
      <c r="I33" s="13">
        <f>+J33+K33+L33+M33</f>
        <v>0</v>
      </c>
      <c r="J33" s="149"/>
      <c r="K33" s="149"/>
      <c r="L33" s="149"/>
      <c r="M33" s="149"/>
      <c r="N33" s="14"/>
      <c r="O33" s="14"/>
      <c r="P33" s="104"/>
      <c r="Q33" s="104"/>
      <c r="R33" s="133">
        <f>IFERROR(N33/J33,0)</f>
        <v>0</v>
      </c>
      <c r="S33" s="133">
        <f>IFERROR(O33/(J33+K33),0)</f>
        <v>0</v>
      </c>
      <c r="T33" s="133">
        <f>IFERROR(P33/(J33+K33+L33),0)</f>
        <v>0</v>
      </c>
      <c r="U33" s="133">
        <f>IFERROR(Q33/I33,0)</f>
        <v>0</v>
      </c>
      <c r="V33" s="6"/>
      <c r="W33" s="19" t="str">
        <f t="shared" si="4"/>
        <v>JUSTIFIQUE INCUMPLIMIENTO</v>
      </c>
      <c r="X33" s="19" t="str">
        <f t="shared" si="4"/>
        <v>JUSTIFIQUE INCUMPLIMIENTO</v>
      </c>
      <c r="Y33" s="19" t="str">
        <f t="shared" si="4"/>
        <v>JUSTIFIQUE INCUMPLIMIENTO</v>
      </c>
      <c r="Z33" s="19" t="str">
        <f t="shared" si="4"/>
        <v>JUSTIFIQUE INCUMPLIMIENTO</v>
      </c>
    </row>
    <row r="34" spans="2:26" ht="19.5" hidden="1" thickBot="1">
      <c r="B34" s="130" t="s">
        <v>137</v>
      </c>
      <c r="C34" s="131"/>
      <c r="D34" s="117"/>
      <c r="E34" s="117"/>
      <c r="F34" s="118"/>
      <c r="G34" s="118"/>
      <c r="H34" s="118"/>
      <c r="I34" s="13">
        <f>+J34+K34+L34+M34</f>
        <v>0</v>
      </c>
      <c r="J34" s="149"/>
      <c r="K34" s="149"/>
      <c r="L34" s="149"/>
      <c r="M34" s="149"/>
      <c r="N34" s="14"/>
      <c r="O34" s="14"/>
      <c r="P34" s="104"/>
      <c r="Q34" s="104"/>
      <c r="R34" s="133">
        <f>IFERROR(N34/J34,0)</f>
        <v>0</v>
      </c>
      <c r="S34" s="133">
        <f>IFERROR(O34/(J34+K34),0)</f>
        <v>0</v>
      </c>
      <c r="T34" s="133">
        <f>IFERROR(P34/(J34+K34+L34),0)</f>
        <v>0</v>
      </c>
      <c r="U34" s="133">
        <f>IFERROR(Q34/I34,0)</f>
        <v>0</v>
      </c>
      <c r="V34" s="6"/>
      <c r="W34" s="19" t="str">
        <f t="shared" si="4"/>
        <v>JUSTIFIQUE INCUMPLIMIENTO</v>
      </c>
      <c r="X34" s="19" t="str">
        <f t="shared" si="4"/>
        <v>JUSTIFIQUE INCUMPLIMIENTO</v>
      </c>
      <c r="Y34" s="19" t="str">
        <f t="shared" si="4"/>
        <v>JUSTIFIQUE INCUMPLIMIENTO</v>
      </c>
      <c r="Z34" s="19" t="str">
        <f t="shared" si="4"/>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9" t="s">
        <v>389</v>
      </c>
      <c r="D36" s="121" t="s">
        <v>441</v>
      </c>
      <c r="E36" s="121" t="s">
        <v>441</v>
      </c>
      <c r="F36" s="118"/>
      <c r="G36" s="118"/>
      <c r="H36" s="118"/>
      <c r="I36" s="13">
        <f t="shared" ref="I36:I45" si="5">+J36+K36+L36+M36</f>
        <v>4</v>
      </c>
      <c r="J36" s="132">
        <v>1</v>
      </c>
      <c r="K36" s="132">
        <v>1</v>
      </c>
      <c r="L36" s="132">
        <v>1</v>
      </c>
      <c r="M36" s="132">
        <v>1</v>
      </c>
      <c r="N36" s="14">
        <v>1</v>
      </c>
      <c r="O36" s="14">
        <v>2</v>
      </c>
      <c r="P36" s="104"/>
      <c r="Q36" s="104"/>
      <c r="R36" s="133">
        <f>IFERROR(N36/J36,0)</f>
        <v>1</v>
      </c>
      <c r="S36" s="133">
        <f>IFERROR(O36/(J36+K36),0)</f>
        <v>1</v>
      </c>
      <c r="T36" s="133">
        <f>IFERROR(P36/(J36+K36+L36),0)</f>
        <v>0</v>
      </c>
      <c r="U36" s="133">
        <f>IFERROR(Q36/I36,0)</f>
        <v>0</v>
      </c>
      <c r="V36" s="19"/>
      <c r="W36" s="19" t="str">
        <f t="shared" ref="W36:W42" si="6">IF(R36&lt;0.8,"JUSTIFIQUE INCUMPLIMIENTO","")</f>
        <v/>
      </c>
      <c r="X36" s="19" t="str">
        <f t="shared" ref="X36:X45" si="7">IF(S36&lt;0.8,"JUSTIFIQUE INCUMPLIMIENTO","")</f>
        <v/>
      </c>
      <c r="Y36" s="19" t="str">
        <f t="shared" ref="Y36:Z45" si="8">IF(T36&lt;0.8,"JUSTIFIQUE INCUMPLIMIENTO","")</f>
        <v>JUSTIFIQUE INCUMPLIMIENTO</v>
      </c>
      <c r="Z36" s="19" t="str">
        <f t="shared" si="8"/>
        <v>JUSTIFIQUE INCUMPLIMIENTO</v>
      </c>
    </row>
    <row r="37" spans="2:26" ht="80.099999999999994" customHeight="1" thickBot="1">
      <c r="B37" s="130" t="s">
        <v>127</v>
      </c>
      <c r="C37" s="19" t="s">
        <v>390</v>
      </c>
      <c r="D37" s="121" t="s">
        <v>441</v>
      </c>
      <c r="E37" s="121" t="s">
        <v>441</v>
      </c>
      <c r="F37" s="118"/>
      <c r="G37" s="118"/>
      <c r="H37" s="118"/>
      <c r="I37" s="13">
        <f t="shared" si="5"/>
        <v>120</v>
      </c>
      <c r="J37" s="132">
        <v>30</v>
      </c>
      <c r="K37" s="132">
        <v>30</v>
      </c>
      <c r="L37" s="132">
        <v>30</v>
      </c>
      <c r="M37" s="132">
        <v>30</v>
      </c>
      <c r="N37" s="16">
        <v>102</v>
      </c>
      <c r="O37" s="14">
        <v>246</v>
      </c>
      <c r="P37" s="104"/>
      <c r="Q37" s="104"/>
      <c r="R37" s="133">
        <f t="shared" ref="R37:R45" si="9">IFERROR(N37/J37,0)</f>
        <v>3.4</v>
      </c>
      <c r="S37" s="133">
        <f t="shared" ref="S37:S45" si="10">IFERROR(O37/(J37+K37),0)</f>
        <v>4.0999999999999996</v>
      </c>
      <c r="T37" s="133">
        <f t="shared" ref="T37:T45" si="11">IFERROR(P37/(J37+K37+L37),0)</f>
        <v>0</v>
      </c>
      <c r="U37" s="133">
        <f t="shared" ref="U37:U45" si="12">IFERROR(Q37/I37,0)</f>
        <v>0</v>
      </c>
      <c r="V37" s="19"/>
      <c r="W37" s="19" t="str">
        <f t="shared" si="6"/>
        <v/>
      </c>
      <c r="X37" s="19" t="str">
        <f t="shared" si="7"/>
        <v/>
      </c>
      <c r="Y37" s="19" t="str">
        <f t="shared" si="8"/>
        <v>JUSTIFIQUE INCUMPLIMIENTO</v>
      </c>
      <c r="Z37" s="19" t="str">
        <f t="shared" si="8"/>
        <v>JUSTIFIQUE INCUMPLIMIENTO</v>
      </c>
    </row>
    <row r="38" spans="2:26" ht="80.099999999999994" customHeight="1" thickBot="1">
      <c r="B38" s="130" t="s">
        <v>128</v>
      </c>
      <c r="C38" s="19" t="s">
        <v>393</v>
      </c>
      <c r="D38" s="121" t="s">
        <v>441</v>
      </c>
      <c r="E38" s="121" t="s">
        <v>441</v>
      </c>
      <c r="F38" s="118"/>
      <c r="G38" s="118"/>
      <c r="H38" s="118"/>
      <c r="I38" s="13">
        <f t="shared" si="5"/>
        <v>12</v>
      </c>
      <c r="J38" s="132">
        <v>3</v>
      </c>
      <c r="K38" s="132">
        <v>3</v>
      </c>
      <c r="L38" s="132">
        <v>3</v>
      </c>
      <c r="M38" s="132">
        <v>3</v>
      </c>
      <c r="N38" s="17">
        <v>1</v>
      </c>
      <c r="O38" s="18">
        <v>2</v>
      </c>
      <c r="P38" s="104"/>
      <c r="Q38" s="104"/>
      <c r="R38" s="133">
        <f t="shared" si="9"/>
        <v>0.33333333333333331</v>
      </c>
      <c r="S38" s="133">
        <f t="shared" si="10"/>
        <v>0.33333333333333331</v>
      </c>
      <c r="T38" s="133">
        <f t="shared" si="11"/>
        <v>0</v>
      </c>
      <c r="U38" s="133">
        <f t="shared" si="12"/>
        <v>0</v>
      </c>
      <c r="V38" s="19"/>
      <c r="W38" s="19" t="s">
        <v>495</v>
      </c>
      <c r="X38" s="19" t="s">
        <v>550</v>
      </c>
      <c r="Y38" s="19" t="str">
        <f t="shared" si="8"/>
        <v>JUSTIFIQUE INCUMPLIMIENTO</v>
      </c>
      <c r="Z38" s="19" t="str">
        <f t="shared" si="8"/>
        <v>JUSTIFIQUE INCUMPLIMIENTO</v>
      </c>
    </row>
    <row r="39" spans="2:26" ht="80.099999999999994" customHeight="1" thickBot="1">
      <c r="B39" s="130" t="s">
        <v>129</v>
      </c>
      <c r="C39" s="19" t="s">
        <v>391</v>
      </c>
      <c r="D39" s="121" t="s">
        <v>441</v>
      </c>
      <c r="E39" s="121" t="s">
        <v>441</v>
      </c>
      <c r="F39" s="118"/>
      <c r="G39" s="118"/>
      <c r="H39" s="118"/>
      <c r="I39" s="13">
        <f t="shared" si="5"/>
        <v>12</v>
      </c>
      <c r="J39" s="132">
        <v>3</v>
      </c>
      <c r="K39" s="132">
        <v>3</v>
      </c>
      <c r="L39" s="132">
        <v>3</v>
      </c>
      <c r="M39" s="132">
        <v>3</v>
      </c>
      <c r="N39" s="16">
        <v>3</v>
      </c>
      <c r="O39" s="14">
        <v>6</v>
      </c>
      <c r="P39" s="104"/>
      <c r="Q39" s="104"/>
      <c r="R39" s="133">
        <f t="shared" si="9"/>
        <v>1</v>
      </c>
      <c r="S39" s="133">
        <f t="shared" si="10"/>
        <v>1</v>
      </c>
      <c r="T39" s="133">
        <f t="shared" si="11"/>
        <v>0</v>
      </c>
      <c r="U39" s="133">
        <f t="shared" si="12"/>
        <v>0</v>
      </c>
      <c r="V39" s="19"/>
      <c r="W39" s="19" t="str">
        <f t="shared" si="6"/>
        <v/>
      </c>
      <c r="X39" s="19" t="str">
        <f t="shared" si="7"/>
        <v/>
      </c>
      <c r="Y39" s="19" t="str">
        <f t="shared" si="8"/>
        <v>JUSTIFIQUE INCUMPLIMIENTO</v>
      </c>
      <c r="Z39" s="19" t="str">
        <f t="shared" si="8"/>
        <v>JUSTIFIQUE INCUMPLIMIENTO</v>
      </c>
    </row>
    <row r="40" spans="2:26" ht="80.099999999999994" customHeight="1" thickBot="1">
      <c r="B40" s="130" t="s">
        <v>130</v>
      </c>
      <c r="C40" s="19" t="s">
        <v>394</v>
      </c>
      <c r="D40" s="121" t="s">
        <v>441</v>
      </c>
      <c r="E40" s="121" t="s">
        <v>441</v>
      </c>
      <c r="F40" s="118"/>
      <c r="G40" s="118"/>
      <c r="H40" s="118"/>
      <c r="I40" s="13">
        <f t="shared" si="5"/>
        <v>2</v>
      </c>
      <c r="J40" s="132">
        <v>1</v>
      </c>
      <c r="K40" s="132"/>
      <c r="L40" s="132">
        <v>1</v>
      </c>
      <c r="M40" s="132"/>
      <c r="N40" s="17">
        <v>1</v>
      </c>
      <c r="O40" s="18">
        <v>1</v>
      </c>
      <c r="P40" s="104"/>
      <c r="Q40" s="104"/>
      <c r="R40" s="133">
        <f t="shared" si="9"/>
        <v>1</v>
      </c>
      <c r="S40" s="133">
        <f t="shared" si="10"/>
        <v>1</v>
      </c>
      <c r="T40" s="133">
        <f t="shared" si="11"/>
        <v>0</v>
      </c>
      <c r="U40" s="133">
        <f t="shared" si="12"/>
        <v>0</v>
      </c>
      <c r="V40" s="19"/>
      <c r="W40" s="19" t="str">
        <f t="shared" si="6"/>
        <v/>
      </c>
      <c r="X40" s="19" t="str">
        <f t="shared" si="7"/>
        <v/>
      </c>
      <c r="Y40" s="19" t="str">
        <f t="shared" si="8"/>
        <v>JUSTIFIQUE INCUMPLIMIENTO</v>
      </c>
      <c r="Z40" s="19" t="str">
        <f t="shared" si="8"/>
        <v>JUSTIFIQUE INCUMPLIMIENTO</v>
      </c>
    </row>
    <row r="41" spans="2:26" ht="80.099999999999994" customHeight="1" thickBot="1">
      <c r="B41" s="130" t="s">
        <v>132</v>
      </c>
      <c r="C41" s="19" t="s">
        <v>395</v>
      </c>
      <c r="D41" s="121" t="s">
        <v>441</v>
      </c>
      <c r="E41" s="121" t="s">
        <v>441</v>
      </c>
      <c r="F41" s="118"/>
      <c r="G41" s="118"/>
      <c r="H41" s="118"/>
      <c r="I41" s="13">
        <f t="shared" si="5"/>
        <v>1</v>
      </c>
      <c r="J41" s="132">
        <v>1</v>
      </c>
      <c r="K41" s="132"/>
      <c r="L41" s="132"/>
      <c r="M41" s="132"/>
      <c r="N41" s="17">
        <v>1</v>
      </c>
      <c r="O41" s="18">
        <v>1</v>
      </c>
      <c r="P41" s="104"/>
      <c r="Q41" s="104"/>
      <c r="R41" s="133">
        <f t="shared" si="9"/>
        <v>1</v>
      </c>
      <c r="S41" s="133">
        <f t="shared" si="10"/>
        <v>1</v>
      </c>
      <c r="T41" s="133">
        <f t="shared" si="11"/>
        <v>0</v>
      </c>
      <c r="U41" s="133">
        <f t="shared" si="12"/>
        <v>0</v>
      </c>
      <c r="V41" s="19"/>
      <c r="W41" s="19" t="str">
        <f t="shared" si="6"/>
        <v/>
      </c>
      <c r="X41" s="19" t="str">
        <f t="shared" si="7"/>
        <v/>
      </c>
      <c r="Y41" s="19" t="str">
        <f t="shared" si="8"/>
        <v>JUSTIFIQUE INCUMPLIMIENTO</v>
      </c>
      <c r="Z41" s="19" t="str">
        <f t="shared" si="8"/>
        <v>JUSTIFIQUE INCUMPLIMIENTO</v>
      </c>
    </row>
    <row r="42" spans="2:26" ht="80.099999999999994" customHeight="1" thickBot="1">
      <c r="B42" s="130" t="s">
        <v>133</v>
      </c>
      <c r="C42" s="19" t="s">
        <v>392</v>
      </c>
      <c r="D42" s="121" t="s">
        <v>441</v>
      </c>
      <c r="E42" s="121" t="s">
        <v>441</v>
      </c>
      <c r="F42" s="118"/>
      <c r="G42" s="118"/>
      <c r="H42" s="118"/>
      <c r="I42" s="13">
        <f t="shared" si="5"/>
        <v>12</v>
      </c>
      <c r="J42" s="132">
        <v>3</v>
      </c>
      <c r="K42" s="132">
        <v>3</v>
      </c>
      <c r="L42" s="132">
        <v>3</v>
      </c>
      <c r="M42" s="132">
        <v>3</v>
      </c>
      <c r="N42" s="17">
        <v>3</v>
      </c>
      <c r="O42" s="18">
        <v>6</v>
      </c>
      <c r="P42" s="104"/>
      <c r="Q42" s="104"/>
      <c r="R42" s="133">
        <f t="shared" si="9"/>
        <v>1</v>
      </c>
      <c r="S42" s="133">
        <f t="shared" si="10"/>
        <v>1</v>
      </c>
      <c r="T42" s="133">
        <f t="shared" si="11"/>
        <v>0</v>
      </c>
      <c r="U42" s="133">
        <f t="shared" si="12"/>
        <v>0</v>
      </c>
      <c r="V42" s="19"/>
      <c r="W42" s="19" t="str">
        <f t="shared" si="6"/>
        <v/>
      </c>
      <c r="X42" s="19" t="str">
        <f t="shared" si="7"/>
        <v/>
      </c>
      <c r="Y42" s="19" t="str">
        <f t="shared" si="8"/>
        <v>JUSTIFIQUE INCUMPLIMIENTO</v>
      </c>
      <c r="Z42" s="19" t="str">
        <f t="shared" si="8"/>
        <v>JUSTIFIQUE INCUMPLIMIENTO</v>
      </c>
    </row>
    <row r="43" spans="2:26" ht="19.5" hidden="1" thickBot="1">
      <c r="B43" s="130" t="s">
        <v>134</v>
      </c>
      <c r="C43" s="131"/>
      <c r="D43" s="116"/>
      <c r="E43" s="116"/>
      <c r="F43" s="118"/>
      <c r="G43" s="118"/>
      <c r="H43" s="118"/>
      <c r="I43" s="13">
        <f t="shared" si="5"/>
        <v>0</v>
      </c>
      <c r="J43" s="149"/>
      <c r="K43" s="149"/>
      <c r="L43" s="149"/>
      <c r="M43" s="149"/>
      <c r="N43" s="17"/>
      <c r="O43" s="18"/>
      <c r="P43" s="104"/>
      <c r="Q43" s="104"/>
      <c r="R43" s="133">
        <f t="shared" si="9"/>
        <v>0</v>
      </c>
      <c r="S43" s="133">
        <f t="shared" si="10"/>
        <v>0</v>
      </c>
      <c r="T43" s="133">
        <f t="shared" si="11"/>
        <v>0</v>
      </c>
      <c r="U43" s="133">
        <f t="shared" si="12"/>
        <v>0</v>
      </c>
      <c r="V43" s="6"/>
      <c r="W43" s="19" t="str">
        <f t="shared" ref="W43:W45" si="13">IF(R43&lt;0.8,"JUSTIFIQUE INCUMPLIMIENTO","")</f>
        <v>JUSTIFIQUE INCUMPLIMIENTO</v>
      </c>
      <c r="X43" s="19" t="str">
        <f t="shared" si="7"/>
        <v>JUSTIFIQUE INCUMPLIMIENTO</v>
      </c>
      <c r="Y43" s="19" t="str">
        <f t="shared" si="8"/>
        <v>JUSTIFIQUE INCUMPLIMIENTO</v>
      </c>
      <c r="Z43" s="19" t="str">
        <f t="shared" si="8"/>
        <v>JUSTIFIQUE INCUMPLIMIENTO</v>
      </c>
    </row>
    <row r="44" spans="2:26" ht="19.5" hidden="1" thickBot="1">
      <c r="B44" s="130" t="s">
        <v>144</v>
      </c>
      <c r="C44" s="131"/>
      <c r="D44" s="116"/>
      <c r="E44" s="116"/>
      <c r="F44" s="118"/>
      <c r="G44" s="118"/>
      <c r="H44" s="118"/>
      <c r="I44" s="13">
        <f t="shared" si="5"/>
        <v>0</v>
      </c>
      <c r="J44" s="149"/>
      <c r="K44" s="149"/>
      <c r="L44" s="149"/>
      <c r="M44" s="149"/>
      <c r="N44" s="17"/>
      <c r="O44" s="18"/>
      <c r="P44" s="104"/>
      <c r="Q44" s="104"/>
      <c r="R44" s="133">
        <f t="shared" si="9"/>
        <v>0</v>
      </c>
      <c r="S44" s="133">
        <f t="shared" si="10"/>
        <v>0</v>
      </c>
      <c r="T44" s="133">
        <f t="shared" si="11"/>
        <v>0</v>
      </c>
      <c r="U44" s="133">
        <f t="shared" si="12"/>
        <v>0</v>
      </c>
      <c r="V44" s="6"/>
      <c r="W44" s="19" t="str">
        <f t="shared" si="13"/>
        <v>JUSTIFIQUE INCUMPLIMIENTO</v>
      </c>
      <c r="X44" s="19" t="str">
        <f t="shared" si="7"/>
        <v>JUSTIFIQUE INCUMPLIMIENTO</v>
      </c>
      <c r="Y44" s="19" t="str">
        <f t="shared" si="8"/>
        <v>JUSTIFIQUE INCUMPLIMIENTO</v>
      </c>
      <c r="Z44" s="19" t="str">
        <f t="shared" si="8"/>
        <v>JUSTIFIQUE INCUMPLIMIENTO</v>
      </c>
    </row>
    <row r="45" spans="2:26" ht="19.5" hidden="1" thickBot="1">
      <c r="B45" s="130" t="s">
        <v>145</v>
      </c>
      <c r="C45" s="131"/>
      <c r="D45" s="117"/>
      <c r="E45" s="117"/>
      <c r="F45" s="118"/>
      <c r="G45" s="118"/>
      <c r="H45" s="118"/>
      <c r="I45" s="13">
        <f t="shared" si="5"/>
        <v>0</v>
      </c>
      <c r="J45" s="149"/>
      <c r="K45" s="149"/>
      <c r="L45" s="149"/>
      <c r="M45" s="149"/>
      <c r="N45" s="14"/>
      <c r="O45" s="14"/>
      <c r="P45" s="104"/>
      <c r="Q45" s="104"/>
      <c r="R45" s="133">
        <f t="shared" si="9"/>
        <v>0</v>
      </c>
      <c r="S45" s="133">
        <f t="shared" si="10"/>
        <v>0</v>
      </c>
      <c r="T45" s="133">
        <f t="shared" si="11"/>
        <v>0</v>
      </c>
      <c r="U45" s="133">
        <f t="shared" si="12"/>
        <v>0</v>
      </c>
      <c r="V45" s="6"/>
      <c r="W45" s="19" t="str">
        <f t="shared" si="13"/>
        <v>JUSTIFIQUE INCUMPLIMIENTO</v>
      </c>
      <c r="X45" s="19" t="str">
        <f t="shared" si="7"/>
        <v>JUSTIFIQUE INCUMPLIMIENTO</v>
      </c>
      <c r="Y45" s="19" t="str">
        <f t="shared" si="8"/>
        <v>JUSTIFIQUE INCUMPLIMIENTO</v>
      </c>
      <c r="Z45" s="19" t="str">
        <f t="shared" si="8"/>
        <v>JUSTIFIQUE INCUMPLIMIENTO</v>
      </c>
    </row>
  </sheetData>
  <sheetProtection algorithmName="SHA-512" hashValue="N4Fq9z7a2675juh/ZPSEth96CVJ2tXKkCMzw0LR7iUatJNuP0YUP+Vam8piVJ2MoOKAIjnx11+9K2ZwzzWDT1w==" saltValue="6+jXzW0C0g/szL/ny1cUMg==" spinCount="100000" sheet="1" objects="1" scenarios="1"/>
  <protectedRanges>
    <protectedRange sqref="U46:U1048576 U1:U2" name="Rango2_1"/>
    <protectedRange sqref="N46:N1048576 N1:N2" name="Rango1_1_2"/>
    <protectedRange sqref="V43:X45 V36:V42 X36:X37 X39:X42"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W6:W10" name="Rango2_1_3_1_3"/>
    <protectedRange sqref="W12:W16" name="Rango2_1_3_1_1_4"/>
    <protectedRange sqref="W24:W28" name="Rango2_1_3_2_3"/>
    <protectedRange sqref="W30:W34" name="Rango2_1_3_3_4"/>
    <protectedRange sqref="X6:Z10 X12:Z16 X24:Z28 X30:Z34" name="Rango2_1_3_3_1_4"/>
    <protectedRange sqref="V3:Z4" name="Rango2_1_1_2_1"/>
    <protectedRange sqref="V17" name="Rango2_1_4_5_1"/>
    <protectedRange sqref="V18:V22" name="Rango2_1_2_2_3_5_1"/>
    <protectedRange sqref="W18:W22" name="Rango2_1_3_2_3_1"/>
    <protectedRange sqref="X18:Z22" name="Rango2_1_3_3_1_4_1"/>
    <protectedRange sqref="W36:W42" name="Rango2_1_2_5_1"/>
    <protectedRange sqref="O36:O44" name="Rango1_1_5_1"/>
    <protectedRange sqref="O45" name="Rango1_1_1_3_1"/>
    <protectedRange sqref="O5 O23 O29" name="Rango1_1_2_6_1"/>
    <protectedRange sqref="O11" name="Rango1_1_2_4_4_1"/>
    <protectedRange sqref="O6:O10 O12:O16 O24:O28 O30:O34" name="Rango1_1_2_9_4_2"/>
    <protectedRange sqref="O17" name="Rango1_1_2_6_1_1_1"/>
    <protectedRange sqref="O18:O22" name="Rango1_1_2_9_4_1_1"/>
    <protectedRange sqref="X38" name="Rango2_1_2_5_2"/>
  </protectedRanges>
  <mergeCells count="21">
    <mergeCell ref="B2:E2"/>
    <mergeCell ref="B3:B4"/>
    <mergeCell ref="C3:C4"/>
    <mergeCell ref="D3:D4"/>
    <mergeCell ref="E3:E4"/>
    <mergeCell ref="B35:C35"/>
    <mergeCell ref="Y3:Y4"/>
    <mergeCell ref="Z3:Z4"/>
    <mergeCell ref="B11:C11"/>
    <mergeCell ref="B23:C23"/>
    <mergeCell ref="B29:C29"/>
    <mergeCell ref="B5:C5"/>
    <mergeCell ref="G3:G4"/>
    <mergeCell ref="H3:H4"/>
    <mergeCell ref="F3:F4"/>
    <mergeCell ref="I3:I4"/>
    <mergeCell ref="J3:M3"/>
    <mergeCell ref="W3:W4"/>
    <mergeCell ref="X3:X4"/>
    <mergeCell ref="V3:V4"/>
    <mergeCell ref="B17:C17"/>
  </mergeCells>
  <conditionalFormatting sqref="B6:B10">
    <cfRule type="duplicateValues" dxfId="316" priority="32"/>
  </conditionalFormatting>
  <conditionalFormatting sqref="B12:B16">
    <cfRule type="duplicateValues" dxfId="315" priority="25"/>
  </conditionalFormatting>
  <conditionalFormatting sqref="B18:B22">
    <cfRule type="duplicateValues" dxfId="314" priority="3"/>
  </conditionalFormatting>
  <conditionalFormatting sqref="B24:B28">
    <cfRule type="duplicateValues" dxfId="313" priority="26"/>
  </conditionalFormatting>
  <conditionalFormatting sqref="B30:B34">
    <cfRule type="duplicateValues" dxfId="312" priority="27"/>
  </conditionalFormatting>
  <conditionalFormatting sqref="B36:B45">
    <cfRule type="duplicateValues" dxfId="311" priority="28"/>
  </conditionalFormatting>
  <conditionalFormatting sqref="R6:R10">
    <cfRule type="cellIs" dxfId="310" priority="106" operator="between">
      <formula>0.00000000001</formula>
      <formula>0.599999999999</formula>
    </cfRule>
  </conditionalFormatting>
  <conditionalFormatting sqref="R12:R16">
    <cfRule type="cellIs" dxfId="309" priority="90" operator="between">
      <formula>0.00000000001</formula>
      <formula>0.599999999999</formula>
    </cfRule>
  </conditionalFormatting>
  <conditionalFormatting sqref="R18:R22">
    <cfRule type="cellIs" dxfId="308" priority="20" operator="between">
      <formula>0.00000000001</formula>
      <formula>0.599999999999</formula>
    </cfRule>
  </conditionalFormatting>
  <conditionalFormatting sqref="R24:R28">
    <cfRule type="cellIs" dxfId="307" priority="74" operator="between">
      <formula>0.00000000001</formula>
      <formula>0.599999999999</formula>
    </cfRule>
  </conditionalFormatting>
  <conditionalFormatting sqref="R30:R34">
    <cfRule type="cellIs" dxfId="306" priority="58" operator="between">
      <formula>0.00000000001</formula>
      <formula>0.599999999999</formula>
    </cfRule>
  </conditionalFormatting>
  <conditionalFormatting sqref="R36:R45">
    <cfRule type="cellIs" dxfId="305" priority="143" operator="between">
      <formula>0.00000000001</formula>
      <formula>0.599999999999</formula>
    </cfRule>
  </conditionalFormatting>
  <conditionalFormatting sqref="R6:T10">
    <cfRule type="cellIs" dxfId="304" priority="97" operator="between">
      <formula>0.6</formula>
      <formula>0.7999999999</formula>
    </cfRule>
    <cfRule type="cellIs" dxfId="303" priority="96" operator="greaterThanOrEqual">
      <formula>0.8</formula>
    </cfRule>
    <cfRule type="expression" dxfId="302" priority="95">
      <formula>R6=0</formula>
    </cfRule>
  </conditionalFormatting>
  <conditionalFormatting sqref="R12:T16">
    <cfRule type="cellIs" dxfId="301" priority="80" operator="greaterThanOrEqual">
      <formula>0.8</formula>
    </cfRule>
    <cfRule type="expression" dxfId="300" priority="79">
      <formula>R12=0</formula>
    </cfRule>
    <cfRule type="cellIs" dxfId="299" priority="81" operator="between">
      <formula>0.6</formula>
      <formula>0.7999999999</formula>
    </cfRule>
  </conditionalFormatting>
  <conditionalFormatting sqref="R18:T22">
    <cfRule type="expression" dxfId="298" priority="9">
      <formula>R18=0</formula>
    </cfRule>
    <cfRule type="cellIs" dxfId="297" priority="10" operator="greaterThanOrEqual">
      <formula>0.8</formula>
    </cfRule>
    <cfRule type="cellIs" dxfId="296" priority="11" operator="between">
      <formula>0.6</formula>
      <formula>0.7999999999</formula>
    </cfRule>
  </conditionalFormatting>
  <conditionalFormatting sqref="R24:T28">
    <cfRule type="cellIs" dxfId="295" priority="65" operator="between">
      <formula>0.6</formula>
      <formula>0.7999999999</formula>
    </cfRule>
    <cfRule type="cellIs" dxfId="294" priority="64" operator="greaterThanOrEqual">
      <formula>0.8</formula>
    </cfRule>
    <cfRule type="expression" dxfId="293" priority="63">
      <formula>R24=0</formula>
    </cfRule>
  </conditionalFormatting>
  <conditionalFormatting sqref="R30:T34">
    <cfRule type="expression" dxfId="292" priority="47">
      <formula>R30=0</formula>
    </cfRule>
    <cfRule type="cellIs" dxfId="291" priority="48" operator="greaterThanOrEqual">
      <formula>0.8</formula>
    </cfRule>
    <cfRule type="cellIs" dxfId="290" priority="49" operator="between">
      <formula>0.6</formula>
      <formula>0.7999999999</formula>
    </cfRule>
  </conditionalFormatting>
  <conditionalFormatting sqref="R36:T45">
    <cfRule type="expression" dxfId="289" priority="132">
      <formula>R36=0</formula>
    </cfRule>
    <cfRule type="cellIs" dxfId="288" priority="133" operator="greaterThanOrEqual">
      <formula>0.8</formula>
    </cfRule>
    <cfRule type="cellIs" dxfId="287" priority="134" operator="between">
      <formula>0.6</formula>
      <formula>0.7999999999</formula>
    </cfRule>
  </conditionalFormatting>
  <conditionalFormatting sqref="S6:T10">
    <cfRule type="cellIs" dxfId="286" priority="98" operator="between">
      <formula>0.00000000001</formula>
      <formula>0.5999999999</formula>
    </cfRule>
  </conditionalFormatting>
  <conditionalFormatting sqref="S12:T16">
    <cfRule type="cellIs" dxfId="285" priority="82" operator="between">
      <formula>0.00000000001</formula>
      <formula>0.5999999999</formula>
    </cfRule>
  </conditionalFormatting>
  <conditionalFormatting sqref="S18:T22">
    <cfRule type="cellIs" dxfId="284" priority="12" operator="between">
      <formula>0.00000000001</formula>
      <formula>0.5999999999</formula>
    </cfRule>
  </conditionalFormatting>
  <conditionalFormatting sqref="S24:T28">
    <cfRule type="cellIs" dxfId="283" priority="66" operator="between">
      <formula>0.00000000001</formula>
      <formula>0.5999999999</formula>
    </cfRule>
  </conditionalFormatting>
  <conditionalFormatting sqref="S30:T34">
    <cfRule type="cellIs" dxfId="282" priority="50" operator="between">
      <formula>0.00000000001</formula>
      <formula>0.5999999999</formula>
    </cfRule>
  </conditionalFormatting>
  <conditionalFormatting sqref="S36:T45">
    <cfRule type="cellIs" dxfId="281" priority="135" operator="between">
      <formula>0.00000000001</formula>
      <formula>0.5999999999</formula>
    </cfRule>
  </conditionalFormatting>
  <conditionalFormatting sqref="U6:U10">
    <cfRule type="expression" dxfId="280" priority="94">
      <formula>$U$5=0</formula>
    </cfRule>
    <cfRule type="cellIs" dxfId="279" priority="93" operator="greaterThanOrEqual">
      <formula>0.8</formula>
    </cfRule>
    <cfRule type="cellIs" dxfId="278" priority="91" operator="between">
      <formula>0.000000001</formula>
      <formula>0.5999999999</formula>
    </cfRule>
    <cfRule type="cellIs" dxfId="277" priority="92" operator="between">
      <formula>0.6</formula>
      <formula>0.7999999999</formula>
    </cfRule>
  </conditionalFormatting>
  <conditionalFormatting sqref="U12:U16">
    <cfRule type="expression" dxfId="276" priority="78">
      <formula>$U$5=0</formula>
    </cfRule>
    <cfRule type="cellIs" dxfId="275" priority="77" operator="greaterThanOrEqual">
      <formula>0.8</formula>
    </cfRule>
    <cfRule type="cellIs" dxfId="274" priority="75" operator="between">
      <formula>0.000000001</formula>
      <formula>0.5999999999</formula>
    </cfRule>
    <cfRule type="cellIs" dxfId="273" priority="76" operator="between">
      <formula>0.6</formula>
      <formula>0.7999999999</formula>
    </cfRule>
  </conditionalFormatting>
  <conditionalFormatting sqref="U18:U22">
    <cfRule type="expression" dxfId="272" priority="8">
      <formula>$U$5=0</formula>
    </cfRule>
    <cfRule type="cellIs" dxfId="271" priority="7" operator="greaterThanOrEqual">
      <formula>0.8</formula>
    </cfRule>
    <cfRule type="cellIs" dxfId="270" priority="6" operator="between">
      <formula>0.6</formula>
      <formula>0.7999999999</formula>
    </cfRule>
    <cfRule type="cellIs" dxfId="269" priority="5" operator="between">
      <formula>0.000000001</formula>
      <formula>0.5999999999</formula>
    </cfRule>
  </conditionalFormatting>
  <conditionalFormatting sqref="U24:U28">
    <cfRule type="cellIs" dxfId="268" priority="61" operator="greaterThanOrEqual">
      <formula>0.8</formula>
    </cfRule>
    <cfRule type="cellIs" dxfId="267" priority="60" operator="between">
      <formula>0.6</formula>
      <formula>0.7999999999</formula>
    </cfRule>
    <cfRule type="expression" dxfId="266" priority="62">
      <formula>$U$5=0</formula>
    </cfRule>
    <cfRule type="cellIs" dxfId="265" priority="59" operator="between">
      <formula>0.000000001</formula>
      <formula>0.5999999999</formula>
    </cfRule>
  </conditionalFormatting>
  <conditionalFormatting sqref="U30:U34">
    <cfRule type="cellIs" dxfId="264" priority="43" operator="between">
      <formula>0.000000001</formula>
      <formula>0.5999999999</formula>
    </cfRule>
    <cfRule type="expression" dxfId="263" priority="46">
      <formula>$U$5=0</formula>
    </cfRule>
    <cfRule type="cellIs" dxfId="262" priority="45" operator="greaterThanOrEqual">
      <formula>0.8</formula>
    </cfRule>
    <cfRule type="cellIs" dxfId="261" priority="44" operator="between">
      <formula>0.6</formula>
      <formula>0.7999999999</formula>
    </cfRule>
  </conditionalFormatting>
  <conditionalFormatting sqref="U36:U45">
    <cfRule type="cellIs" dxfId="260" priority="128" operator="between">
      <formula>0.000000001</formula>
      <formula>0.5999999999</formula>
    </cfRule>
    <cfRule type="cellIs" dxfId="259" priority="129" operator="between">
      <formula>0.6</formula>
      <formula>0.7999999999</formula>
    </cfRule>
    <cfRule type="cellIs" dxfId="258" priority="130" operator="greaterThanOrEqual">
      <formula>0.8</formula>
    </cfRule>
    <cfRule type="expression" dxfId="257" priority="131">
      <formula>$U$35=0</formula>
    </cfRule>
  </conditionalFormatting>
  <conditionalFormatting sqref="V43:W43">
    <cfRule type="cellIs" dxfId="256" priority="144" operator="equal">
      <formula>"JUSTIFIQUE INCUMPLIMIENTO"</formula>
    </cfRule>
  </conditionalFormatting>
  <conditionalFormatting sqref="V6:Z10">
    <cfRule type="cellIs" dxfId="255" priority="34" operator="equal">
      <formula>"JUSTIFIQUE INCUMPLIMIENTO"</formula>
    </cfRule>
  </conditionalFormatting>
  <conditionalFormatting sqref="V12:Z16">
    <cfRule type="cellIs" dxfId="254" priority="36" operator="equal">
      <formula>"JUSTIFIQUE INCUMPLIMIENTO"</formula>
    </cfRule>
  </conditionalFormatting>
  <conditionalFormatting sqref="V18:Z22">
    <cfRule type="cellIs" dxfId="253" priority="4" operator="equal">
      <formula>"JUSTIFIQUE INCUMPLIMIENTO"</formula>
    </cfRule>
  </conditionalFormatting>
  <conditionalFormatting sqref="V24:Z28">
    <cfRule type="cellIs" dxfId="252" priority="33" operator="equal">
      <formula>"JUSTIFIQUE INCUMPLIMIENTO"</formula>
    </cfRule>
  </conditionalFormatting>
  <conditionalFormatting sqref="V30:Z34">
    <cfRule type="cellIs" dxfId="251" priority="35" operator="equal">
      <formula>"JUSTIFIQUE INCUMPLIMIENTO"</formula>
    </cfRule>
  </conditionalFormatting>
  <conditionalFormatting sqref="V36:Z45">
    <cfRule type="cellIs" dxfId="250" priority="1"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UAIP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47DA53F2-6402-4959-8179-6D764D29AFD8}">
          <x14:formula1>
            <xm:f>'Unidades-Areas'!$A$1:$A$32</xm:f>
          </x14:formula1>
          <xm:sqref>D6:E10 D12:E16 D18:E22 D24:E28 D30:E34 D36:E45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theme="0"/>
    <pageSetUpPr fitToPage="1"/>
  </sheetPr>
  <dimension ref="B1:AJ45"/>
  <sheetViews>
    <sheetView topLeftCell="B2" zoomScale="70" zoomScaleNormal="70" workbookViewId="0">
      <pane xSplit="2" ySplit="3" topLeftCell="I35" activePane="bottomRight" state="frozen"/>
      <selection activeCell="B2" sqref="B2"/>
      <selection pane="topRight" activeCell="D2" sqref="D2"/>
      <selection pane="bottomLeft" activeCell="B5" sqref="B5"/>
      <selection pane="bottomRight" activeCell="S36" sqref="S36"/>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91.5" customHeight="1" thickBot="1">
      <c r="B2" s="191" t="s">
        <v>531</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+[10]PLANIFICACIÓN!O3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+[10]PLANIFICACIÓN!X3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+[10]PLANIFICACIÓN!O4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customHeight="1" thickBot="1">
      <c r="B6" s="130" t="s">
        <v>98</v>
      </c>
      <c r="C6" s="131"/>
      <c r="D6" s="116"/>
      <c r="E6" s="116"/>
      <c r="F6" s="118"/>
      <c r="G6" s="118"/>
      <c r="H6" s="118"/>
      <c r="I6" s="13">
        <f>+J6+K6+L6+M6</f>
        <v>0</v>
      </c>
      <c r="J6" s="149"/>
      <c r="K6" s="149"/>
      <c r="L6" s="149"/>
      <c r="M6" s="149"/>
      <c r="N6" s="1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customHeight="1" thickBot="1">
      <c r="B7" s="130" t="s">
        <v>97</v>
      </c>
      <c r="C7" s="131"/>
      <c r="D7" s="116"/>
      <c r="E7" s="116"/>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customHeight="1" thickBot="1">
      <c r="B8" s="130" t="s">
        <v>99</v>
      </c>
      <c r="C8" s="131"/>
      <c r="D8" s="116"/>
      <c r="E8" s="116"/>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customHeight="1" thickBot="1">
      <c r="B9" s="130" t="s">
        <v>235</v>
      </c>
      <c r="C9" s="134"/>
      <c r="D9" s="116"/>
      <c r="E9" s="116"/>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si="0"/>
        <v>JUSTIFIQUE INCUMPLIMIENTO</v>
      </c>
      <c r="X9" s="19" t="str">
        <f t="shared" si="0"/>
        <v>JUSTIFIQUE INCUMPLIMIENTO</v>
      </c>
      <c r="Y9" s="19" t="str">
        <f t="shared" si="0"/>
        <v>JUSTIFIQUE INCUMPLIMIENTO</v>
      </c>
      <c r="Z9" s="19" t="str">
        <f t="shared" si="0"/>
        <v>JUSTIFIQUE INCUMPLIMIENTO</v>
      </c>
    </row>
    <row r="10" spans="2:36" ht="19.5" hidden="1" customHeight="1" thickBot="1">
      <c r="B10" s="130" t="s">
        <v>236</v>
      </c>
      <c r="C10" s="134"/>
      <c r="D10" s="117"/>
      <c r="E10" s="117"/>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customHeight="1" thickBot="1">
      <c r="B13" s="130" t="s">
        <v>110</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1"/>
        <v>JUSTIFIQUE INCUMPLIMIENTO</v>
      </c>
      <c r="X13" s="19" t="str">
        <f t="shared" si="1"/>
        <v>JUSTIFIQUE INCUMPLIMIENTO</v>
      </c>
      <c r="Y13" s="19" t="str">
        <f t="shared" si="1"/>
        <v>JUSTIFIQUE INCUMPLIMIENTO</v>
      </c>
      <c r="Z13" s="19" t="str">
        <f t="shared" si="1"/>
        <v>JUSTIFIQUE INCUMPLIMIENTO</v>
      </c>
    </row>
    <row r="14" spans="2:36" ht="19.5" hidden="1" customHeight="1" thickBot="1">
      <c r="B14" s="130" t="s">
        <v>111</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1"/>
        <v>JUSTIFIQUE INCUMPLIMIENTO</v>
      </c>
      <c r="X14" s="19" t="str">
        <f t="shared" si="1"/>
        <v>JUSTIFIQUE INCUMPLIMIENTO</v>
      </c>
      <c r="Y14" s="19" t="str">
        <f t="shared" si="1"/>
        <v>JUSTIFIQUE INCUMPLIMIENTO</v>
      </c>
      <c r="Z14" s="19" t="str">
        <f t="shared" si="1"/>
        <v>JUSTIFIQUE INCUMPLIMIENTO</v>
      </c>
    </row>
    <row r="15" spans="2:36" ht="19.5" hidden="1" customHeight="1" thickBot="1">
      <c r="B15" s="130" t="s">
        <v>226</v>
      </c>
      <c r="C15" s="131"/>
      <c r="D15" s="116"/>
      <c r="E15" s="116"/>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1"/>
        <v>JUSTIFIQUE INCUMPLIMIENTO</v>
      </c>
      <c r="X15" s="19" t="str">
        <f t="shared" si="1"/>
        <v>JUSTIFIQUE INCUMPLIMIENTO</v>
      </c>
      <c r="Y15" s="19" t="str">
        <f t="shared" si="1"/>
        <v>JUSTIFIQUE INCUMPLIMIENTO</v>
      </c>
      <c r="Z15" s="19" t="str">
        <f t="shared" si="1"/>
        <v>JUSTIFIQUE INCUMPLIMIENTO</v>
      </c>
    </row>
    <row r="16" spans="2:36" ht="19.5" hidden="1" customHeight="1" thickBot="1">
      <c r="B16" s="130" t="s">
        <v>227</v>
      </c>
      <c r="C16" s="131"/>
      <c r="D16" s="117"/>
      <c r="E16" s="117"/>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customHeight="1" thickBot="1">
      <c r="B19" s="130" t="s">
        <v>113</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2"/>
        <v>JUSTIFIQUE INCUMPLIMIENTO</v>
      </c>
      <c r="X19" s="19" t="str">
        <f t="shared" si="2"/>
        <v>JUSTIFIQUE INCUMPLIMIENTO</v>
      </c>
      <c r="Y19" s="19" t="str">
        <f t="shared" si="2"/>
        <v>JUSTIFIQUE INCUMPLIMIENTO</v>
      </c>
      <c r="Z19" s="19" t="str">
        <f t="shared" si="2"/>
        <v>JUSTIFIQUE INCUMPLIMIENTO</v>
      </c>
    </row>
    <row r="20" spans="2:26" ht="19.5" hidden="1" customHeight="1" thickBot="1">
      <c r="B20" s="130" t="s">
        <v>114</v>
      </c>
      <c r="C20" s="137"/>
      <c r="D20" s="116"/>
      <c r="E20" s="116"/>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2"/>
        <v>JUSTIFIQUE INCUMPLIMIENTO</v>
      </c>
      <c r="X20" s="19" t="str">
        <f t="shared" si="2"/>
        <v>JUSTIFIQUE INCUMPLIMIENTO</v>
      </c>
      <c r="Y20" s="19" t="str">
        <f t="shared" si="2"/>
        <v>JUSTIFIQUE INCUMPLIMIENTO</v>
      </c>
      <c r="Z20" s="19" t="str">
        <f t="shared" si="2"/>
        <v>JUSTIFIQUE INCUMPLIMIENTO</v>
      </c>
    </row>
    <row r="21" spans="2:26" ht="19.5" hidden="1" customHeight="1" thickBot="1">
      <c r="B21" s="130" t="s">
        <v>237</v>
      </c>
      <c r="C21" s="137"/>
      <c r="D21" s="116"/>
      <c r="E21" s="116"/>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2"/>
        <v>JUSTIFIQUE INCUMPLIMIENTO</v>
      </c>
      <c r="X21" s="19" t="str">
        <f t="shared" si="2"/>
        <v>JUSTIFIQUE INCUMPLIMIENTO</v>
      </c>
      <c r="Y21" s="19" t="str">
        <f t="shared" si="2"/>
        <v>JUSTIFIQUE INCUMPLIMIENTO</v>
      </c>
      <c r="Z21" s="19" t="str">
        <f t="shared" si="2"/>
        <v>JUSTIFIQUE INCUMPLIMIENTO</v>
      </c>
    </row>
    <row r="22" spans="2:26" ht="19.5" hidden="1" customHeight="1" thickBot="1">
      <c r="B22" s="130" t="s">
        <v>238</v>
      </c>
      <c r="C22" s="137"/>
      <c r="D22" s="117"/>
      <c r="E22" s="117"/>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2"/>
        <v>JUSTIFIQUE INCUMPLIMIENTO</v>
      </c>
      <c r="X22" s="19" t="str">
        <f t="shared" si="2"/>
        <v>JUSTIFIQUE INCUMPLIMIENTO</v>
      </c>
      <c r="Y22" s="19" t="str">
        <f t="shared" si="2"/>
        <v>JUSTIFIQUE INCUMPLIMIENTO</v>
      </c>
      <c r="Z22" s="19" t="str">
        <f t="shared" si="2"/>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customHeight="1" thickBot="1">
      <c r="B24" s="130" t="s">
        <v>115</v>
      </c>
      <c r="C24" s="131"/>
      <c r="D24" s="116"/>
      <c r="E24" s="116"/>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ref="W24:Z28" si="3">IF(S24&lt;0.8,"JUSTIFIQUE INCUMPLIMIENTO","")</f>
        <v>JUSTIFIQUE INCUMPLIMIENTO</v>
      </c>
      <c r="X24" s="19" t="str">
        <f t="shared" si="3"/>
        <v>JUSTIFIQUE INCUMPLIMIENTO</v>
      </c>
      <c r="Y24" s="19" t="str">
        <f t="shared" si="3"/>
        <v>JUSTIFIQUE INCUMPLIMIENTO</v>
      </c>
      <c r="Z24" s="19" t="str">
        <f t="shared" si="3"/>
        <v>JUSTIFIQUE INCUMPLIMIENTO</v>
      </c>
    </row>
    <row r="25" spans="2:26" ht="19.5" hidden="1" customHeight="1" thickBot="1">
      <c r="B25" s="130" t="s">
        <v>118</v>
      </c>
      <c r="C25" s="131"/>
      <c r="D25" s="116"/>
      <c r="E25" s="116"/>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si="3"/>
        <v>JUSTIFIQUE INCUMPLIMIENTO</v>
      </c>
      <c r="X25" s="19" t="str">
        <f t="shared" si="3"/>
        <v>JUSTIFIQUE INCUMPLIMIENTO</v>
      </c>
      <c r="Y25" s="19" t="str">
        <f t="shared" si="3"/>
        <v>JUSTIFIQUE INCUMPLIMIENTO</v>
      </c>
      <c r="Z25" s="19" t="str">
        <f t="shared" si="3"/>
        <v>JUSTIFIQUE INCUMPLIMIENTO</v>
      </c>
    </row>
    <row r="26" spans="2:26" ht="19.5" hidden="1" customHeight="1" thickBot="1">
      <c r="B26" s="130" t="s">
        <v>119</v>
      </c>
      <c r="C26" s="131"/>
      <c r="D26" s="116"/>
      <c r="E26" s="116"/>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3"/>
        <v>JUSTIFIQUE INCUMPLIMIENTO</v>
      </c>
      <c r="X26" s="19" t="str">
        <f t="shared" si="3"/>
        <v>JUSTIFIQUE INCUMPLIMIENTO</v>
      </c>
      <c r="Y26" s="19" t="str">
        <f t="shared" si="3"/>
        <v>JUSTIFIQUE INCUMPLIMIENTO</v>
      </c>
      <c r="Z26" s="19" t="str">
        <f t="shared" si="3"/>
        <v>JUSTIFIQUE INCUMPLIMIENTO</v>
      </c>
    </row>
    <row r="27" spans="2:26" ht="19.5" hidden="1" customHeight="1" thickBot="1">
      <c r="B27" s="130" t="s">
        <v>146</v>
      </c>
      <c r="C27" s="131"/>
      <c r="D27" s="116"/>
      <c r="E27" s="116"/>
      <c r="F27" s="118"/>
      <c r="G27" s="118"/>
      <c r="H27" s="118"/>
      <c r="I27" s="13">
        <f>+J27+K27+L27+M27</f>
        <v>0</v>
      </c>
      <c r="J27" s="149"/>
      <c r="K27" s="149"/>
      <c r="L27" s="149"/>
      <c r="M27" s="149"/>
      <c r="N27" s="14"/>
      <c r="O27" s="14"/>
      <c r="P27" s="104"/>
      <c r="Q27" s="104"/>
      <c r="R27" s="133">
        <f>IFERROR(N27/J27,0)</f>
        <v>0</v>
      </c>
      <c r="S27" s="133">
        <f>IFERROR(O27/(J27+K27),0)</f>
        <v>0</v>
      </c>
      <c r="T27" s="133">
        <f>IFERROR(P27/(J27+K27+L27),0)</f>
        <v>0</v>
      </c>
      <c r="U27" s="133">
        <f>IFERROR(Q27/I27,0)</f>
        <v>0</v>
      </c>
      <c r="V27" s="6"/>
      <c r="W27" s="19" t="str">
        <f t="shared" si="3"/>
        <v>JUSTIFIQUE INCUMPLIMIENTO</v>
      </c>
      <c r="X27" s="19" t="str">
        <f t="shared" si="3"/>
        <v>JUSTIFIQUE INCUMPLIMIENTO</v>
      </c>
      <c r="Y27" s="19" t="str">
        <f t="shared" si="3"/>
        <v>JUSTIFIQUE INCUMPLIMIENTO</v>
      </c>
      <c r="Z27" s="19" t="str">
        <f t="shared" si="3"/>
        <v>JUSTIFIQUE INCUMPLIMIENTO</v>
      </c>
    </row>
    <row r="28" spans="2:26" ht="19.5" hidden="1" customHeight="1" thickBot="1">
      <c r="B28" s="130" t="s">
        <v>147</v>
      </c>
      <c r="C28" s="131"/>
      <c r="D28" s="117"/>
      <c r="E28" s="117"/>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si="3"/>
        <v>JUSTIFIQUE INCUMPLIMIENTO</v>
      </c>
      <c r="X28" s="19" t="str">
        <f t="shared" si="3"/>
        <v>JUSTIFIQUE INCUMPLIMIENTO</v>
      </c>
      <c r="Y28" s="19" t="str">
        <f t="shared" si="3"/>
        <v>JUSTIFIQUE INCUMPLIMIENTO</v>
      </c>
      <c r="Z28" s="19" t="str">
        <f t="shared" si="3"/>
        <v>JUSTIFIQUE INCUMPLIMIENTO</v>
      </c>
    </row>
    <row r="29" spans="2:26" ht="89.25" hidden="1"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19.5" hidden="1" customHeight="1" thickBot="1">
      <c r="B30" s="130" t="s">
        <v>120</v>
      </c>
      <c r="C30" s="131"/>
      <c r="D30" s="116"/>
      <c r="E30" s="116"/>
      <c r="F30" s="118"/>
      <c r="G30" s="118"/>
      <c r="H30" s="118"/>
      <c r="I30" s="13">
        <f>+J30+K30+L30+M30</f>
        <v>0</v>
      </c>
      <c r="J30" s="149"/>
      <c r="K30" s="149"/>
      <c r="L30" s="149"/>
      <c r="M30" s="149"/>
      <c r="N30" s="14"/>
      <c r="O30" s="14"/>
      <c r="P30" s="104"/>
      <c r="Q30" s="104"/>
      <c r="R30" s="133">
        <f>IFERROR(N30/J30,0)</f>
        <v>0</v>
      </c>
      <c r="S30" s="133">
        <f>IFERROR(O30/(J30+K30),0)</f>
        <v>0</v>
      </c>
      <c r="T30" s="133">
        <f>IFERROR(P30/(J30+K30+L30),0)</f>
        <v>0</v>
      </c>
      <c r="U30" s="133">
        <f>IFERROR(Q30/I30,0)</f>
        <v>0</v>
      </c>
      <c r="V30" s="6"/>
      <c r="W30" s="19" t="str">
        <f t="shared" ref="W30:Z34" si="4">IF(S30&lt;0.8,"JUSTIFIQUE INCUMPLIMIENTO","")</f>
        <v>JUSTIFIQUE INCUMPLIMIENTO</v>
      </c>
      <c r="X30" s="19" t="str">
        <f t="shared" si="4"/>
        <v>JUSTIFIQUE INCUMPLIMIENTO</v>
      </c>
      <c r="Y30" s="19" t="str">
        <f t="shared" si="4"/>
        <v>JUSTIFIQUE INCUMPLIMIENTO</v>
      </c>
      <c r="Z30" s="19" t="str">
        <f t="shared" si="4"/>
        <v>JUSTIFIQUE INCUMPLIMIENTO</v>
      </c>
    </row>
    <row r="31" spans="2:26" ht="19.5" hidden="1" customHeight="1" thickBot="1">
      <c r="B31" s="130" t="s">
        <v>123</v>
      </c>
      <c r="C31" s="131"/>
      <c r="D31" s="116"/>
      <c r="E31" s="116"/>
      <c r="F31" s="118"/>
      <c r="G31" s="118"/>
      <c r="H31" s="118"/>
      <c r="I31" s="13">
        <f>+J31+K31+L31+M31</f>
        <v>0</v>
      </c>
      <c r="J31" s="149"/>
      <c r="K31" s="149"/>
      <c r="L31" s="149"/>
      <c r="M31" s="149"/>
      <c r="N31" s="14"/>
      <c r="O31" s="14"/>
      <c r="P31" s="104"/>
      <c r="Q31" s="104"/>
      <c r="R31" s="133">
        <f>IFERROR(N31/J31,0)</f>
        <v>0</v>
      </c>
      <c r="S31" s="133">
        <f>IFERROR(O31/(J31+K31),0)</f>
        <v>0</v>
      </c>
      <c r="T31" s="133">
        <f>IFERROR(P31/(J31+K31+L31),0)</f>
        <v>0</v>
      </c>
      <c r="U31" s="133">
        <f>IFERROR(Q31/I31,0)</f>
        <v>0</v>
      </c>
      <c r="V31" s="6"/>
      <c r="W31" s="19" t="str">
        <f t="shared" si="4"/>
        <v>JUSTIFIQUE INCUMPLIMIENTO</v>
      </c>
      <c r="X31" s="19" t="str">
        <f t="shared" si="4"/>
        <v>JUSTIFIQUE INCUMPLIMIENTO</v>
      </c>
      <c r="Y31" s="19" t="str">
        <f t="shared" si="4"/>
        <v>JUSTIFIQUE INCUMPLIMIENTO</v>
      </c>
      <c r="Z31" s="19" t="str">
        <f t="shared" si="4"/>
        <v>JUSTIFIQUE INCUMPLIMIENTO</v>
      </c>
    </row>
    <row r="32" spans="2:26" ht="19.5" hidden="1" customHeight="1" thickBot="1">
      <c r="B32" s="130" t="s">
        <v>124</v>
      </c>
      <c r="C32" s="131"/>
      <c r="D32" s="116"/>
      <c r="E32" s="116"/>
      <c r="F32" s="118"/>
      <c r="G32" s="118"/>
      <c r="H32" s="118"/>
      <c r="I32" s="13">
        <f>+J32+K32+L32+M32</f>
        <v>0</v>
      </c>
      <c r="J32" s="149"/>
      <c r="K32" s="149"/>
      <c r="L32" s="149"/>
      <c r="M32" s="149"/>
      <c r="N32" s="14"/>
      <c r="O32" s="14"/>
      <c r="P32" s="104"/>
      <c r="Q32" s="104"/>
      <c r="R32" s="133">
        <f>IFERROR(N32/J32,0)</f>
        <v>0</v>
      </c>
      <c r="S32" s="133">
        <f>IFERROR(O32/(J32+K32),0)</f>
        <v>0</v>
      </c>
      <c r="T32" s="133">
        <f>IFERROR(P32/(J32+K32+L32),0)</f>
        <v>0</v>
      </c>
      <c r="U32" s="133">
        <f>IFERROR(Q32/I32,0)</f>
        <v>0</v>
      </c>
      <c r="V32" s="6"/>
      <c r="W32" s="19" t="str">
        <f t="shared" si="4"/>
        <v>JUSTIFIQUE INCUMPLIMIENTO</v>
      </c>
      <c r="X32" s="19" t="str">
        <f t="shared" si="4"/>
        <v>JUSTIFIQUE INCUMPLIMIENTO</v>
      </c>
      <c r="Y32" s="19" t="str">
        <f t="shared" si="4"/>
        <v>JUSTIFIQUE INCUMPLIMIENTO</v>
      </c>
      <c r="Z32" s="19" t="str">
        <f t="shared" si="4"/>
        <v>JUSTIFIQUE INCUMPLIMIENTO</v>
      </c>
    </row>
    <row r="33" spans="2:26" ht="19.5" hidden="1" customHeight="1" thickBot="1">
      <c r="B33" s="130" t="s">
        <v>136</v>
      </c>
      <c r="C33" s="131"/>
      <c r="D33" s="116"/>
      <c r="E33" s="116"/>
      <c r="F33" s="118"/>
      <c r="G33" s="118"/>
      <c r="H33" s="118"/>
      <c r="I33" s="13">
        <f>+J33+K33+L33+M33</f>
        <v>0</v>
      </c>
      <c r="J33" s="149"/>
      <c r="K33" s="149"/>
      <c r="L33" s="149"/>
      <c r="M33" s="149"/>
      <c r="N33" s="14"/>
      <c r="O33" s="14"/>
      <c r="P33" s="104"/>
      <c r="Q33" s="104"/>
      <c r="R33" s="133">
        <f>IFERROR(N33/J33,0)</f>
        <v>0</v>
      </c>
      <c r="S33" s="133">
        <f>IFERROR(O33/(J33+K33),0)</f>
        <v>0</v>
      </c>
      <c r="T33" s="133">
        <f>IFERROR(P33/(J33+K33+L33),0)</f>
        <v>0</v>
      </c>
      <c r="U33" s="133">
        <f>IFERROR(Q33/I33,0)</f>
        <v>0</v>
      </c>
      <c r="V33" s="6"/>
      <c r="W33" s="19" t="str">
        <f t="shared" si="4"/>
        <v>JUSTIFIQUE INCUMPLIMIENTO</v>
      </c>
      <c r="X33" s="19" t="str">
        <f t="shared" si="4"/>
        <v>JUSTIFIQUE INCUMPLIMIENTO</v>
      </c>
      <c r="Y33" s="19" t="str">
        <f t="shared" si="4"/>
        <v>JUSTIFIQUE INCUMPLIMIENTO</v>
      </c>
      <c r="Z33" s="19" t="str">
        <f t="shared" si="4"/>
        <v>JUSTIFIQUE INCUMPLIMIENTO</v>
      </c>
    </row>
    <row r="34" spans="2:26" ht="19.5" hidden="1" customHeight="1" thickBot="1">
      <c r="B34" s="130" t="s">
        <v>137</v>
      </c>
      <c r="C34" s="131"/>
      <c r="D34" s="117"/>
      <c r="E34" s="117"/>
      <c r="F34" s="118"/>
      <c r="G34" s="118"/>
      <c r="H34" s="118"/>
      <c r="I34" s="13">
        <f>+J34+K34+L34+M34</f>
        <v>0</v>
      </c>
      <c r="J34" s="149"/>
      <c r="K34" s="149"/>
      <c r="L34" s="149"/>
      <c r="M34" s="149"/>
      <c r="N34" s="14"/>
      <c r="O34" s="14"/>
      <c r="P34" s="104"/>
      <c r="Q34" s="104"/>
      <c r="R34" s="133">
        <f>IFERROR(N34/J34,0)</f>
        <v>0</v>
      </c>
      <c r="S34" s="133">
        <f>IFERROR(O34/(J34+K34),0)</f>
        <v>0</v>
      </c>
      <c r="T34" s="133">
        <f>IFERROR(P34/(J34+K34+L34),0)</f>
        <v>0</v>
      </c>
      <c r="U34" s="133">
        <f>IFERROR(Q34/I34,0)</f>
        <v>0</v>
      </c>
      <c r="V34" s="6"/>
      <c r="W34" s="19" t="str">
        <f t="shared" si="4"/>
        <v>JUSTIFIQUE INCUMPLIMIENTO</v>
      </c>
      <c r="X34" s="19" t="str">
        <f t="shared" si="4"/>
        <v>JUSTIFIQUE INCUMPLIMIENTO</v>
      </c>
      <c r="Y34" s="19" t="str">
        <f t="shared" si="4"/>
        <v>JUSTIFIQUE INCUMPLIMIENTO</v>
      </c>
      <c r="Z34" s="19" t="str">
        <f t="shared" si="4"/>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192" customHeight="1" thickBot="1">
      <c r="B36" s="130" t="s">
        <v>126</v>
      </c>
      <c r="C36" s="137" t="s">
        <v>522</v>
      </c>
      <c r="D36" s="30" t="s">
        <v>443</v>
      </c>
      <c r="E36" s="30" t="s">
        <v>443</v>
      </c>
      <c r="F36" s="118"/>
      <c r="G36" s="118"/>
      <c r="H36" s="118"/>
      <c r="I36" s="13">
        <f t="shared" ref="I36:I45" si="5">+J36+K36+L36+M36</f>
        <v>4</v>
      </c>
      <c r="J36" s="132">
        <v>1</v>
      </c>
      <c r="K36" s="132">
        <v>1</v>
      </c>
      <c r="L36" s="132">
        <v>1</v>
      </c>
      <c r="M36" s="132">
        <v>1</v>
      </c>
      <c r="N36" s="14">
        <v>1</v>
      </c>
      <c r="O36" s="14">
        <v>2</v>
      </c>
      <c r="P36" s="104"/>
      <c r="Q36" s="104"/>
      <c r="R36" s="133">
        <f>IFERROR(N36/J36,0)</f>
        <v>1</v>
      </c>
      <c r="S36" s="133">
        <f>IFERROR(O36/(J36+K36),0)</f>
        <v>1</v>
      </c>
      <c r="T36" s="133">
        <f>IFERROR(P36/(J36+K36+L36),0)</f>
        <v>0</v>
      </c>
      <c r="U36" s="133">
        <f>IFERROR(Q36/I36,0)</f>
        <v>0</v>
      </c>
      <c r="V36" s="19"/>
      <c r="W36" s="19" t="str">
        <f t="shared" ref="W36:X45" si="6">IF(R36&lt;0.8,"JUSTIFIQUE INCUMPLIMIENTO","")</f>
        <v/>
      </c>
      <c r="X36" s="19" t="s">
        <v>579</v>
      </c>
      <c r="Y36" s="19" t="str">
        <f t="shared" ref="Y36:Z45" si="7">IF(T36&lt;0.8,"JUSTIFIQUE INCUMPLIMIENTO","")</f>
        <v>JUSTIFIQUE INCUMPLIMIENTO</v>
      </c>
      <c r="Z36" s="19" t="str">
        <f t="shared" si="7"/>
        <v>JUSTIFIQUE INCUMPLIMIENTO</v>
      </c>
    </row>
    <row r="37" spans="2:26" ht="150" customHeight="1" thickBot="1">
      <c r="B37" s="130" t="s">
        <v>127</v>
      </c>
      <c r="C37" s="137" t="s">
        <v>523</v>
      </c>
      <c r="D37" s="30" t="s">
        <v>443</v>
      </c>
      <c r="E37" s="30" t="s">
        <v>443</v>
      </c>
      <c r="F37" s="118"/>
      <c r="G37" s="118"/>
      <c r="H37" s="118"/>
      <c r="I37" s="13">
        <f t="shared" si="5"/>
        <v>4</v>
      </c>
      <c r="J37" s="132">
        <v>1</v>
      </c>
      <c r="K37" s="132">
        <v>1</v>
      </c>
      <c r="L37" s="132">
        <v>1</v>
      </c>
      <c r="M37" s="132">
        <v>1</v>
      </c>
      <c r="N37" s="16">
        <f>49+13</f>
        <v>62</v>
      </c>
      <c r="O37" s="14">
        <v>2</v>
      </c>
      <c r="P37" s="104"/>
      <c r="Q37" s="104"/>
      <c r="R37" s="133">
        <f t="shared" ref="R37:R45" si="8">IFERROR(N37/J37,0)</f>
        <v>62</v>
      </c>
      <c r="S37" s="133">
        <f t="shared" ref="S37:S45" si="9">IFERROR(O37/(J37+K37),0)</f>
        <v>1</v>
      </c>
      <c r="T37" s="133">
        <f t="shared" ref="T37:T45" si="10">IFERROR(P37/(J37+K37+L37),0)</f>
        <v>0</v>
      </c>
      <c r="U37" s="133">
        <f t="shared" ref="U37:U45" si="11">IFERROR(Q37/I37,0)</f>
        <v>0</v>
      </c>
      <c r="V37" s="19"/>
      <c r="W37" s="19" t="str">
        <f t="shared" si="6"/>
        <v/>
      </c>
      <c r="X37" s="19" t="str">
        <f t="shared" si="6"/>
        <v/>
      </c>
      <c r="Y37" s="19" t="str">
        <f t="shared" si="7"/>
        <v>JUSTIFIQUE INCUMPLIMIENTO</v>
      </c>
      <c r="Z37" s="19" t="str">
        <f t="shared" si="7"/>
        <v>JUSTIFIQUE INCUMPLIMIENTO</v>
      </c>
    </row>
    <row r="38" spans="2:26" ht="163.5" customHeight="1" thickBot="1">
      <c r="B38" s="130" t="s">
        <v>128</v>
      </c>
      <c r="C38" s="137" t="s">
        <v>524</v>
      </c>
      <c r="D38" s="121" t="s">
        <v>443</v>
      </c>
      <c r="E38" s="121" t="s">
        <v>443</v>
      </c>
      <c r="F38" s="118"/>
      <c r="G38" s="118"/>
      <c r="H38" s="118"/>
      <c r="I38" s="13">
        <f t="shared" si="5"/>
        <v>3</v>
      </c>
      <c r="J38" s="132">
        <v>1</v>
      </c>
      <c r="K38" s="132">
        <v>1</v>
      </c>
      <c r="L38" s="132">
        <v>1</v>
      </c>
      <c r="M38" s="132"/>
      <c r="N38" s="17">
        <v>1</v>
      </c>
      <c r="O38" s="18">
        <v>2</v>
      </c>
      <c r="P38" s="104"/>
      <c r="Q38" s="104"/>
      <c r="R38" s="133">
        <f t="shared" si="8"/>
        <v>1</v>
      </c>
      <c r="S38" s="133">
        <f t="shared" si="9"/>
        <v>1</v>
      </c>
      <c r="T38" s="133">
        <f t="shared" si="10"/>
        <v>0</v>
      </c>
      <c r="U38" s="133">
        <f t="shared" si="11"/>
        <v>0</v>
      </c>
      <c r="V38" s="19"/>
      <c r="W38" s="19" t="str">
        <f t="shared" si="6"/>
        <v/>
      </c>
      <c r="X38" s="19" t="s">
        <v>576</v>
      </c>
      <c r="Y38" s="19" t="str">
        <f t="shared" si="7"/>
        <v>JUSTIFIQUE INCUMPLIMIENTO</v>
      </c>
      <c r="Z38" s="19" t="str">
        <f t="shared" si="7"/>
        <v>JUSTIFIQUE INCUMPLIMIENTO</v>
      </c>
    </row>
    <row r="39" spans="2:26" ht="289.5" customHeight="1" thickBot="1">
      <c r="B39" s="130" t="s">
        <v>129</v>
      </c>
      <c r="C39" s="137" t="s">
        <v>525</v>
      </c>
      <c r="D39" s="121" t="s">
        <v>443</v>
      </c>
      <c r="E39" s="121" t="s">
        <v>443</v>
      </c>
      <c r="F39" s="118"/>
      <c r="G39" s="118"/>
      <c r="H39" s="118"/>
      <c r="I39" s="156">
        <f t="shared" si="5"/>
        <v>1</v>
      </c>
      <c r="J39" s="157">
        <f>0.09+0.09+0.1</f>
        <v>0.28000000000000003</v>
      </c>
      <c r="K39" s="157">
        <f>0.09+0.09+0.09</f>
        <v>0.27</v>
      </c>
      <c r="L39" s="157">
        <f>0.09+0.09+0.09</f>
        <v>0.27</v>
      </c>
      <c r="M39" s="157">
        <f>0.09+0.09</f>
        <v>0.18</v>
      </c>
      <c r="N39" s="157">
        <v>0</v>
      </c>
      <c r="O39" s="161">
        <v>0.37859999999999999</v>
      </c>
      <c r="P39" s="158"/>
      <c r="Q39" s="158"/>
      <c r="R39" s="133">
        <f t="shared" si="8"/>
        <v>0</v>
      </c>
      <c r="S39" s="133">
        <f t="shared" si="9"/>
        <v>0.68836363636363629</v>
      </c>
      <c r="T39" s="133">
        <f t="shared" si="10"/>
        <v>0</v>
      </c>
      <c r="U39" s="133">
        <f t="shared" si="11"/>
        <v>0</v>
      </c>
      <c r="V39" s="19"/>
      <c r="W39" s="19" t="str">
        <f t="shared" si="6"/>
        <v>JUSTIFIQUE INCUMPLIMIENTO</v>
      </c>
      <c r="X39" s="19" t="s">
        <v>577</v>
      </c>
      <c r="Y39" s="19" t="str">
        <f t="shared" si="7"/>
        <v>JUSTIFIQUE INCUMPLIMIENTO</v>
      </c>
      <c r="Z39" s="19" t="str">
        <f t="shared" si="7"/>
        <v>JUSTIFIQUE INCUMPLIMIENTO</v>
      </c>
    </row>
    <row r="40" spans="2:26" ht="106.5" customHeight="1" thickBot="1">
      <c r="B40" s="130" t="s">
        <v>130</v>
      </c>
      <c r="C40" s="137" t="s">
        <v>526</v>
      </c>
      <c r="D40" s="121" t="s">
        <v>443</v>
      </c>
      <c r="E40" s="121" t="s">
        <v>443</v>
      </c>
      <c r="F40" s="118"/>
      <c r="G40" s="118"/>
      <c r="H40" s="118"/>
      <c r="I40" s="13">
        <f t="shared" si="5"/>
        <v>4</v>
      </c>
      <c r="J40" s="132">
        <v>1</v>
      </c>
      <c r="K40" s="132">
        <v>1</v>
      </c>
      <c r="L40" s="132">
        <v>1</v>
      </c>
      <c r="M40" s="132">
        <v>1</v>
      </c>
      <c r="N40" s="17"/>
      <c r="O40" s="18">
        <v>2</v>
      </c>
      <c r="P40" s="104"/>
      <c r="Q40" s="104"/>
      <c r="R40" s="133">
        <f t="shared" si="8"/>
        <v>0</v>
      </c>
      <c r="S40" s="133">
        <f t="shared" si="9"/>
        <v>1</v>
      </c>
      <c r="T40" s="133">
        <f t="shared" si="10"/>
        <v>0</v>
      </c>
      <c r="U40" s="133">
        <f t="shared" si="11"/>
        <v>0</v>
      </c>
      <c r="V40" s="19"/>
      <c r="W40" s="19" t="str">
        <f t="shared" ref="W40:W45" si="12">IF(R40&lt;0.8,"JUSTIFIQUE INCUMPLIMIENTO","")</f>
        <v>JUSTIFIQUE INCUMPLIMIENTO</v>
      </c>
      <c r="X40" s="19"/>
      <c r="Y40" s="19" t="str">
        <f t="shared" si="7"/>
        <v>JUSTIFIQUE INCUMPLIMIENTO</v>
      </c>
      <c r="Z40" s="19" t="str">
        <f t="shared" si="7"/>
        <v>JUSTIFIQUE INCUMPLIMIENTO</v>
      </c>
    </row>
    <row r="41" spans="2:26" ht="171" customHeight="1" thickBot="1">
      <c r="B41" s="130" t="s">
        <v>132</v>
      </c>
      <c r="C41" s="137" t="s">
        <v>527</v>
      </c>
      <c r="D41" s="121" t="s">
        <v>443</v>
      </c>
      <c r="E41" s="121" t="s">
        <v>443</v>
      </c>
      <c r="F41" s="118"/>
      <c r="G41" s="118"/>
      <c r="H41" s="118"/>
      <c r="I41" s="156">
        <f t="shared" si="5"/>
        <v>1</v>
      </c>
      <c r="J41" s="157"/>
      <c r="K41" s="157"/>
      <c r="L41" s="157">
        <f>0.25+0.25</f>
        <v>0.5</v>
      </c>
      <c r="M41" s="157">
        <f>0.25+0.25</f>
        <v>0.5</v>
      </c>
      <c r="N41" s="157">
        <v>0</v>
      </c>
      <c r="O41" s="161"/>
      <c r="P41" s="158"/>
      <c r="Q41" s="158"/>
      <c r="R41" s="133">
        <f t="shared" si="8"/>
        <v>0</v>
      </c>
      <c r="S41" s="133">
        <f t="shared" si="9"/>
        <v>0</v>
      </c>
      <c r="T41" s="133">
        <f t="shared" si="10"/>
        <v>0</v>
      </c>
      <c r="U41" s="133">
        <f t="shared" si="11"/>
        <v>0</v>
      </c>
      <c r="V41" s="19"/>
      <c r="W41" s="19" t="str">
        <f t="shared" si="12"/>
        <v>JUSTIFIQUE INCUMPLIMIENTO</v>
      </c>
      <c r="X41" s="19" t="s">
        <v>578</v>
      </c>
      <c r="Y41" s="19" t="str">
        <f t="shared" si="7"/>
        <v>JUSTIFIQUE INCUMPLIMIENTO</v>
      </c>
      <c r="Z41" s="19" t="str">
        <f t="shared" si="7"/>
        <v>JUSTIFIQUE INCUMPLIMIENTO</v>
      </c>
    </row>
    <row r="42" spans="2:26" ht="19.5" hidden="1" customHeight="1" thickBot="1">
      <c r="B42" s="130" t="s">
        <v>133</v>
      </c>
      <c r="C42" s="131"/>
      <c r="D42" s="116"/>
      <c r="E42" s="116"/>
      <c r="F42" s="118"/>
      <c r="G42" s="118"/>
      <c r="H42" s="118"/>
      <c r="I42" s="13">
        <f t="shared" si="5"/>
        <v>0</v>
      </c>
      <c r="J42" s="149"/>
      <c r="K42" s="149"/>
      <c r="L42" s="149"/>
      <c r="M42" s="149"/>
      <c r="N42" s="17"/>
      <c r="O42" s="18"/>
      <c r="P42" s="104"/>
      <c r="Q42" s="104"/>
      <c r="R42" s="133">
        <f t="shared" si="8"/>
        <v>0</v>
      </c>
      <c r="S42" s="133">
        <f t="shared" si="9"/>
        <v>0</v>
      </c>
      <c r="T42" s="133">
        <f t="shared" si="10"/>
        <v>0</v>
      </c>
      <c r="U42" s="133">
        <f t="shared" si="11"/>
        <v>0</v>
      </c>
      <c r="V42" s="6"/>
      <c r="W42" s="19" t="str">
        <f t="shared" si="12"/>
        <v>JUSTIFIQUE INCUMPLIMIENTO</v>
      </c>
      <c r="X42" s="19" t="str">
        <f t="shared" si="6"/>
        <v>JUSTIFIQUE INCUMPLIMIENTO</v>
      </c>
      <c r="Y42" s="19" t="str">
        <f t="shared" si="7"/>
        <v>JUSTIFIQUE INCUMPLIMIENTO</v>
      </c>
      <c r="Z42" s="19" t="str">
        <f t="shared" si="7"/>
        <v>JUSTIFIQUE INCUMPLIMIENTO</v>
      </c>
    </row>
    <row r="43" spans="2:26" ht="19.5" hidden="1" customHeight="1" thickBot="1">
      <c r="B43" s="130" t="s">
        <v>134</v>
      </c>
      <c r="C43" s="131"/>
      <c r="D43" s="116"/>
      <c r="E43" s="116"/>
      <c r="F43" s="118"/>
      <c r="G43" s="118"/>
      <c r="H43" s="118"/>
      <c r="I43" s="13">
        <f t="shared" si="5"/>
        <v>0</v>
      </c>
      <c r="J43" s="149"/>
      <c r="K43" s="149"/>
      <c r="L43" s="149"/>
      <c r="M43" s="149"/>
      <c r="N43" s="17"/>
      <c r="O43" s="18"/>
      <c r="P43" s="104"/>
      <c r="Q43" s="104"/>
      <c r="R43" s="133">
        <f t="shared" si="8"/>
        <v>0</v>
      </c>
      <c r="S43" s="133">
        <f t="shared" si="9"/>
        <v>0</v>
      </c>
      <c r="T43" s="133">
        <f t="shared" si="10"/>
        <v>0</v>
      </c>
      <c r="U43" s="133">
        <f t="shared" si="11"/>
        <v>0</v>
      </c>
      <c r="V43" s="6"/>
      <c r="W43" s="19" t="str">
        <f t="shared" si="12"/>
        <v>JUSTIFIQUE INCUMPLIMIENTO</v>
      </c>
      <c r="X43" s="19" t="str">
        <f t="shared" si="6"/>
        <v>JUSTIFIQUE INCUMPLIMIENTO</v>
      </c>
      <c r="Y43" s="19" t="str">
        <f t="shared" si="7"/>
        <v>JUSTIFIQUE INCUMPLIMIENTO</v>
      </c>
      <c r="Z43" s="19" t="str">
        <f t="shared" si="7"/>
        <v>JUSTIFIQUE INCUMPLIMIENTO</v>
      </c>
    </row>
    <row r="44" spans="2:26" ht="19.5" hidden="1" customHeight="1" thickBot="1">
      <c r="B44" s="130" t="s">
        <v>144</v>
      </c>
      <c r="C44" s="131"/>
      <c r="D44" s="116"/>
      <c r="E44" s="116"/>
      <c r="F44" s="118"/>
      <c r="G44" s="118"/>
      <c r="H44" s="118"/>
      <c r="I44" s="13">
        <f t="shared" si="5"/>
        <v>0</v>
      </c>
      <c r="J44" s="149"/>
      <c r="K44" s="149"/>
      <c r="L44" s="149"/>
      <c r="M44" s="149"/>
      <c r="N44" s="17"/>
      <c r="O44" s="18"/>
      <c r="P44" s="104"/>
      <c r="Q44" s="104"/>
      <c r="R44" s="133">
        <f t="shared" si="8"/>
        <v>0</v>
      </c>
      <c r="S44" s="133">
        <f t="shared" si="9"/>
        <v>0</v>
      </c>
      <c r="T44" s="133">
        <f t="shared" si="10"/>
        <v>0</v>
      </c>
      <c r="U44" s="133">
        <f t="shared" si="11"/>
        <v>0</v>
      </c>
      <c r="V44" s="6"/>
      <c r="W44" s="19" t="str">
        <f t="shared" si="12"/>
        <v>JUSTIFIQUE INCUMPLIMIENTO</v>
      </c>
      <c r="X44" s="19" t="str">
        <f t="shared" si="6"/>
        <v>JUSTIFIQUE INCUMPLIMIENTO</v>
      </c>
      <c r="Y44" s="19" t="str">
        <f t="shared" si="7"/>
        <v>JUSTIFIQUE INCUMPLIMIENTO</v>
      </c>
      <c r="Z44" s="19" t="str">
        <f t="shared" si="7"/>
        <v>JUSTIFIQUE INCUMPLIMIENTO</v>
      </c>
    </row>
    <row r="45" spans="2:26" ht="19.5" hidden="1" customHeight="1" thickBot="1">
      <c r="B45" s="130" t="s">
        <v>145</v>
      </c>
      <c r="C45" s="131"/>
      <c r="D45" s="117"/>
      <c r="E45" s="117"/>
      <c r="F45" s="118"/>
      <c r="G45" s="118"/>
      <c r="H45" s="118"/>
      <c r="I45" s="13">
        <f t="shared" si="5"/>
        <v>0</v>
      </c>
      <c r="J45" s="149"/>
      <c r="K45" s="149"/>
      <c r="L45" s="149"/>
      <c r="M45" s="149"/>
      <c r="N45" s="14"/>
      <c r="O45" s="14"/>
      <c r="P45" s="104"/>
      <c r="Q45" s="104"/>
      <c r="R45" s="133">
        <f t="shared" si="8"/>
        <v>0</v>
      </c>
      <c r="S45" s="133">
        <f t="shared" si="9"/>
        <v>0</v>
      </c>
      <c r="T45" s="133">
        <f t="shared" si="10"/>
        <v>0</v>
      </c>
      <c r="U45" s="133">
        <f t="shared" si="11"/>
        <v>0</v>
      </c>
      <c r="V45" s="6"/>
      <c r="W45" s="19" t="str">
        <f t="shared" si="12"/>
        <v>JUSTIFIQUE INCUMPLIMIENTO</v>
      </c>
      <c r="X45" s="19" t="str">
        <f t="shared" si="6"/>
        <v>JUSTIFIQUE INCUMPLIMIENTO</v>
      </c>
      <c r="Y45" s="19" t="str">
        <f t="shared" si="7"/>
        <v>JUSTIFIQUE INCUMPLIMIENTO</v>
      </c>
      <c r="Z45" s="19" t="str">
        <f t="shared" si="7"/>
        <v>JUSTIFIQUE INCUMPLIMIENTO</v>
      </c>
    </row>
  </sheetData>
  <sheetProtection algorithmName="SHA-512" hashValue="veSh94ZwarxN9kimUComNXU9V5A6ibU584Ep38+SgSs3UmpiyopRbAaN9VBsBMxSY7vrIj+lztVu5UVxdF6B2A==" saltValue="r105J9xIsoM1PUf8jdT7pw==" spinCount="100000" sheet="1" objects="1" scenarios="1"/>
  <protectedRanges>
    <protectedRange sqref="U46:U1048576 U1:U2" name="Rango2_1"/>
    <protectedRange sqref="N46:N1048576 N1:N2" name="Rango1_1_2"/>
    <protectedRange sqref="P39:Q39 P41:Q41" name="Rango1_1_5"/>
    <protectedRange sqref="V40:W45 W36:W39"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W6:W10" name="Rango2_1_3_1_3"/>
    <protectedRange sqref="W12:W16" name="Rango2_1_3_1_1_4"/>
    <protectedRange sqref="W24:W28" name="Rango2_1_3_2_3"/>
    <protectedRange sqref="W30:W34" name="Rango2_1_3_3_4"/>
    <protectedRange sqref="Y6:Z10 Y12:Z16 Y24:Z28 Y30:Z34" name="Rango2_1_3_3_1_4"/>
    <protectedRange sqref="V3:W4 Y3:Z4" name="Rango2_1_1_2_1"/>
    <protectedRange sqref="V17" name="Rango2_1_4_5_1"/>
    <protectedRange sqref="V18:V22" name="Rango2_1_2_2_3_5_1"/>
    <protectedRange sqref="W18:W22" name="Rango2_1_3_2_3_1"/>
    <protectedRange sqref="Y18:Z22" name="Rango2_1_3_3_1_4_1"/>
    <protectedRange sqref="V36:V39" name="Rango2_1_2_5_2"/>
    <protectedRange sqref="O36:O44" name="Rango1_1_5_1"/>
    <protectedRange sqref="O45" name="Rango1_1_1_3_1"/>
    <protectedRange sqref="O5 O23 O29" name="Rango1_1_2_6_1"/>
    <protectedRange sqref="O11" name="Rango1_1_2_4_4_1"/>
    <protectedRange sqref="O6:O10 O12:O16 O24:O28 O30:O34" name="Rango1_1_2_9_4_2"/>
    <protectedRange sqref="O17" name="Rango1_1_2_6_1_1_1"/>
    <protectedRange sqref="O18:O22" name="Rango1_1_2_9_4_1_1"/>
    <protectedRange sqref="X36:X45" name="Rango2_1_2_5_1"/>
    <protectedRange sqref="X6:X10 X12:X16 X24:X28 X30:X34" name="Rango2_1_3_3_1_4_2"/>
    <protectedRange sqref="X3:X4" name="Rango2_1_1_2_1_1"/>
    <protectedRange sqref="X18:X22" name="Rango2_1_3_3_1_4_1_1"/>
  </protectedRanges>
  <mergeCells count="21">
    <mergeCell ref="B2:E2"/>
    <mergeCell ref="B3:B4"/>
    <mergeCell ref="C3:C4"/>
    <mergeCell ref="D3:D4"/>
    <mergeCell ref="E3:E4"/>
    <mergeCell ref="B35:C35"/>
    <mergeCell ref="Y3:Y4"/>
    <mergeCell ref="Z3:Z4"/>
    <mergeCell ref="B11:C11"/>
    <mergeCell ref="B23:C23"/>
    <mergeCell ref="B29:C29"/>
    <mergeCell ref="F3:F4"/>
    <mergeCell ref="B5:C5"/>
    <mergeCell ref="W3:W4"/>
    <mergeCell ref="X3:X4"/>
    <mergeCell ref="V3:V4"/>
    <mergeCell ref="G3:G4"/>
    <mergeCell ref="H3:H4"/>
    <mergeCell ref="I3:I4"/>
    <mergeCell ref="J3:M3"/>
    <mergeCell ref="B17:C17"/>
  </mergeCells>
  <conditionalFormatting sqref="B6:B10">
    <cfRule type="duplicateValues" dxfId="249" priority="34"/>
  </conditionalFormatting>
  <conditionalFormatting sqref="B12:B16">
    <cfRule type="duplicateValues" dxfId="248" priority="30"/>
  </conditionalFormatting>
  <conditionalFormatting sqref="B18:B22">
    <cfRule type="duplicateValues" dxfId="247" priority="8"/>
  </conditionalFormatting>
  <conditionalFormatting sqref="B24:B28">
    <cfRule type="duplicateValues" dxfId="246" priority="31"/>
  </conditionalFormatting>
  <conditionalFormatting sqref="B30:B34">
    <cfRule type="duplicateValues" dxfId="245" priority="32"/>
  </conditionalFormatting>
  <conditionalFormatting sqref="B36:B45">
    <cfRule type="duplicateValues" dxfId="244" priority="33"/>
  </conditionalFormatting>
  <conditionalFormatting sqref="R6:R10">
    <cfRule type="cellIs" dxfId="243" priority="108" operator="between">
      <formula>0.00000000001</formula>
      <formula>0.599999999999</formula>
    </cfRule>
  </conditionalFormatting>
  <conditionalFormatting sqref="R12:R16">
    <cfRule type="cellIs" dxfId="242" priority="92" operator="between">
      <formula>0.00000000001</formula>
      <formula>0.599999999999</formula>
    </cfRule>
  </conditionalFormatting>
  <conditionalFormatting sqref="R18:R22">
    <cfRule type="cellIs" dxfId="241" priority="25" operator="between">
      <formula>0.00000000001</formula>
      <formula>0.599999999999</formula>
    </cfRule>
  </conditionalFormatting>
  <conditionalFormatting sqref="R24:R28">
    <cfRule type="cellIs" dxfId="240" priority="76" operator="between">
      <formula>0.00000000001</formula>
      <formula>0.599999999999</formula>
    </cfRule>
  </conditionalFormatting>
  <conditionalFormatting sqref="R30:R34">
    <cfRule type="cellIs" dxfId="239" priority="60" operator="between">
      <formula>0.00000000001</formula>
      <formula>0.599999999999</formula>
    </cfRule>
  </conditionalFormatting>
  <conditionalFormatting sqref="R36:R45">
    <cfRule type="cellIs" dxfId="238" priority="145" operator="between">
      <formula>0.00000000001</formula>
      <formula>0.599999999999</formula>
    </cfRule>
  </conditionalFormatting>
  <conditionalFormatting sqref="R6:T10">
    <cfRule type="cellIs" dxfId="237" priority="98" operator="greaterThanOrEqual">
      <formula>0.8</formula>
    </cfRule>
    <cfRule type="expression" dxfId="236" priority="97">
      <formula>R6=0</formula>
    </cfRule>
    <cfRule type="cellIs" dxfId="235" priority="99" operator="between">
      <formula>0.6</formula>
      <formula>0.7999999999</formula>
    </cfRule>
  </conditionalFormatting>
  <conditionalFormatting sqref="R12:T16">
    <cfRule type="cellIs" dxfId="234" priority="82" operator="greaterThanOrEqual">
      <formula>0.8</formula>
    </cfRule>
    <cfRule type="expression" dxfId="233" priority="81">
      <formula>R12=0</formula>
    </cfRule>
    <cfRule type="cellIs" dxfId="232" priority="83" operator="between">
      <formula>0.6</formula>
      <formula>0.7999999999</formula>
    </cfRule>
  </conditionalFormatting>
  <conditionalFormatting sqref="R18:T22">
    <cfRule type="cellIs" dxfId="231" priority="16" operator="between">
      <formula>0.6</formula>
      <formula>0.7999999999</formula>
    </cfRule>
    <cfRule type="cellIs" dxfId="230" priority="15" operator="greaterThanOrEqual">
      <formula>0.8</formula>
    </cfRule>
    <cfRule type="expression" dxfId="229" priority="14">
      <formula>R18=0</formula>
    </cfRule>
  </conditionalFormatting>
  <conditionalFormatting sqref="R24:T28">
    <cfRule type="cellIs" dxfId="228" priority="67" operator="between">
      <formula>0.6</formula>
      <formula>0.7999999999</formula>
    </cfRule>
    <cfRule type="cellIs" dxfId="227" priority="66" operator="greaterThanOrEqual">
      <formula>0.8</formula>
    </cfRule>
    <cfRule type="expression" dxfId="226" priority="65">
      <formula>R24=0</formula>
    </cfRule>
  </conditionalFormatting>
  <conditionalFormatting sqref="R30:T34">
    <cfRule type="expression" dxfId="225" priority="49">
      <formula>R30=0</formula>
    </cfRule>
    <cfRule type="cellIs" dxfId="224" priority="50" operator="greaterThanOrEqual">
      <formula>0.8</formula>
    </cfRule>
    <cfRule type="cellIs" dxfId="223" priority="51" operator="between">
      <formula>0.6</formula>
      <formula>0.7999999999</formula>
    </cfRule>
  </conditionalFormatting>
  <conditionalFormatting sqref="R36:T45">
    <cfRule type="expression" dxfId="222" priority="134">
      <formula>R36=0</formula>
    </cfRule>
    <cfRule type="cellIs" dxfId="221" priority="135" operator="greaterThanOrEqual">
      <formula>0.8</formula>
    </cfRule>
    <cfRule type="cellIs" dxfId="220" priority="136" operator="between">
      <formula>0.6</formula>
      <formula>0.7999999999</formula>
    </cfRule>
  </conditionalFormatting>
  <conditionalFormatting sqref="S6:T10">
    <cfRule type="cellIs" dxfId="219" priority="100" operator="between">
      <formula>0.00000000001</formula>
      <formula>0.5999999999</formula>
    </cfRule>
  </conditionalFormatting>
  <conditionalFormatting sqref="S12:T16">
    <cfRule type="cellIs" dxfId="218" priority="84" operator="between">
      <formula>0.00000000001</formula>
      <formula>0.5999999999</formula>
    </cfRule>
  </conditionalFormatting>
  <conditionalFormatting sqref="S18:T22">
    <cfRule type="cellIs" dxfId="217" priority="17" operator="between">
      <formula>0.00000000001</formula>
      <formula>0.5999999999</formula>
    </cfRule>
  </conditionalFormatting>
  <conditionalFormatting sqref="S24:T28">
    <cfRule type="cellIs" dxfId="216" priority="68" operator="between">
      <formula>0.00000000001</formula>
      <formula>0.5999999999</formula>
    </cfRule>
  </conditionalFormatting>
  <conditionalFormatting sqref="S30:T34">
    <cfRule type="cellIs" dxfId="215" priority="52" operator="between">
      <formula>0.00000000001</formula>
      <formula>0.5999999999</formula>
    </cfRule>
  </conditionalFormatting>
  <conditionalFormatting sqref="S36:T45">
    <cfRule type="cellIs" dxfId="214" priority="137" operator="between">
      <formula>0.00000000001</formula>
      <formula>0.5999999999</formula>
    </cfRule>
  </conditionalFormatting>
  <conditionalFormatting sqref="U6:U10">
    <cfRule type="expression" dxfId="213" priority="96">
      <formula>$U$5=0</formula>
    </cfRule>
    <cfRule type="cellIs" dxfId="212" priority="95" operator="greaterThanOrEqual">
      <formula>0.8</formula>
    </cfRule>
    <cfRule type="cellIs" dxfId="211" priority="93" operator="between">
      <formula>0.000000001</formula>
      <formula>0.5999999999</formula>
    </cfRule>
    <cfRule type="cellIs" dxfId="210" priority="94" operator="between">
      <formula>0.6</formula>
      <formula>0.7999999999</formula>
    </cfRule>
  </conditionalFormatting>
  <conditionalFormatting sqref="U12:U16">
    <cfRule type="expression" dxfId="209" priority="80">
      <formula>$U$5=0</formula>
    </cfRule>
    <cfRule type="cellIs" dxfId="208" priority="79" operator="greaterThanOrEqual">
      <formula>0.8</formula>
    </cfRule>
    <cfRule type="cellIs" dxfId="207" priority="77" operator="between">
      <formula>0.000000001</formula>
      <formula>0.5999999999</formula>
    </cfRule>
    <cfRule type="cellIs" dxfId="206" priority="78" operator="between">
      <formula>0.6</formula>
      <formula>0.7999999999</formula>
    </cfRule>
  </conditionalFormatting>
  <conditionalFormatting sqref="U18:U22">
    <cfRule type="expression" dxfId="205" priority="13">
      <formula>$U$5=0</formula>
    </cfRule>
    <cfRule type="cellIs" dxfId="204" priority="12" operator="greaterThanOrEqual">
      <formula>0.8</formula>
    </cfRule>
    <cfRule type="cellIs" dxfId="203" priority="10" operator="between">
      <formula>0.000000001</formula>
      <formula>0.5999999999</formula>
    </cfRule>
    <cfRule type="cellIs" dxfId="202" priority="11" operator="between">
      <formula>0.6</formula>
      <formula>0.7999999999</formula>
    </cfRule>
  </conditionalFormatting>
  <conditionalFormatting sqref="U24:U28">
    <cfRule type="cellIs" dxfId="201" priority="63" operator="greaterThanOrEqual">
      <formula>0.8</formula>
    </cfRule>
    <cfRule type="cellIs" dxfId="200" priority="62" operator="between">
      <formula>0.6</formula>
      <formula>0.7999999999</formula>
    </cfRule>
    <cfRule type="expression" dxfId="199" priority="64">
      <formula>$U$5=0</formula>
    </cfRule>
    <cfRule type="cellIs" dxfId="198" priority="61" operator="between">
      <formula>0.000000001</formula>
      <formula>0.5999999999</formula>
    </cfRule>
  </conditionalFormatting>
  <conditionalFormatting sqref="U30:U34">
    <cfRule type="cellIs" dxfId="197" priority="45" operator="between">
      <formula>0.000000001</formula>
      <formula>0.5999999999</formula>
    </cfRule>
    <cfRule type="expression" dxfId="196" priority="48">
      <formula>$U$5=0</formula>
    </cfRule>
    <cfRule type="cellIs" dxfId="195" priority="47" operator="greaterThanOrEqual">
      <formula>0.8</formula>
    </cfRule>
    <cfRule type="cellIs" dxfId="194" priority="46" operator="between">
      <formula>0.6</formula>
      <formula>0.7999999999</formula>
    </cfRule>
  </conditionalFormatting>
  <conditionalFormatting sqref="U36:U45">
    <cfRule type="cellIs" dxfId="193" priority="131" operator="between">
      <formula>0.6</formula>
      <formula>0.7999999999</formula>
    </cfRule>
    <cfRule type="cellIs" dxfId="192" priority="132" operator="greaterThanOrEqual">
      <formula>0.8</formula>
    </cfRule>
    <cfRule type="expression" dxfId="191" priority="133">
      <formula>$U$35=0</formula>
    </cfRule>
    <cfRule type="cellIs" dxfId="190" priority="130" operator="between">
      <formula>0.000000001</formula>
      <formula>0.5999999999</formula>
    </cfRule>
  </conditionalFormatting>
  <conditionalFormatting sqref="V6:Z10">
    <cfRule type="cellIs" dxfId="189" priority="4" operator="equal">
      <formula>"JUSTIFIQUE INCUMPLIMIENTO"</formula>
    </cfRule>
  </conditionalFormatting>
  <conditionalFormatting sqref="V12:Z16">
    <cfRule type="cellIs" dxfId="188" priority="6" operator="equal">
      <formula>"JUSTIFIQUE INCUMPLIMIENTO"</formula>
    </cfRule>
  </conditionalFormatting>
  <conditionalFormatting sqref="V18:Z22">
    <cfRule type="cellIs" dxfId="187" priority="2" operator="equal">
      <formula>"JUSTIFIQUE INCUMPLIMIENTO"</formula>
    </cfRule>
  </conditionalFormatting>
  <conditionalFormatting sqref="V24:Z28">
    <cfRule type="cellIs" dxfId="186" priority="3" operator="equal">
      <formula>"JUSTIFIQUE INCUMPLIMIENTO"</formula>
    </cfRule>
  </conditionalFormatting>
  <conditionalFormatting sqref="V30:Z34">
    <cfRule type="cellIs" dxfId="185" priority="5" operator="equal">
      <formula>"JUSTIFIQUE INCUMPLIMIENTO"</formula>
    </cfRule>
  </conditionalFormatting>
  <conditionalFormatting sqref="V36:Z45">
    <cfRule type="cellIs" dxfId="184" priority="1" operator="equal">
      <formula>"JUSTIFIQUE INCUMPLIMIENTO"</formula>
    </cfRule>
  </conditionalFormatting>
  <pageMargins left="0.43307086614173229" right="0.31496062992125984" top="0.74803149606299213" bottom="0.74803149606299213" header="0.31496062992125984" footer="0.31496062992125984"/>
  <pageSetup scale="45" fitToHeight="2" orientation="landscape" r:id="rId1"/>
  <headerFooter>
    <oddFooter>&amp;LConsolidado por: Jorge Canales-Planificación&amp;CMetas en porcentajes por solicitud de la Jefatura de la UCP&amp;RPOI 2023 UCP</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50DC935F-E211-4BF4-9982-AD720CC25A52}">
          <x14:formula1>
            <xm:f>'Unidades-Areas'!$A$1:$A$32</xm:f>
          </x14:formula1>
          <xm:sqref>D6:E10 D12:E16 D18:E22 D24:E28 D30:E34 D36:E45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K14"/>
  <sheetViews>
    <sheetView topLeftCell="A4" zoomScale="85" zoomScaleNormal="85" workbookViewId="0">
      <selection sqref="A1:K14"/>
    </sheetView>
  </sheetViews>
  <sheetFormatPr baseColWidth="10" defaultColWidth="11.42578125" defaultRowHeight="12.75"/>
  <cols>
    <col min="1" max="10" width="11.42578125" style="101"/>
    <col min="11" max="11" width="13.5703125" style="101" customWidth="1"/>
    <col min="12" max="16384" width="11.42578125" style="101"/>
  </cols>
  <sheetData>
    <row r="1" spans="1:11">
      <c r="A1" s="165" t="s">
        <v>195</v>
      </c>
      <c r="B1" s="166"/>
      <c r="C1" s="166"/>
      <c r="D1" s="166"/>
      <c r="E1" s="166"/>
      <c r="F1" s="166"/>
      <c r="G1" s="166"/>
      <c r="H1" s="166"/>
      <c r="I1" s="166"/>
      <c r="J1" s="166"/>
      <c r="K1" s="166"/>
    </row>
    <row r="2" spans="1:11">
      <c r="A2" s="166"/>
      <c r="B2" s="166"/>
      <c r="C2" s="166"/>
      <c r="D2" s="166"/>
      <c r="E2" s="166"/>
      <c r="F2" s="166"/>
      <c r="G2" s="166"/>
      <c r="H2" s="166"/>
      <c r="I2" s="166"/>
      <c r="J2" s="166"/>
      <c r="K2" s="166"/>
    </row>
    <row r="3" spans="1:11">
      <c r="A3" s="166"/>
      <c r="B3" s="166"/>
      <c r="C3" s="166"/>
      <c r="D3" s="166"/>
      <c r="E3" s="166"/>
      <c r="F3" s="166"/>
      <c r="G3" s="166"/>
      <c r="H3" s="166"/>
      <c r="I3" s="166"/>
      <c r="J3" s="166"/>
      <c r="K3" s="166"/>
    </row>
    <row r="4" spans="1:11">
      <c r="A4" s="166"/>
      <c r="B4" s="166"/>
      <c r="C4" s="166"/>
      <c r="D4" s="166"/>
      <c r="E4" s="166"/>
      <c r="F4" s="166"/>
      <c r="G4" s="166"/>
      <c r="H4" s="166"/>
      <c r="I4" s="166"/>
      <c r="J4" s="166"/>
      <c r="K4" s="166"/>
    </row>
    <row r="5" spans="1:11">
      <c r="A5" s="166"/>
      <c r="B5" s="166"/>
      <c r="C5" s="166"/>
      <c r="D5" s="166"/>
      <c r="E5" s="166"/>
      <c r="F5" s="166"/>
      <c r="G5" s="166"/>
      <c r="H5" s="166"/>
      <c r="I5" s="166"/>
      <c r="J5" s="166"/>
      <c r="K5" s="166"/>
    </row>
    <row r="6" spans="1:11">
      <c r="A6" s="166"/>
      <c r="B6" s="166"/>
      <c r="C6" s="166"/>
      <c r="D6" s="166"/>
      <c r="E6" s="166"/>
      <c r="F6" s="166"/>
      <c r="G6" s="166"/>
      <c r="H6" s="166"/>
      <c r="I6" s="166"/>
      <c r="J6" s="166"/>
      <c r="K6" s="166"/>
    </row>
    <row r="7" spans="1:11">
      <c r="A7" s="166"/>
      <c r="B7" s="166"/>
      <c r="C7" s="166"/>
      <c r="D7" s="166"/>
      <c r="E7" s="166"/>
      <c r="F7" s="166"/>
      <c r="G7" s="166"/>
      <c r="H7" s="166"/>
      <c r="I7" s="166"/>
      <c r="J7" s="166"/>
      <c r="K7" s="166"/>
    </row>
    <row r="8" spans="1:11">
      <c r="A8" s="166"/>
      <c r="B8" s="166"/>
      <c r="C8" s="166"/>
      <c r="D8" s="166"/>
      <c r="E8" s="166"/>
      <c r="F8" s="166"/>
      <c r="G8" s="166"/>
      <c r="H8" s="166"/>
      <c r="I8" s="166"/>
      <c r="J8" s="166"/>
      <c r="K8" s="166"/>
    </row>
    <row r="9" spans="1:11">
      <c r="A9" s="166"/>
      <c r="B9" s="166"/>
      <c r="C9" s="166"/>
      <c r="D9" s="166"/>
      <c r="E9" s="166"/>
      <c r="F9" s="166"/>
      <c r="G9" s="166"/>
      <c r="H9" s="166"/>
      <c r="I9" s="166"/>
      <c r="J9" s="166"/>
      <c r="K9" s="166"/>
    </row>
    <row r="10" spans="1:11">
      <c r="A10" s="166"/>
      <c r="B10" s="166"/>
      <c r="C10" s="166"/>
      <c r="D10" s="166"/>
      <c r="E10" s="166"/>
      <c r="F10" s="166"/>
      <c r="G10" s="166"/>
      <c r="H10" s="166"/>
      <c r="I10" s="166"/>
      <c r="J10" s="166"/>
      <c r="K10" s="166"/>
    </row>
    <row r="11" spans="1:11" ht="38.25" customHeight="1">
      <c r="A11" s="166"/>
      <c r="B11" s="166"/>
      <c r="C11" s="166"/>
      <c r="D11" s="166"/>
      <c r="E11" s="166"/>
      <c r="F11" s="166"/>
      <c r="G11" s="166"/>
      <c r="H11" s="166"/>
      <c r="I11" s="166"/>
      <c r="J11" s="166"/>
      <c r="K11" s="166"/>
    </row>
    <row r="12" spans="1:11" ht="138" customHeight="1">
      <c r="A12" s="166"/>
      <c r="B12" s="166"/>
      <c r="C12" s="166"/>
      <c r="D12" s="166"/>
      <c r="E12" s="166"/>
      <c r="F12" s="166"/>
      <c r="G12" s="166"/>
      <c r="H12" s="166"/>
      <c r="I12" s="166"/>
      <c r="J12" s="166"/>
      <c r="K12" s="166"/>
    </row>
    <row r="13" spans="1:11" ht="115.5" customHeight="1">
      <c r="A13" s="166"/>
      <c r="B13" s="166"/>
      <c r="C13" s="166"/>
      <c r="D13" s="166"/>
      <c r="E13" s="166"/>
      <c r="F13" s="166"/>
      <c r="G13" s="166"/>
      <c r="H13" s="166"/>
      <c r="I13" s="166"/>
      <c r="J13" s="166"/>
      <c r="K13" s="166"/>
    </row>
    <row r="14" spans="1:11" ht="123" customHeight="1">
      <c r="A14" s="166"/>
      <c r="B14" s="166"/>
      <c r="C14" s="166"/>
      <c r="D14" s="166"/>
      <c r="E14" s="166"/>
      <c r="F14" s="166"/>
      <c r="G14" s="166"/>
      <c r="H14" s="166"/>
      <c r="I14" s="166"/>
      <c r="J14" s="166"/>
      <c r="K14" s="166"/>
    </row>
  </sheetData>
  <mergeCells count="1">
    <mergeCell ref="A1:K14"/>
  </mergeCells>
  <pageMargins left="0.47244094488188981" right="0.39370078740157483" top="0.43" bottom="0.55118110236220474" header="0.31496062992125984" footer="0.31496062992125984"/>
  <pageSetup orientation="landscape" r:id="rId1"/>
  <headerFooter>
    <oddFooter>&amp;LConsolidado por:  Jorge Canales-Planificación.&amp;RPOI 2022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pageSetUpPr fitToPage="1"/>
  </sheetPr>
  <dimension ref="B1:AJ52"/>
  <sheetViews>
    <sheetView topLeftCell="B2" zoomScale="60" zoomScaleNormal="60" workbookViewId="0">
      <pane xSplit="2" ySplit="3" topLeftCell="D17" activePane="bottomRight" state="frozen"/>
      <selection activeCell="B2" sqref="B2"/>
      <selection pane="topRight" activeCell="D2" sqref="D2"/>
      <selection pane="bottomLeft" activeCell="B5" sqref="B5"/>
      <selection pane="bottomRight" activeCell="D18" sqref="D18"/>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8" customWidth="1"/>
    <col min="10" max="13" width="14.140625" style="7" customWidth="1"/>
    <col min="14" max="14" width="14.140625" style="8" hidden="1" customWidth="1"/>
    <col min="15" max="15" width="14.140625" style="8" customWidth="1"/>
    <col min="16" max="18" width="14.140625" style="8" hidden="1" customWidth="1"/>
    <col min="19" max="19" width="14.140625" style="8" customWidth="1"/>
    <col min="20" max="21" width="14.140625" style="8" hidden="1" customWidth="1"/>
    <col min="22" max="22" width="55.5703125" style="24" hidden="1" customWidth="1"/>
    <col min="23"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80.25" customHeight="1" thickBot="1">
      <c r="B2" s="191" t="s">
        <v>154</v>
      </c>
      <c r="C2" s="192"/>
      <c r="D2" s="192"/>
      <c r="E2" s="193"/>
      <c r="F2" s="5"/>
      <c r="G2" s="5"/>
      <c r="H2" s="5"/>
      <c r="I2" s="5"/>
      <c r="J2" s="5"/>
      <c r="K2" s="5"/>
      <c r="L2" s="5"/>
      <c r="M2" s="5"/>
      <c r="N2" s="5"/>
      <c r="O2" s="5"/>
      <c r="P2" s="5"/>
      <c r="Q2" s="5"/>
      <c r="R2" s="5"/>
      <c r="S2" s="5"/>
      <c r="T2" s="5"/>
      <c r="U2" s="5"/>
      <c r="V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+[11]PLANIFICACIÓN!O3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+[11]PLANIFICACIÓN!X3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+[11]PLANIFICACIÓN!O4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hidden="1"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customHeight="1" thickBot="1">
      <c r="B6" s="130" t="s">
        <v>98</v>
      </c>
      <c r="C6" s="137"/>
      <c r="D6" s="116"/>
      <c r="E6" s="116"/>
      <c r="F6" s="118"/>
      <c r="G6" s="118"/>
      <c r="H6" s="118"/>
      <c r="I6" s="13">
        <f>+J6+K6+L6+M6</f>
        <v>0</v>
      </c>
      <c r="J6" s="149"/>
      <c r="K6" s="149"/>
      <c r="L6" s="149"/>
      <c r="M6" s="149"/>
      <c r="N6" s="104"/>
      <c r="O6" s="14"/>
      <c r="P6" s="104"/>
      <c r="Q6" s="104"/>
      <c r="R6" s="133">
        <f>IFERROR(N6/J6,0)</f>
        <v>0</v>
      </c>
      <c r="S6" s="133">
        <f>IFERROR(O6/(J6+K6),0)</f>
        <v>0</v>
      </c>
      <c r="T6" s="133">
        <f>IFERROR(P6/(J6+K6+L6),0)</f>
        <v>0</v>
      </c>
      <c r="U6" s="133">
        <f>IFERROR(Q6/I6,0)</f>
        <v>0</v>
      </c>
      <c r="V6" s="6"/>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customHeight="1" thickBot="1">
      <c r="B7" s="130" t="s">
        <v>97</v>
      </c>
      <c r="C7" s="137"/>
      <c r="D7" s="116"/>
      <c r="E7" s="116"/>
      <c r="F7" s="118"/>
      <c r="G7" s="118"/>
      <c r="H7" s="118"/>
      <c r="I7" s="13">
        <f>+J7+K7+L7+M7</f>
        <v>0</v>
      </c>
      <c r="J7" s="149"/>
      <c r="K7" s="149"/>
      <c r="L7" s="149"/>
      <c r="M7" s="149"/>
      <c r="N7" s="104"/>
      <c r="O7" s="14"/>
      <c r="P7" s="104"/>
      <c r="Q7" s="104"/>
      <c r="R7" s="133">
        <f>IFERROR(N7/J7,0)</f>
        <v>0</v>
      </c>
      <c r="S7" s="133">
        <f>IFERROR(O7/(J7+K7),0)</f>
        <v>0</v>
      </c>
      <c r="T7" s="133">
        <f>IFERROR(P7/(J7+K7+L7),0)</f>
        <v>0</v>
      </c>
      <c r="U7" s="133">
        <f>IFERROR(Q7/I7,0)</f>
        <v>0</v>
      </c>
      <c r="V7" s="6"/>
      <c r="W7" s="19" t="str">
        <f t="shared" si="0"/>
        <v>JUSTIFIQUE INCUMPLIMIENTO</v>
      </c>
      <c r="X7" s="19" t="str">
        <f t="shared" si="0"/>
        <v>JUSTIFIQUE INCUMPLIMIENTO</v>
      </c>
      <c r="Y7" s="19" t="str">
        <f t="shared" si="0"/>
        <v>JUSTIFIQUE INCUMPLIMIENTO</v>
      </c>
      <c r="Z7" s="19" t="str">
        <f t="shared" si="0"/>
        <v>JUSTIFIQUE INCUMPLIMIENTO</v>
      </c>
    </row>
    <row r="8" spans="2:36" ht="19.5" hidden="1" customHeight="1" thickBot="1">
      <c r="B8" s="130" t="s">
        <v>99</v>
      </c>
      <c r="C8" s="137"/>
      <c r="D8" s="116"/>
      <c r="E8" s="116"/>
      <c r="F8" s="118"/>
      <c r="G8" s="118"/>
      <c r="H8" s="118"/>
      <c r="I8" s="13">
        <f>+J8+K8+L8+M8</f>
        <v>0</v>
      </c>
      <c r="J8" s="149"/>
      <c r="K8" s="149"/>
      <c r="L8" s="149"/>
      <c r="M8" s="149"/>
      <c r="N8" s="104"/>
      <c r="O8" s="14"/>
      <c r="P8" s="104"/>
      <c r="Q8" s="104"/>
      <c r="R8" s="133">
        <f>IFERROR(N8/J8,0)</f>
        <v>0</v>
      </c>
      <c r="S8" s="133">
        <f>IFERROR(O8/(J8+K8),0)</f>
        <v>0</v>
      </c>
      <c r="T8" s="133">
        <f>IFERROR(P8/(J8+K8+L8),0)</f>
        <v>0</v>
      </c>
      <c r="U8" s="133">
        <f>IFERROR(Q8/I8,0)</f>
        <v>0</v>
      </c>
      <c r="V8" s="6"/>
      <c r="W8" s="19" t="str">
        <f t="shared" si="0"/>
        <v>JUSTIFIQUE INCUMPLIMIENTO</v>
      </c>
      <c r="X8" s="19" t="str">
        <f t="shared" si="0"/>
        <v>JUSTIFIQUE INCUMPLIMIENTO</v>
      </c>
      <c r="Y8" s="19" t="str">
        <f t="shared" si="0"/>
        <v>JUSTIFIQUE INCUMPLIMIENTO</v>
      </c>
      <c r="Z8" s="19" t="str">
        <f t="shared" si="0"/>
        <v>JUSTIFIQUE INCUMPLIMIENTO</v>
      </c>
    </row>
    <row r="9" spans="2:36" ht="19.5" hidden="1" customHeight="1" thickBot="1">
      <c r="B9" s="130" t="s">
        <v>235</v>
      </c>
      <c r="C9" s="144"/>
      <c r="D9" s="116"/>
      <c r="E9" s="116"/>
      <c r="F9" s="118"/>
      <c r="G9" s="118"/>
      <c r="H9" s="118"/>
      <c r="I9" s="13">
        <f>+J9+K9+L9+M9</f>
        <v>0</v>
      </c>
      <c r="J9" s="149"/>
      <c r="K9" s="149"/>
      <c r="L9" s="149"/>
      <c r="M9" s="149"/>
      <c r="N9" s="104"/>
      <c r="O9" s="14"/>
      <c r="P9" s="104"/>
      <c r="Q9" s="104"/>
      <c r="R9" s="133">
        <f>IFERROR(N9/J9,0)</f>
        <v>0</v>
      </c>
      <c r="S9" s="133">
        <f>IFERROR(O9/(J9+K9),0)</f>
        <v>0</v>
      </c>
      <c r="T9" s="133">
        <f>IFERROR(P9/(J9+K9+L9),0)</f>
        <v>0</v>
      </c>
      <c r="U9" s="133">
        <f>IFERROR(Q9/I9,0)</f>
        <v>0</v>
      </c>
      <c r="V9" s="6"/>
      <c r="W9" s="19" t="str">
        <f t="shared" si="0"/>
        <v>JUSTIFIQUE INCUMPLIMIENTO</v>
      </c>
      <c r="X9" s="19" t="str">
        <f t="shared" si="0"/>
        <v>JUSTIFIQUE INCUMPLIMIENTO</v>
      </c>
      <c r="Y9" s="19" t="str">
        <f t="shared" si="0"/>
        <v>JUSTIFIQUE INCUMPLIMIENTO</v>
      </c>
      <c r="Z9" s="19" t="str">
        <f t="shared" si="0"/>
        <v>JUSTIFIQUE INCUMPLIMIENTO</v>
      </c>
    </row>
    <row r="10" spans="2:36" ht="19.5" hidden="1" customHeight="1" thickBot="1">
      <c r="B10" s="130" t="s">
        <v>236</v>
      </c>
      <c r="C10" s="144"/>
      <c r="D10" s="117"/>
      <c r="E10" s="117"/>
      <c r="F10" s="118"/>
      <c r="G10" s="118"/>
      <c r="H10" s="118"/>
      <c r="I10" s="13">
        <f>+J10+K10+L10+M10</f>
        <v>0</v>
      </c>
      <c r="J10" s="149"/>
      <c r="K10" s="149"/>
      <c r="L10" s="149"/>
      <c r="M10" s="149"/>
      <c r="N10" s="104"/>
      <c r="O10" s="14"/>
      <c r="P10" s="104"/>
      <c r="Q10" s="104"/>
      <c r="R10" s="133">
        <f>IFERROR(N10/J10,0)</f>
        <v>0</v>
      </c>
      <c r="S10" s="133">
        <f>IFERROR(O10/(J10+K10),0)</f>
        <v>0</v>
      </c>
      <c r="T10" s="133">
        <f>IFERROR(P10/(J10+K10+L10),0)</f>
        <v>0</v>
      </c>
      <c r="U10" s="133">
        <f>IFERROR(Q10/I10,0)</f>
        <v>0</v>
      </c>
      <c r="V10" s="6"/>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7"/>
      <c r="D12" s="116"/>
      <c r="E12" s="116"/>
      <c r="F12" s="118"/>
      <c r="G12" s="118"/>
      <c r="H12" s="118"/>
      <c r="I12" s="13">
        <f>+J12+K12+L12+M12</f>
        <v>0</v>
      </c>
      <c r="J12" s="149"/>
      <c r="K12" s="149"/>
      <c r="L12" s="149"/>
      <c r="M12" s="149"/>
      <c r="N12" s="104"/>
      <c r="O12" s="14"/>
      <c r="P12" s="104"/>
      <c r="Q12" s="104"/>
      <c r="R12" s="133">
        <f>IFERROR(N12/J12,0)</f>
        <v>0</v>
      </c>
      <c r="S12" s="133">
        <f>IFERROR(O12/(J12+K12),0)</f>
        <v>0</v>
      </c>
      <c r="T12" s="133">
        <f>IFERROR(P12/(J12+K12+L12),0)</f>
        <v>0</v>
      </c>
      <c r="U12" s="133">
        <f>IFERROR(Q12/I12,0)</f>
        <v>0</v>
      </c>
      <c r="V12" s="6"/>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customHeight="1" thickBot="1">
      <c r="B13" s="130" t="s">
        <v>110</v>
      </c>
      <c r="C13" s="137"/>
      <c r="D13" s="116"/>
      <c r="E13" s="116"/>
      <c r="F13" s="118"/>
      <c r="G13" s="118"/>
      <c r="H13" s="118"/>
      <c r="I13" s="13">
        <f>+J13+K13+L13+M13</f>
        <v>0</v>
      </c>
      <c r="J13" s="149"/>
      <c r="K13" s="149"/>
      <c r="L13" s="149"/>
      <c r="M13" s="149"/>
      <c r="N13" s="104"/>
      <c r="O13" s="14"/>
      <c r="P13" s="104"/>
      <c r="Q13" s="104"/>
      <c r="R13" s="133">
        <f>IFERROR(N13/J13,0)</f>
        <v>0</v>
      </c>
      <c r="S13" s="133">
        <f>IFERROR(O13/(J13+K13),0)</f>
        <v>0</v>
      </c>
      <c r="T13" s="133">
        <f>IFERROR(P13/(J13+K13+L13),0)</f>
        <v>0</v>
      </c>
      <c r="U13" s="133">
        <f>IFERROR(Q13/I13,0)</f>
        <v>0</v>
      </c>
      <c r="V13" s="6"/>
      <c r="W13" s="19" t="str">
        <f t="shared" si="1"/>
        <v>JUSTIFIQUE INCUMPLIMIENTO</v>
      </c>
      <c r="X13" s="19" t="str">
        <f t="shared" si="1"/>
        <v>JUSTIFIQUE INCUMPLIMIENTO</v>
      </c>
      <c r="Y13" s="19" t="str">
        <f t="shared" si="1"/>
        <v>JUSTIFIQUE INCUMPLIMIENTO</v>
      </c>
      <c r="Z13" s="19" t="str">
        <f t="shared" si="1"/>
        <v>JUSTIFIQUE INCUMPLIMIENTO</v>
      </c>
    </row>
    <row r="14" spans="2:36" ht="19.5" hidden="1" customHeight="1" thickBot="1">
      <c r="B14" s="130" t="s">
        <v>111</v>
      </c>
      <c r="C14" s="137"/>
      <c r="D14" s="116"/>
      <c r="E14" s="116"/>
      <c r="F14" s="118"/>
      <c r="G14" s="118"/>
      <c r="H14" s="118"/>
      <c r="I14" s="13">
        <f>+J14+K14+L14+M14</f>
        <v>0</v>
      </c>
      <c r="J14" s="149"/>
      <c r="K14" s="149"/>
      <c r="L14" s="149"/>
      <c r="M14" s="149"/>
      <c r="N14" s="104"/>
      <c r="O14" s="14"/>
      <c r="P14" s="104"/>
      <c r="Q14" s="104"/>
      <c r="R14" s="133">
        <f>IFERROR(N14/J14,0)</f>
        <v>0</v>
      </c>
      <c r="S14" s="133">
        <f>IFERROR(O14/(J14+K14),0)</f>
        <v>0</v>
      </c>
      <c r="T14" s="133">
        <f>IFERROR(P14/(J14+K14+L14),0)</f>
        <v>0</v>
      </c>
      <c r="U14" s="133">
        <f>IFERROR(Q14/I14,0)</f>
        <v>0</v>
      </c>
      <c r="V14" s="6"/>
      <c r="W14" s="19" t="str">
        <f t="shared" si="1"/>
        <v>JUSTIFIQUE INCUMPLIMIENTO</v>
      </c>
      <c r="X14" s="19" t="str">
        <f t="shared" si="1"/>
        <v>JUSTIFIQUE INCUMPLIMIENTO</v>
      </c>
      <c r="Y14" s="19" t="str">
        <f t="shared" si="1"/>
        <v>JUSTIFIQUE INCUMPLIMIENTO</v>
      </c>
      <c r="Z14" s="19" t="str">
        <f t="shared" si="1"/>
        <v>JUSTIFIQUE INCUMPLIMIENTO</v>
      </c>
    </row>
    <row r="15" spans="2:36" ht="19.5" hidden="1" customHeight="1" thickBot="1">
      <c r="B15" s="130" t="s">
        <v>226</v>
      </c>
      <c r="C15" s="137"/>
      <c r="D15" s="116"/>
      <c r="E15" s="116"/>
      <c r="F15" s="118"/>
      <c r="G15" s="118"/>
      <c r="H15" s="118"/>
      <c r="I15" s="13">
        <f>+J15+K15+L15+M15</f>
        <v>0</v>
      </c>
      <c r="J15" s="149"/>
      <c r="K15" s="149"/>
      <c r="L15" s="149"/>
      <c r="M15" s="149"/>
      <c r="N15" s="104"/>
      <c r="O15" s="14"/>
      <c r="P15" s="104"/>
      <c r="Q15" s="104"/>
      <c r="R15" s="133">
        <f>IFERROR(N15/J15,0)</f>
        <v>0</v>
      </c>
      <c r="S15" s="133">
        <f>IFERROR(O15/(J15+K15),0)</f>
        <v>0</v>
      </c>
      <c r="T15" s="133">
        <f>IFERROR(P15/(J15+K15+L15),0)</f>
        <v>0</v>
      </c>
      <c r="U15" s="133">
        <f>IFERROR(Q15/I15,0)</f>
        <v>0</v>
      </c>
      <c r="V15" s="6"/>
      <c r="W15" s="19" t="str">
        <f t="shared" si="1"/>
        <v>JUSTIFIQUE INCUMPLIMIENTO</v>
      </c>
      <c r="X15" s="19" t="str">
        <f t="shared" si="1"/>
        <v>JUSTIFIQUE INCUMPLIMIENTO</v>
      </c>
      <c r="Y15" s="19" t="str">
        <f t="shared" si="1"/>
        <v>JUSTIFIQUE INCUMPLIMIENTO</v>
      </c>
      <c r="Z15" s="19" t="str">
        <f t="shared" si="1"/>
        <v>JUSTIFIQUE INCUMPLIMIENTO</v>
      </c>
    </row>
    <row r="16" spans="2:36" ht="19.5" hidden="1" customHeight="1" thickBot="1">
      <c r="B16" s="130" t="s">
        <v>227</v>
      </c>
      <c r="C16" s="137"/>
      <c r="D16" s="117"/>
      <c r="E16" s="117"/>
      <c r="F16" s="118"/>
      <c r="G16" s="118"/>
      <c r="H16" s="118"/>
      <c r="I16" s="13">
        <f>+J16+K16+L16+M16</f>
        <v>0</v>
      </c>
      <c r="J16" s="149"/>
      <c r="K16" s="149"/>
      <c r="L16" s="149"/>
      <c r="M16" s="149"/>
      <c r="N16" s="104"/>
      <c r="O16" s="14"/>
      <c r="P16" s="104"/>
      <c r="Q16" s="104"/>
      <c r="R16" s="133">
        <f>IFERROR(N16/J16,0)</f>
        <v>0</v>
      </c>
      <c r="S16" s="133">
        <f>IFERROR(O16/(J16+K16),0)</f>
        <v>0</v>
      </c>
      <c r="T16" s="133">
        <f>IFERROR(P16/(J16+K16+L16),0)</f>
        <v>0</v>
      </c>
      <c r="U16" s="133">
        <f>IFERROR(Q16/I16,0)</f>
        <v>0</v>
      </c>
      <c r="V16" s="6"/>
      <c r="W16" s="19" t="str">
        <f t="shared" si="1"/>
        <v>JUSTIFIQUE INCUMPLIMIENTO</v>
      </c>
      <c r="X16" s="19" t="str">
        <f t="shared" si="1"/>
        <v>JUSTIFIQUE INCUMPLIMIENTO</v>
      </c>
      <c r="Y16" s="19" t="str">
        <f t="shared" si="1"/>
        <v>JUSTIFIQUE INCUMPLIMIENTO</v>
      </c>
      <c r="Z16" s="19" t="str">
        <f t="shared" si="1"/>
        <v>JUSTIFIQUE INCUMPLIMIENTO</v>
      </c>
    </row>
    <row r="17" spans="2:26" ht="68.25"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69.75" customHeight="1" thickBot="1">
      <c r="B18" s="130" t="s">
        <v>102</v>
      </c>
      <c r="C18" s="19" t="s">
        <v>362</v>
      </c>
      <c r="D18" s="30" t="s">
        <v>91</v>
      </c>
      <c r="E18" s="30" t="s">
        <v>91</v>
      </c>
      <c r="F18" s="118"/>
      <c r="G18" s="118"/>
      <c r="H18" s="118"/>
      <c r="I18" s="13">
        <f>+J18+K18+L18+M18</f>
        <v>12</v>
      </c>
      <c r="J18" s="132">
        <v>3</v>
      </c>
      <c r="K18" s="132">
        <v>3</v>
      </c>
      <c r="L18" s="132">
        <v>3</v>
      </c>
      <c r="M18" s="132">
        <v>3</v>
      </c>
      <c r="N18" s="14">
        <v>3</v>
      </c>
      <c r="O18" s="14">
        <v>6</v>
      </c>
      <c r="P18" s="104"/>
      <c r="Q18" s="104"/>
      <c r="R18" s="133">
        <f>IFERROR(N18/J18,0)</f>
        <v>1</v>
      </c>
      <c r="S18" s="133">
        <f>IFERROR(O18/(J18+K18),0)</f>
        <v>1</v>
      </c>
      <c r="T18" s="133">
        <f>IFERROR(P18/(J18+K18+L18),0)</f>
        <v>0</v>
      </c>
      <c r="U18" s="133">
        <f>IFERROR(Q18/I18,0)</f>
        <v>0</v>
      </c>
      <c r="V18" s="19" t="s">
        <v>380</v>
      </c>
      <c r="W18" s="19" t="str">
        <f t="shared" ref="W18" si="2">IF(R18&lt;0.8,"JUSTIFIQUE INCUMPLIMIENTO","")</f>
        <v/>
      </c>
      <c r="X18" s="142" t="s">
        <v>564</v>
      </c>
      <c r="Y18" s="19" t="str">
        <f t="shared" ref="Y18:Y22" si="3">IF(U18&lt;0.8,"JUSTIFIQUE INCUMPLIMIENTO","")</f>
        <v>JUSTIFIQUE INCUMPLIMIENTO</v>
      </c>
      <c r="Z18" s="19" t="str">
        <f t="shared" ref="Z18:Z22" si="4">IF(U18&lt;0.8,"JUSTIFIQUE INCUMPLIMIENTO","")</f>
        <v>JUSTIFIQUE INCUMPLIMIENTO</v>
      </c>
    </row>
    <row r="19" spans="2:26" ht="66.75" customHeight="1" thickBot="1">
      <c r="B19" s="130" t="s">
        <v>113</v>
      </c>
      <c r="C19" s="19" t="s">
        <v>374</v>
      </c>
      <c r="D19" s="30" t="s">
        <v>91</v>
      </c>
      <c r="E19" s="30" t="s">
        <v>91</v>
      </c>
      <c r="F19" s="118"/>
      <c r="G19" s="118"/>
      <c r="H19" s="118"/>
      <c r="I19" s="13">
        <f>+J19+K19+L19+M19</f>
        <v>10</v>
      </c>
      <c r="J19" s="132"/>
      <c r="K19" s="132">
        <v>5</v>
      </c>
      <c r="L19" s="132">
        <v>3</v>
      </c>
      <c r="M19" s="132">
        <v>2</v>
      </c>
      <c r="N19" s="14">
        <v>2</v>
      </c>
      <c r="O19" s="14">
        <v>11</v>
      </c>
      <c r="P19" s="104"/>
      <c r="Q19" s="104"/>
      <c r="R19" s="133">
        <f>IFERROR(N19/J19,0)</f>
        <v>0</v>
      </c>
      <c r="S19" s="133">
        <f>IFERROR(O19/(J19+K19),0)</f>
        <v>2.2000000000000002</v>
      </c>
      <c r="T19" s="133">
        <f>IFERROR(P19/(J19+K19+L19),0)</f>
        <v>0</v>
      </c>
      <c r="U19" s="133">
        <f>IFERROR(Q19/I19,0)</f>
        <v>0</v>
      </c>
      <c r="V19" s="19" t="s">
        <v>376</v>
      </c>
      <c r="W19" s="19" t="s">
        <v>499</v>
      </c>
      <c r="X19" s="143" t="s">
        <v>568</v>
      </c>
      <c r="Y19" s="19" t="str">
        <f t="shared" si="3"/>
        <v>JUSTIFIQUE INCUMPLIMIENTO</v>
      </c>
      <c r="Z19" s="19" t="str">
        <f t="shared" si="4"/>
        <v>JUSTIFIQUE INCUMPLIMIENTO</v>
      </c>
    </row>
    <row r="20" spans="2:26" ht="63" customHeight="1" thickBot="1">
      <c r="B20" s="130" t="s">
        <v>114</v>
      </c>
      <c r="C20" s="19" t="s">
        <v>375</v>
      </c>
      <c r="D20" s="30" t="s">
        <v>91</v>
      </c>
      <c r="E20" s="30" t="s">
        <v>91</v>
      </c>
      <c r="F20" s="118"/>
      <c r="G20" s="118"/>
      <c r="H20" s="118"/>
      <c r="I20" s="13">
        <f>+J20+K20+L20+M20</f>
        <v>1</v>
      </c>
      <c r="J20" s="132"/>
      <c r="K20" s="132"/>
      <c r="L20" s="132">
        <v>1</v>
      </c>
      <c r="M20" s="132"/>
      <c r="N20" s="14" t="s">
        <v>497</v>
      </c>
      <c r="O20" s="14">
        <v>1</v>
      </c>
      <c r="P20" s="104"/>
      <c r="Q20" s="104"/>
      <c r="R20" s="133">
        <f>IFERROR(N20/J20,0)</f>
        <v>0</v>
      </c>
      <c r="S20" s="133">
        <f>IFERROR(O20/(J20+K20),0)</f>
        <v>0</v>
      </c>
      <c r="T20" s="133">
        <f>IFERROR(P20/(J20+K20+L20),0)</f>
        <v>0</v>
      </c>
      <c r="U20" s="133">
        <f>IFERROR(Q20/I20,0)</f>
        <v>0</v>
      </c>
      <c r="V20" s="19" t="s">
        <v>377</v>
      </c>
      <c r="W20" s="19" t="s">
        <v>498</v>
      </c>
      <c r="X20" s="143" t="s">
        <v>565</v>
      </c>
      <c r="Y20" s="19" t="str">
        <f t="shared" si="3"/>
        <v>JUSTIFIQUE INCUMPLIMIENTO</v>
      </c>
      <c r="Z20" s="19" t="str">
        <f t="shared" si="4"/>
        <v>JUSTIFIQUE INCUMPLIMIENTO</v>
      </c>
    </row>
    <row r="21" spans="2:26" ht="60.75" customHeight="1" thickBot="1">
      <c r="B21" s="130" t="s">
        <v>237</v>
      </c>
      <c r="C21" s="19" t="s">
        <v>381</v>
      </c>
      <c r="D21" s="30" t="s">
        <v>91</v>
      </c>
      <c r="E21" s="30" t="s">
        <v>91</v>
      </c>
      <c r="F21" s="118"/>
      <c r="G21" s="118"/>
      <c r="H21" s="118"/>
      <c r="I21" s="13">
        <f>+J21+K21+L21+M21</f>
        <v>12</v>
      </c>
      <c r="J21" s="132">
        <v>3</v>
      </c>
      <c r="K21" s="132">
        <v>3</v>
      </c>
      <c r="L21" s="132">
        <v>3</v>
      </c>
      <c r="M21" s="132">
        <v>3</v>
      </c>
      <c r="N21" s="14">
        <v>3</v>
      </c>
      <c r="O21" s="14">
        <v>6</v>
      </c>
      <c r="P21" s="104"/>
      <c r="Q21" s="104"/>
      <c r="R21" s="133">
        <f>IFERROR(N21/J21,0)</f>
        <v>1</v>
      </c>
      <c r="S21" s="133">
        <f>IFERROR(O21/(J21+K21),0)</f>
        <v>1</v>
      </c>
      <c r="T21" s="133">
        <f>IFERROR(P21/(J21+K21+L21),0)</f>
        <v>0</v>
      </c>
      <c r="U21" s="133">
        <f>IFERROR(Q21/I21,0)</f>
        <v>0</v>
      </c>
      <c r="V21" s="19" t="s">
        <v>378</v>
      </c>
      <c r="W21" s="19" t="str">
        <f t="shared" ref="W21" si="5">IF(R21&lt;0.8,"JUSTIFIQUE INCUMPLIMIENTO","")</f>
        <v/>
      </c>
      <c r="X21" s="143" t="s">
        <v>566</v>
      </c>
      <c r="Y21" s="19" t="str">
        <f t="shared" si="3"/>
        <v>JUSTIFIQUE INCUMPLIMIENTO</v>
      </c>
      <c r="Z21" s="19" t="str">
        <f t="shared" si="4"/>
        <v>JUSTIFIQUE INCUMPLIMIENTO</v>
      </c>
    </row>
    <row r="22" spans="2:26" ht="60.75" customHeight="1" thickBot="1">
      <c r="B22" s="130" t="s">
        <v>238</v>
      </c>
      <c r="C22" s="19" t="s">
        <v>363</v>
      </c>
      <c r="D22" s="121" t="s">
        <v>91</v>
      </c>
      <c r="E22" s="121" t="s">
        <v>91</v>
      </c>
      <c r="F22" s="118"/>
      <c r="G22" s="118"/>
      <c r="H22" s="118"/>
      <c r="I22" s="13">
        <f>+J22+K22+L22+M22</f>
        <v>1</v>
      </c>
      <c r="J22" s="132"/>
      <c r="K22" s="132">
        <v>1</v>
      </c>
      <c r="L22" s="132"/>
      <c r="M22" s="132"/>
      <c r="N22" s="14"/>
      <c r="O22" s="14">
        <v>1</v>
      </c>
      <c r="P22" s="104"/>
      <c r="Q22" s="104"/>
      <c r="R22" s="133">
        <f>IFERROR(N22/J22,0)</f>
        <v>0</v>
      </c>
      <c r="S22" s="133">
        <f>IFERROR(O22/(J22+K22),0)</f>
        <v>1</v>
      </c>
      <c r="T22" s="133">
        <f>IFERROR(P22/(J22+K22+L22),0)</f>
        <v>0</v>
      </c>
      <c r="U22" s="133">
        <f>IFERROR(Q22/I22,0)</f>
        <v>0</v>
      </c>
      <c r="V22" s="19" t="s">
        <v>379</v>
      </c>
      <c r="W22" s="19" t="s">
        <v>498</v>
      </c>
      <c r="X22" s="143" t="s">
        <v>567</v>
      </c>
      <c r="Y22" s="19" t="str">
        <f t="shared" si="3"/>
        <v>JUSTIFIQUE INCUMPLIMIENTO</v>
      </c>
      <c r="Z22" s="19" t="str">
        <f t="shared" si="4"/>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customHeight="1" thickBot="1">
      <c r="B24" s="130" t="s">
        <v>115</v>
      </c>
      <c r="C24" s="137"/>
      <c r="D24" s="116"/>
      <c r="E24" s="116"/>
      <c r="F24" s="118"/>
      <c r="G24" s="118"/>
      <c r="H24" s="118"/>
      <c r="I24" s="13">
        <f>+J24+K24+L24+M24</f>
        <v>0</v>
      </c>
      <c r="J24" s="149"/>
      <c r="K24" s="149"/>
      <c r="L24" s="149"/>
      <c r="M24" s="149"/>
      <c r="N24" s="104"/>
      <c r="O24" s="14"/>
      <c r="P24" s="104"/>
      <c r="Q24" s="104"/>
      <c r="R24" s="133">
        <f>IFERROR(N24/J24,0)</f>
        <v>0</v>
      </c>
      <c r="S24" s="133">
        <f>IFERROR(O24/(J24+K24),0)</f>
        <v>0</v>
      </c>
      <c r="T24" s="133">
        <f>IFERROR(P24/(J24+K24+L24),0)</f>
        <v>0</v>
      </c>
      <c r="U24" s="133">
        <f>IFERROR(Q24/I24,0)</f>
        <v>0</v>
      </c>
      <c r="V24" s="6"/>
      <c r="W24" s="19" t="str">
        <f t="shared" ref="W24:Z28" si="6">IF(S24&lt;0.8,"JUSTIFIQUE INCUMPLIMIENTO","")</f>
        <v>JUSTIFIQUE INCUMPLIMIENTO</v>
      </c>
      <c r="X24" s="19" t="str">
        <f t="shared" si="6"/>
        <v>JUSTIFIQUE INCUMPLIMIENTO</v>
      </c>
      <c r="Y24" s="19" t="str">
        <f t="shared" si="6"/>
        <v>JUSTIFIQUE INCUMPLIMIENTO</v>
      </c>
      <c r="Z24" s="19" t="str">
        <f t="shared" si="6"/>
        <v>JUSTIFIQUE INCUMPLIMIENTO</v>
      </c>
    </row>
    <row r="25" spans="2:26" ht="19.5" hidden="1" customHeight="1" thickBot="1">
      <c r="B25" s="130" t="s">
        <v>118</v>
      </c>
      <c r="C25" s="137"/>
      <c r="D25" s="116"/>
      <c r="E25" s="116"/>
      <c r="F25" s="118"/>
      <c r="G25" s="118"/>
      <c r="H25" s="118"/>
      <c r="I25" s="13">
        <f>+J25+K25+L25+M25</f>
        <v>0</v>
      </c>
      <c r="J25" s="149"/>
      <c r="K25" s="149"/>
      <c r="L25" s="149"/>
      <c r="M25" s="149"/>
      <c r="N25" s="104"/>
      <c r="O25" s="14"/>
      <c r="P25" s="104"/>
      <c r="Q25" s="104"/>
      <c r="R25" s="133">
        <f>IFERROR(N25/J25,0)</f>
        <v>0</v>
      </c>
      <c r="S25" s="133">
        <f>IFERROR(O25/(J25+K25),0)</f>
        <v>0</v>
      </c>
      <c r="T25" s="133">
        <f>IFERROR(P25/(J25+K25+L25),0)</f>
        <v>0</v>
      </c>
      <c r="U25" s="133">
        <f>IFERROR(Q25/I25,0)</f>
        <v>0</v>
      </c>
      <c r="V25" s="6"/>
      <c r="W25" s="19" t="str">
        <f t="shared" si="6"/>
        <v>JUSTIFIQUE INCUMPLIMIENTO</v>
      </c>
      <c r="X25" s="19" t="str">
        <f t="shared" si="6"/>
        <v>JUSTIFIQUE INCUMPLIMIENTO</v>
      </c>
      <c r="Y25" s="19" t="str">
        <f t="shared" si="6"/>
        <v>JUSTIFIQUE INCUMPLIMIENTO</v>
      </c>
      <c r="Z25" s="19" t="str">
        <f t="shared" si="6"/>
        <v>JUSTIFIQUE INCUMPLIMIENTO</v>
      </c>
    </row>
    <row r="26" spans="2:26" ht="19.5" hidden="1" customHeight="1" thickBot="1">
      <c r="B26" s="130" t="s">
        <v>119</v>
      </c>
      <c r="C26" s="137"/>
      <c r="D26" s="116"/>
      <c r="E26" s="116"/>
      <c r="F26" s="118"/>
      <c r="G26" s="118"/>
      <c r="H26" s="118"/>
      <c r="I26" s="13">
        <f>+J26+K26+L26+M26</f>
        <v>0</v>
      </c>
      <c r="J26" s="149"/>
      <c r="K26" s="149"/>
      <c r="L26" s="149"/>
      <c r="M26" s="149"/>
      <c r="N26" s="104"/>
      <c r="O26" s="14"/>
      <c r="P26" s="104"/>
      <c r="Q26" s="104"/>
      <c r="R26" s="133">
        <f>IFERROR(N26/J26,0)</f>
        <v>0</v>
      </c>
      <c r="S26" s="133">
        <f>IFERROR(O26/(J26+K26),0)</f>
        <v>0</v>
      </c>
      <c r="T26" s="133">
        <f>IFERROR(P26/(J26+K26+L26),0)</f>
        <v>0</v>
      </c>
      <c r="U26" s="133">
        <f>IFERROR(Q26/I26,0)</f>
        <v>0</v>
      </c>
      <c r="V26" s="6"/>
      <c r="W26" s="19" t="str">
        <f t="shared" si="6"/>
        <v>JUSTIFIQUE INCUMPLIMIENTO</v>
      </c>
      <c r="X26" s="19" t="str">
        <f t="shared" si="6"/>
        <v>JUSTIFIQUE INCUMPLIMIENTO</v>
      </c>
      <c r="Y26" s="19" t="str">
        <f t="shared" si="6"/>
        <v>JUSTIFIQUE INCUMPLIMIENTO</v>
      </c>
      <c r="Z26" s="19" t="str">
        <f t="shared" si="6"/>
        <v>JUSTIFIQUE INCUMPLIMIENTO</v>
      </c>
    </row>
    <row r="27" spans="2:26" ht="19.5" hidden="1" customHeight="1" thickBot="1">
      <c r="B27" s="130" t="s">
        <v>146</v>
      </c>
      <c r="C27" s="137"/>
      <c r="D27" s="116"/>
      <c r="E27" s="116"/>
      <c r="F27" s="118"/>
      <c r="G27" s="118"/>
      <c r="H27" s="118"/>
      <c r="I27" s="13">
        <f>+J27+K27+L27+M27</f>
        <v>0</v>
      </c>
      <c r="J27" s="149"/>
      <c r="K27" s="149"/>
      <c r="L27" s="149"/>
      <c r="M27" s="149"/>
      <c r="N27" s="104"/>
      <c r="O27" s="14"/>
      <c r="P27" s="104"/>
      <c r="Q27" s="104"/>
      <c r="R27" s="133">
        <f>IFERROR(N27/J27,0)</f>
        <v>0</v>
      </c>
      <c r="S27" s="133">
        <f>IFERROR(O27/(J27+K27),0)</f>
        <v>0</v>
      </c>
      <c r="T27" s="133">
        <f>IFERROR(P27/(J27+K27+L27),0)</f>
        <v>0</v>
      </c>
      <c r="U27" s="133">
        <f>IFERROR(Q27/I27,0)</f>
        <v>0</v>
      </c>
      <c r="V27" s="6"/>
      <c r="W27" s="19" t="str">
        <f t="shared" si="6"/>
        <v>JUSTIFIQUE INCUMPLIMIENTO</v>
      </c>
      <c r="X27" s="19" t="str">
        <f t="shared" si="6"/>
        <v>JUSTIFIQUE INCUMPLIMIENTO</v>
      </c>
      <c r="Y27" s="19" t="str">
        <f t="shared" si="6"/>
        <v>JUSTIFIQUE INCUMPLIMIENTO</v>
      </c>
      <c r="Z27" s="19" t="str">
        <f t="shared" si="6"/>
        <v>JUSTIFIQUE INCUMPLIMIENTO</v>
      </c>
    </row>
    <row r="28" spans="2:26" ht="19.5" hidden="1" customHeight="1" thickBot="1">
      <c r="B28" s="130" t="s">
        <v>147</v>
      </c>
      <c r="C28" s="137"/>
      <c r="D28" s="117"/>
      <c r="E28" s="117"/>
      <c r="F28" s="118"/>
      <c r="G28" s="118"/>
      <c r="H28" s="118"/>
      <c r="I28" s="13">
        <f>+J28+K28+L28+M28</f>
        <v>0</v>
      </c>
      <c r="J28" s="149"/>
      <c r="K28" s="149"/>
      <c r="L28" s="149"/>
      <c r="M28" s="149"/>
      <c r="N28" s="104"/>
      <c r="O28" s="14"/>
      <c r="P28" s="104"/>
      <c r="Q28" s="104"/>
      <c r="R28" s="133">
        <f>IFERROR(N28/J28,0)</f>
        <v>0</v>
      </c>
      <c r="S28" s="133">
        <f>IFERROR(O28/(J28+K28),0)</f>
        <v>0</v>
      </c>
      <c r="T28" s="133">
        <f>IFERROR(P28/(J28+K28+L28),0)</f>
        <v>0</v>
      </c>
      <c r="U28" s="133">
        <f>IFERROR(Q28/I28,0)</f>
        <v>0</v>
      </c>
      <c r="V28" s="6"/>
      <c r="W28" s="19" t="str">
        <f t="shared" si="6"/>
        <v>JUSTIFIQUE INCUMPLIMIENTO</v>
      </c>
      <c r="X28" s="19" t="str">
        <f t="shared" si="6"/>
        <v>JUSTIFIQUE INCUMPLIMIENTO</v>
      </c>
      <c r="Y28" s="19" t="str">
        <f t="shared" si="6"/>
        <v>JUSTIFIQUE INCUMPLIMIENTO</v>
      </c>
      <c r="Z28" s="19" t="str">
        <f t="shared" si="6"/>
        <v>JUSTIFIQUE INCUMPLIMIENTO</v>
      </c>
    </row>
    <row r="29" spans="2:26" ht="89.25" hidden="1"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19.5" hidden="1" customHeight="1" thickBot="1">
      <c r="B30" s="130" t="s">
        <v>120</v>
      </c>
      <c r="C30" s="137"/>
      <c r="D30" s="116"/>
      <c r="E30" s="116"/>
      <c r="F30" s="118"/>
      <c r="G30" s="118"/>
      <c r="H30" s="118"/>
      <c r="I30" s="13">
        <f>+J30+K30+L30+M30</f>
        <v>0</v>
      </c>
      <c r="J30" s="149"/>
      <c r="K30" s="149"/>
      <c r="L30" s="149"/>
      <c r="M30" s="149"/>
      <c r="N30" s="104"/>
      <c r="O30" s="14"/>
      <c r="P30" s="104"/>
      <c r="Q30" s="104"/>
      <c r="R30" s="133">
        <f>IFERROR(N30/J30,0)</f>
        <v>0</v>
      </c>
      <c r="S30" s="133">
        <f>IFERROR(O30/(J30+K30),0)</f>
        <v>0</v>
      </c>
      <c r="T30" s="133">
        <f>IFERROR(P30/(J30+K30+L30),0)</f>
        <v>0</v>
      </c>
      <c r="U30" s="133">
        <f>IFERROR(Q30/I30,0)</f>
        <v>0</v>
      </c>
      <c r="V30" s="6"/>
      <c r="W30" s="19" t="str">
        <f t="shared" ref="W30:Z34" si="7">IF(S30&lt;0.8,"JUSTIFIQUE INCUMPLIMIENTO","")</f>
        <v>JUSTIFIQUE INCUMPLIMIENTO</v>
      </c>
      <c r="X30" s="19" t="str">
        <f t="shared" si="7"/>
        <v>JUSTIFIQUE INCUMPLIMIENTO</v>
      </c>
      <c r="Y30" s="19" t="str">
        <f t="shared" si="7"/>
        <v>JUSTIFIQUE INCUMPLIMIENTO</v>
      </c>
      <c r="Z30" s="19" t="str">
        <f t="shared" si="7"/>
        <v>JUSTIFIQUE INCUMPLIMIENTO</v>
      </c>
    </row>
    <row r="31" spans="2:26" ht="19.5" hidden="1" customHeight="1" thickBot="1">
      <c r="B31" s="130" t="s">
        <v>123</v>
      </c>
      <c r="C31" s="137"/>
      <c r="D31" s="116"/>
      <c r="E31" s="116"/>
      <c r="F31" s="118"/>
      <c r="G31" s="118"/>
      <c r="H31" s="118"/>
      <c r="I31" s="13">
        <f>+J31+K31+L31+M31</f>
        <v>0</v>
      </c>
      <c r="J31" s="149"/>
      <c r="K31" s="149"/>
      <c r="L31" s="149"/>
      <c r="M31" s="149"/>
      <c r="N31" s="104"/>
      <c r="O31" s="14"/>
      <c r="P31" s="104"/>
      <c r="Q31" s="104"/>
      <c r="R31" s="133">
        <f>IFERROR(N31/J31,0)</f>
        <v>0</v>
      </c>
      <c r="S31" s="133">
        <f>IFERROR(O31/(J31+K31),0)</f>
        <v>0</v>
      </c>
      <c r="T31" s="133">
        <f>IFERROR(P31/(J31+K31+L31),0)</f>
        <v>0</v>
      </c>
      <c r="U31" s="133">
        <f>IFERROR(Q31/I31,0)</f>
        <v>0</v>
      </c>
      <c r="V31" s="6"/>
      <c r="W31" s="19" t="str">
        <f t="shared" si="7"/>
        <v>JUSTIFIQUE INCUMPLIMIENTO</v>
      </c>
      <c r="X31" s="19" t="str">
        <f t="shared" si="7"/>
        <v>JUSTIFIQUE INCUMPLIMIENTO</v>
      </c>
      <c r="Y31" s="19" t="str">
        <f t="shared" si="7"/>
        <v>JUSTIFIQUE INCUMPLIMIENTO</v>
      </c>
      <c r="Z31" s="19" t="str">
        <f t="shared" si="7"/>
        <v>JUSTIFIQUE INCUMPLIMIENTO</v>
      </c>
    </row>
    <row r="32" spans="2:26" ht="19.5" hidden="1" customHeight="1" thickBot="1">
      <c r="B32" s="130" t="s">
        <v>124</v>
      </c>
      <c r="C32" s="137"/>
      <c r="D32" s="116"/>
      <c r="E32" s="116"/>
      <c r="F32" s="118"/>
      <c r="G32" s="118"/>
      <c r="H32" s="118"/>
      <c r="I32" s="13">
        <f>+J32+K32+L32+M32</f>
        <v>0</v>
      </c>
      <c r="J32" s="149"/>
      <c r="K32" s="149"/>
      <c r="L32" s="149"/>
      <c r="M32" s="149"/>
      <c r="N32" s="104"/>
      <c r="O32" s="14"/>
      <c r="P32" s="104"/>
      <c r="Q32" s="104"/>
      <c r="R32" s="133">
        <f>IFERROR(N32/J32,0)</f>
        <v>0</v>
      </c>
      <c r="S32" s="133">
        <f>IFERROR(O32/(J32+K32),0)</f>
        <v>0</v>
      </c>
      <c r="T32" s="133">
        <f>IFERROR(P32/(J32+K32+L32),0)</f>
        <v>0</v>
      </c>
      <c r="U32" s="133">
        <f>IFERROR(Q32/I32,0)</f>
        <v>0</v>
      </c>
      <c r="V32" s="6"/>
      <c r="W32" s="19" t="str">
        <f t="shared" si="7"/>
        <v>JUSTIFIQUE INCUMPLIMIENTO</v>
      </c>
      <c r="X32" s="19" t="str">
        <f t="shared" si="7"/>
        <v>JUSTIFIQUE INCUMPLIMIENTO</v>
      </c>
      <c r="Y32" s="19" t="str">
        <f t="shared" si="7"/>
        <v>JUSTIFIQUE INCUMPLIMIENTO</v>
      </c>
      <c r="Z32" s="19" t="str">
        <f t="shared" si="7"/>
        <v>JUSTIFIQUE INCUMPLIMIENTO</v>
      </c>
    </row>
    <row r="33" spans="2:26" ht="19.5" hidden="1" customHeight="1" thickBot="1">
      <c r="B33" s="130" t="s">
        <v>136</v>
      </c>
      <c r="C33" s="137"/>
      <c r="D33" s="116"/>
      <c r="E33" s="116"/>
      <c r="F33" s="118"/>
      <c r="G33" s="118"/>
      <c r="H33" s="118"/>
      <c r="I33" s="13">
        <f>+J33+K33+L33+M33</f>
        <v>0</v>
      </c>
      <c r="J33" s="149"/>
      <c r="K33" s="149"/>
      <c r="L33" s="149"/>
      <c r="M33" s="149"/>
      <c r="N33" s="104"/>
      <c r="O33" s="14"/>
      <c r="P33" s="104"/>
      <c r="Q33" s="104"/>
      <c r="R33" s="133">
        <f>IFERROR(N33/J33,0)</f>
        <v>0</v>
      </c>
      <c r="S33" s="133">
        <f>IFERROR(O33/(J33+K33),0)</f>
        <v>0</v>
      </c>
      <c r="T33" s="133">
        <f>IFERROR(P33/(J33+K33+L33),0)</f>
        <v>0</v>
      </c>
      <c r="U33" s="133">
        <f>IFERROR(Q33/I33,0)</f>
        <v>0</v>
      </c>
      <c r="V33" s="6"/>
      <c r="W33" s="19" t="str">
        <f t="shared" si="7"/>
        <v>JUSTIFIQUE INCUMPLIMIENTO</v>
      </c>
      <c r="X33" s="19" t="str">
        <f t="shared" si="7"/>
        <v>JUSTIFIQUE INCUMPLIMIENTO</v>
      </c>
      <c r="Y33" s="19" t="str">
        <f t="shared" si="7"/>
        <v>JUSTIFIQUE INCUMPLIMIENTO</v>
      </c>
      <c r="Z33" s="19" t="str">
        <f t="shared" si="7"/>
        <v>JUSTIFIQUE INCUMPLIMIENTO</v>
      </c>
    </row>
    <row r="34" spans="2:26" ht="19.5" hidden="1" customHeight="1" thickBot="1">
      <c r="B34" s="130" t="s">
        <v>137</v>
      </c>
      <c r="C34" s="137"/>
      <c r="D34" s="117"/>
      <c r="E34" s="117"/>
      <c r="F34" s="118"/>
      <c r="G34" s="118"/>
      <c r="H34" s="118"/>
      <c r="I34" s="13">
        <f>+J34+K34+L34+M34</f>
        <v>0</v>
      </c>
      <c r="J34" s="149"/>
      <c r="K34" s="149"/>
      <c r="L34" s="149"/>
      <c r="M34" s="149"/>
      <c r="N34" s="104"/>
      <c r="O34" s="14"/>
      <c r="P34" s="104"/>
      <c r="Q34" s="104"/>
      <c r="R34" s="133">
        <f>IFERROR(N34/J34,0)</f>
        <v>0</v>
      </c>
      <c r="S34" s="133">
        <f>IFERROR(O34/(J34+K34),0)</f>
        <v>0</v>
      </c>
      <c r="T34" s="133">
        <f>IFERROR(P34/(J34+K34+L34),0)</f>
        <v>0</v>
      </c>
      <c r="U34" s="133">
        <f>IFERROR(Q34/I34,0)</f>
        <v>0</v>
      </c>
      <c r="V34" s="6"/>
      <c r="W34" s="19" t="str">
        <f t="shared" si="7"/>
        <v>JUSTIFIQUE INCUMPLIMIENTO</v>
      </c>
      <c r="X34" s="19" t="str">
        <f t="shared" si="7"/>
        <v>JUSTIFIQUE INCUMPLIMIENTO</v>
      </c>
      <c r="Y34" s="19" t="str">
        <f t="shared" si="7"/>
        <v>JUSTIFIQUE INCUMPLIMIENTO</v>
      </c>
      <c r="Z34" s="19" t="str">
        <f t="shared" si="7"/>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37" t="s">
        <v>351</v>
      </c>
      <c r="D36" s="30" t="s">
        <v>91</v>
      </c>
      <c r="E36" s="30" t="s">
        <v>248</v>
      </c>
      <c r="F36" s="118"/>
      <c r="G36" s="118"/>
      <c r="H36" s="118"/>
      <c r="I36" s="13">
        <f t="shared" ref="I36:I42" si="8">+J36+K36+L36+M36</f>
        <v>12</v>
      </c>
      <c r="J36" s="132">
        <v>3</v>
      </c>
      <c r="K36" s="132">
        <v>3</v>
      </c>
      <c r="L36" s="132">
        <v>3</v>
      </c>
      <c r="M36" s="132">
        <v>3</v>
      </c>
      <c r="N36" s="14">
        <v>3</v>
      </c>
      <c r="O36" s="14">
        <v>6</v>
      </c>
      <c r="P36" s="104"/>
      <c r="Q36" s="104"/>
      <c r="R36" s="133">
        <f t="shared" ref="R36:R42" si="9">IFERROR(N36/J36,0)</f>
        <v>1</v>
      </c>
      <c r="S36" s="133">
        <f t="shared" ref="S36:S42" si="10">IFERROR(O36/(J36+K36),0)</f>
        <v>1</v>
      </c>
      <c r="T36" s="133">
        <f t="shared" ref="T36:T42" si="11">IFERROR(P36/(J36+K36+L36),0)</f>
        <v>0</v>
      </c>
      <c r="U36" s="133">
        <f t="shared" ref="U36:U42" si="12">IFERROR(Q36/I36,0)</f>
        <v>0</v>
      </c>
      <c r="V36" s="19"/>
      <c r="W36" s="19" t="str">
        <f t="shared" ref="W36:X51" si="13">IF(R36&lt;0.8,"JUSTIFIQUE INCUMPLIMIENTO","")</f>
        <v/>
      </c>
      <c r="X36" s="19" t="str">
        <f t="shared" si="13"/>
        <v/>
      </c>
      <c r="Y36" s="19" t="str">
        <f t="shared" ref="Y36:Z42" si="14">IF(T36&lt;0.8,"JUSTIFIQUE INCUMPLIMIENTO","")</f>
        <v>JUSTIFIQUE INCUMPLIMIENTO</v>
      </c>
      <c r="Z36" s="19" t="str">
        <f t="shared" si="14"/>
        <v>JUSTIFIQUE INCUMPLIMIENTO</v>
      </c>
    </row>
    <row r="37" spans="2:26" ht="80.099999999999994" customHeight="1" thickBot="1">
      <c r="B37" s="130" t="s">
        <v>127</v>
      </c>
      <c r="C37" s="137" t="s">
        <v>369</v>
      </c>
      <c r="D37" s="30" t="s">
        <v>91</v>
      </c>
      <c r="E37" s="30" t="s">
        <v>248</v>
      </c>
      <c r="F37" s="118"/>
      <c r="G37" s="118"/>
      <c r="H37" s="118"/>
      <c r="I37" s="13">
        <f t="shared" si="8"/>
        <v>1</v>
      </c>
      <c r="J37" s="132">
        <v>1</v>
      </c>
      <c r="K37" s="132"/>
      <c r="L37" s="132"/>
      <c r="M37" s="132"/>
      <c r="N37" s="17">
        <v>1</v>
      </c>
      <c r="O37" s="18">
        <v>1</v>
      </c>
      <c r="P37" s="104"/>
      <c r="Q37" s="104"/>
      <c r="R37" s="133">
        <f t="shared" si="9"/>
        <v>1</v>
      </c>
      <c r="S37" s="133">
        <f t="shared" si="10"/>
        <v>1</v>
      </c>
      <c r="T37" s="133">
        <f t="shared" si="11"/>
        <v>0</v>
      </c>
      <c r="U37" s="133">
        <f t="shared" si="12"/>
        <v>0</v>
      </c>
      <c r="V37" s="19"/>
      <c r="W37" s="19" t="str">
        <f t="shared" si="13"/>
        <v/>
      </c>
      <c r="X37" s="19" t="str">
        <f t="shared" si="13"/>
        <v/>
      </c>
      <c r="Y37" s="19" t="str">
        <f t="shared" si="14"/>
        <v>JUSTIFIQUE INCUMPLIMIENTO</v>
      </c>
      <c r="Z37" s="19" t="str">
        <f t="shared" si="14"/>
        <v>JUSTIFIQUE INCUMPLIMIENTO</v>
      </c>
    </row>
    <row r="38" spans="2:26" ht="80.099999999999994" customHeight="1" thickBot="1">
      <c r="B38" s="130" t="s">
        <v>128</v>
      </c>
      <c r="C38" s="137" t="s">
        <v>368</v>
      </c>
      <c r="D38" s="30" t="s">
        <v>91</v>
      </c>
      <c r="E38" s="30" t="s">
        <v>248</v>
      </c>
      <c r="F38" s="118"/>
      <c r="G38" s="118"/>
      <c r="H38" s="118"/>
      <c r="I38" s="13">
        <f t="shared" si="8"/>
        <v>1</v>
      </c>
      <c r="J38" s="132"/>
      <c r="K38" s="132"/>
      <c r="L38" s="132">
        <v>1</v>
      </c>
      <c r="M38" s="132"/>
      <c r="N38" s="17"/>
      <c r="O38" s="18">
        <v>0</v>
      </c>
      <c r="P38" s="104"/>
      <c r="Q38" s="104"/>
      <c r="R38" s="133">
        <f t="shared" si="9"/>
        <v>0</v>
      </c>
      <c r="S38" s="133">
        <f t="shared" si="10"/>
        <v>0</v>
      </c>
      <c r="T38" s="133">
        <f t="shared" si="11"/>
        <v>0</v>
      </c>
      <c r="U38" s="133">
        <f t="shared" si="12"/>
        <v>0</v>
      </c>
      <c r="V38" s="19"/>
      <c r="W38" s="19" t="s">
        <v>496</v>
      </c>
      <c r="X38" s="19" t="s">
        <v>563</v>
      </c>
      <c r="Y38" s="19" t="str">
        <f t="shared" si="14"/>
        <v>JUSTIFIQUE INCUMPLIMIENTO</v>
      </c>
      <c r="Z38" s="19" t="str">
        <f t="shared" si="14"/>
        <v>JUSTIFIQUE INCUMPLIMIENTO</v>
      </c>
    </row>
    <row r="39" spans="2:26" ht="80.099999999999994" customHeight="1" thickBot="1">
      <c r="B39" s="130" t="s">
        <v>129</v>
      </c>
      <c r="C39" s="137" t="s">
        <v>370</v>
      </c>
      <c r="D39" s="30" t="s">
        <v>91</v>
      </c>
      <c r="E39" s="30" t="s">
        <v>248</v>
      </c>
      <c r="F39" s="118"/>
      <c r="G39" s="118"/>
      <c r="H39" s="118"/>
      <c r="I39" s="13">
        <f t="shared" si="8"/>
        <v>12</v>
      </c>
      <c r="J39" s="132">
        <v>3</v>
      </c>
      <c r="K39" s="132">
        <v>3</v>
      </c>
      <c r="L39" s="132">
        <v>3</v>
      </c>
      <c r="M39" s="132">
        <v>3</v>
      </c>
      <c r="N39" s="17">
        <v>3</v>
      </c>
      <c r="O39" s="18">
        <v>6</v>
      </c>
      <c r="P39" s="104"/>
      <c r="Q39" s="104"/>
      <c r="R39" s="133">
        <f t="shared" si="9"/>
        <v>1</v>
      </c>
      <c r="S39" s="133">
        <f t="shared" si="10"/>
        <v>1</v>
      </c>
      <c r="T39" s="133">
        <f t="shared" si="11"/>
        <v>0</v>
      </c>
      <c r="U39" s="133">
        <f t="shared" si="12"/>
        <v>0</v>
      </c>
      <c r="V39" s="19"/>
      <c r="W39" s="19" t="str">
        <f t="shared" si="13"/>
        <v/>
      </c>
      <c r="X39" s="19" t="str">
        <f t="shared" si="13"/>
        <v/>
      </c>
      <c r="Y39" s="19" t="str">
        <f t="shared" si="14"/>
        <v>JUSTIFIQUE INCUMPLIMIENTO</v>
      </c>
      <c r="Z39" s="19" t="str">
        <f t="shared" si="14"/>
        <v>JUSTIFIQUE INCUMPLIMIENTO</v>
      </c>
    </row>
    <row r="40" spans="2:26" ht="80.099999999999994" customHeight="1" thickBot="1">
      <c r="B40" s="130" t="s">
        <v>130</v>
      </c>
      <c r="C40" s="142" t="s">
        <v>353</v>
      </c>
      <c r="D40" s="30" t="s">
        <v>91</v>
      </c>
      <c r="E40" s="30" t="s">
        <v>252</v>
      </c>
      <c r="F40" s="118"/>
      <c r="G40" s="118"/>
      <c r="H40" s="118"/>
      <c r="I40" s="13">
        <f t="shared" si="8"/>
        <v>12</v>
      </c>
      <c r="J40" s="132">
        <v>3</v>
      </c>
      <c r="K40" s="132">
        <v>3</v>
      </c>
      <c r="L40" s="132">
        <v>3</v>
      </c>
      <c r="M40" s="132">
        <v>3</v>
      </c>
      <c r="N40" s="17">
        <v>3</v>
      </c>
      <c r="O40" s="18">
        <v>6</v>
      </c>
      <c r="P40" s="104"/>
      <c r="Q40" s="104"/>
      <c r="R40" s="133">
        <f t="shared" si="9"/>
        <v>1</v>
      </c>
      <c r="S40" s="133">
        <f t="shared" si="10"/>
        <v>1</v>
      </c>
      <c r="T40" s="133">
        <f t="shared" si="11"/>
        <v>0</v>
      </c>
      <c r="U40" s="133">
        <f t="shared" si="12"/>
        <v>0</v>
      </c>
      <c r="V40" s="19"/>
      <c r="W40" s="19" t="str">
        <f t="shared" ref="W40:W42" si="15">IF(R40&lt;0.8,"JUSTIFIQUE INCUMPLIMIENTO","")</f>
        <v/>
      </c>
      <c r="X40" s="19" t="str">
        <f t="shared" si="13"/>
        <v/>
      </c>
      <c r="Y40" s="19" t="str">
        <f t="shared" si="14"/>
        <v>JUSTIFIQUE INCUMPLIMIENTO</v>
      </c>
      <c r="Z40" s="19" t="str">
        <f t="shared" si="14"/>
        <v>JUSTIFIQUE INCUMPLIMIENTO</v>
      </c>
    </row>
    <row r="41" spans="2:26" ht="80.099999999999994" customHeight="1" thickBot="1">
      <c r="B41" s="130" t="s">
        <v>132</v>
      </c>
      <c r="C41" s="143" t="s">
        <v>354</v>
      </c>
      <c r="D41" s="30" t="s">
        <v>91</v>
      </c>
      <c r="E41" s="30" t="s">
        <v>252</v>
      </c>
      <c r="F41" s="118"/>
      <c r="G41" s="118"/>
      <c r="H41" s="118"/>
      <c r="I41" s="13">
        <f t="shared" si="8"/>
        <v>12</v>
      </c>
      <c r="J41" s="132">
        <v>3</v>
      </c>
      <c r="K41" s="132">
        <v>3</v>
      </c>
      <c r="L41" s="132">
        <v>3</v>
      </c>
      <c r="M41" s="132">
        <v>3</v>
      </c>
      <c r="N41" s="17">
        <v>3</v>
      </c>
      <c r="O41" s="18">
        <v>6</v>
      </c>
      <c r="P41" s="104"/>
      <c r="Q41" s="104"/>
      <c r="R41" s="133">
        <f t="shared" si="9"/>
        <v>1</v>
      </c>
      <c r="S41" s="133">
        <f t="shared" si="10"/>
        <v>1</v>
      </c>
      <c r="T41" s="133">
        <f t="shared" si="11"/>
        <v>0</v>
      </c>
      <c r="U41" s="133">
        <f t="shared" si="12"/>
        <v>0</v>
      </c>
      <c r="V41" s="19"/>
      <c r="W41" s="19" t="str">
        <f t="shared" si="15"/>
        <v/>
      </c>
      <c r="X41" s="19" t="str">
        <f t="shared" si="13"/>
        <v/>
      </c>
      <c r="Y41" s="19" t="str">
        <f t="shared" si="14"/>
        <v>JUSTIFIQUE INCUMPLIMIENTO</v>
      </c>
      <c r="Z41" s="19" t="str">
        <f t="shared" si="14"/>
        <v>JUSTIFIQUE INCUMPLIMIENTO</v>
      </c>
    </row>
    <row r="42" spans="2:26" ht="80.099999999999994" customHeight="1" thickBot="1">
      <c r="B42" s="130" t="s">
        <v>133</v>
      </c>
      <c r="C42" s="142" t="s">
        <v>371</v>
      </c>
      <c r="D42" s="121" t="s">
        <v>91</v>
      </c>
      <c r="E42" s="121" t="s">
        <v>252</v>
      </c>
      <c r="F42" s="118"/>
      <c r="G42" s="118"/>
      <c r="H42" s="118"/>
      <c r="I42" s="13">
        <f t="shared" si="8"/>
        <v>12</v>
      </c>
      <c r="J42" s="132">
        <v>3</v>
      </c>
      <c r="K42" s="132">
        <v>3</v>
      </c>
      <c r="L42" s="132">
        <v>3</v>
      </c>
      <c r="M42" s="132">
        <v>3</v>
      </c>
      <c r="N42" s="14">
        <v>3</v>
      </c>
      <c r="O42" s="14">
        <v>6</v>
      </c>
      <c r="P42" s="104"/>
      <c r="Q42" s="104"/>
      <c r="R42" s="133">
        <f t="shared" si="9"/>
        <v>1</v>
      </c>
      <c r="S42" s="133">
        <f t="shared" si="10"/>
        <v>1</v>
      </c>
      <c r="T42" s="133">
        <f t="shared" si="11"/>
        <v>0</v>
      </c>
      <c r="U42" s="133">
        <f t="shared" si="12"/>
        <v>0</v>
      </c>
      <c r="V42" s="19"/>
      <c r="W42" s="19" t="str">
        <f t="shared" si="15"/>
        <v/>
      </c>
      <c r="X42" s="19" t="str">
        <f t="shared" si="13"/>
        <v/>
      </c>
      <c r="Y42" s="19" t="str">
        <f t="shared" si="14"/>
        <v>JUSTIFIQUE INCUMPLIMIENTO</v>
      </c>
      <c r="Z42" s="19" t="str">
        <f t="shared" si="14"/>
        <v>JUSTIFIQUE INCUMPLIMIENTO</v>
      </c>
    </row>
    <row r="43" spans="2:26" ht="80.099999999999994" customHeight="1" thickBot="1">
      <c r="B43" s="130" t="s">
        <v>134</v>
      </c>
      <c r="C43" s="142" t="s">
        <v>372</v>
      </c>
      <c r="D43" s="121" t="s">
        <v>91</v>
      </c>
      <c r="E43" s="121" t="s">
        <v>252</v>
      </c>
      <c r="F43" s="118"/>
      <c r="G43" s="118"/>
      <c r="H43" s="118"/>
      <c r="I43" s="13">
        <f t="shared" ref="I43:I48" si="16">+J43+K43+L43+M43</f>
        <v>12</v>
      </c>
      <c r="J43" s="132">
        <v>3</v>
      </c>
      <c r="K43" s="132">
        <v>3</v>
      </c>
      <c r="L43" s="132">
        <v>3</v>
      </c>
      <c r="M43" s="132">
        <v>3</v>
      </c>
      <c r="N43" s="163">
        <v>3</v>
      </c>
      <c r="O43" s="18">
        <v>6</v>
      </c>
      <c r="P43" s="104"/>
      <c r="Q43" s="104"/>
      <c r="R43" s="133">
        <f t="shared" ref="R43:R48" si="17">IFERROR(N43/J43,0)</f>
        <v>1</v>
      </c>
      <c r="S43" s="133">
        <f t="shared" ref="S43:S48" si="18">IFERROR(O43/(J43+K43),0)</f>
        <v>1</v>
      </c>
      <c r="T43" s="133">
        <f t="shared" ref="T43:T48" si="19">IFERROR(P43/(J43+K43+L43),0)</f>
        <v>0</v>
      </c>
      <c r="U43" s="133">
        <f t="shared" ref="U43:U48" si="20">IFERROR(Q43/I43,0)</f>
        <v>0</v>
      </c>
      <c r="V43" s="19"/>
      <c r="W43" s="19" t="str">
        <f t="shared" ref="W43:W48" si="21">IF(R43&lt;0.8,"JUSTIFIQUE INCUMPLIMIENTO","")</f>
        <v/>
      </c>
      <c r="X43" s="19" t="str">
        <f t="shared" si="13"/>
        <v/>
      </c>
      <c r="Y43" s="19" t="str">
        <f t="shared" ref="Y43:Y48" si="22">IF(T43&lt;0.8,"JUSTIFIQUE INCUMPLIMIENTO","")</f>
        <v>JUSTIFIQUE INCUMPLIMIENTO</v>
      </c>
      <c r="Z43" s="19" t="str">
        <f t="shared" ref="Z43:Z48" si="23">IF(U43&lt;0.8,"JUSTIFIQUE INCUMPLIMIENTO","")</f>
        <v>JUSTIFIQUE INCUMPLIMIENTO</v>
      </c>
    </row>
    <row r="44" spans="2:26" ht="80.099999999999994" customHeight="1" thickBot="1">
      <c r="B44" s="130" t="s">
        <v>144</v>
      </c>
      <c r="C44" s="143" t="s">
        <v>373</v>
      </c>
      <c r="D44" s="30" t="s">
        <v>91</v>
      </c>
      <c r="E44" s="30" t="s">
        <v>252</v>
      </c>
      <c r="F44" s="118"/>
      <c r="G44" s="118"/>
      <c r="H44" s="118"/>
      <c r="I44" s="13">
        <f t="shared" si="16"/>
        <v>12</v>
      </c>
      <c r="J44" s="132">
        <v>3</v>
      </c>
      <c r="K44" s="132">
        <v>3</v>
      </c>
      <c r="L44" s="132">
        <v>3</v>
      </c>
      <c r="M44" s="132">
        <v>3</v>
      </c>
      <c r="N44" s="17">
        <v>3</v>
      </c>
      <c r="O44" s="18">
        <v>6</v>
      </c>
      <c r="P44" s="104"/>
      <c r="Q44" s="104"/>
      <c r="R44" s="133">
        <f t="shared" si="17"/>
        <v>1</v>
      </c>
      <c r="S44" s="133">
        <f t="shared" si="18"/>
        <v>1</v>
      </c>
      <c r="T44" s="133">
        <f t="shared" si="19"/>
        <v>0</v>
      </c>
      <c r="U44" s="133">
        <f t="shared" si="20"/>
        <v>0</v>
      </c>
      <c r="V44" s="19"/>
      <c r="W44" s="19" t="str">
        <f t="shared" si="21"/>
        <v/>
      </c>
      <c r="X44" s="19" t="str">
        <f t="shared" si="13"/>
        <v/>
      </c>
      <c r="Y44" s="19" t="str">
        <f t="shared" si="22"/>
        <v>JUSTIFIQUE INCUMPLIMIENTO</v>
      </c>
      <c r="Z44" s="19" t="str">
        <f t="shared" si="23"/>
        <v>JUSTIFIQUE INCUMPLIMIENTO</v>
      </c>
    </row>
    <row r="45" spans="2:26" ht="80.099999999999994" customHeight="1" thickBot="1">
      <c r="B45" s="130" t="s">
        <v>145</v>
      </c>
      <c r="C45" s="142" t="s">
        <v>382</v>
      </c>
      <c r="D45" s="30" t="s">
        <v>91</v>
      </c>
      <c r="E45" s="121" t="s">
        <v>242</v>
      </c>
      <c r="F45" s="118"/>
      <c r="G45" s="118"/>
      <c r="H45" s="118"/>
      <c r="I45" s="13">
        <f t="shared" si="16"/>
        <v>12</v>
      </c>
      <c r="J45" s="132">
        <v>3</v>
      </c>
      <c r="K45" s="132">
        <v>3</v>
      </c>
      <c r="L45" s="132">
        <v>3</v>
      </c>
      <c r="M45" s="132">
        <v>3</v>
      </c>
      <c r="N45" s="14">
        <v>3</v>
      </c>
      <c r="O45" s="14">
        <v>6</v>
      </c>
      <c r="P45" s="104"/>
      <c r="Q45" s="104"/>
      <c r="R45" s="133">
        <f t="shared" si="17"/>
        <v>1</v>
      </c>
      <c r="S45" s="133">
        <f t="shared" si="18"/>
        <v>1</v>
      </c>
      <c r="T45" s="133">
        <f t="shared" si="19"/>
        <v>0</v>
      </c>
      <c r="U45" s="133">
        <f t="shared" si="20"/>
        <v>0</v>
      </c>
      <c r="V45" s="142" t="s">
        <v>383</v>
      </c>
      <c r="W45" s="19" t="str">
        <f t="shared" si="21"/>
        <v/>
      </c>
      <c r="X45" s="19" t="str">
        <f t="shared" si="13"/>
        <v/>
      </c>
      <c r="Y45" s="19" t="str">
        <f t="shared" si="22"/>
        <v>JUSTIFIQUE INCUMPLIMIENTO</v>
      </c>
      <c r="Z45" s="19" t="str">
        <f t="shared" si="23"/>
        <v>JUSTIFIQUE INCUMPLIMIENTO</v>
      </c>
    </row>
    <row r="46" spans="2:26" ht="80.099999999999994" customHeight="1" thickBot="1">
      <c r="B46" s="130" t="s">
        <v>277</v>
      </c>
      <c r="C46" s="142" t="s">
        <v>355</v>
      </c>
      <c r="D46" s="30" t="s">
        <v>91</v>
      </c>
      <c r="E46" s="121" t="s">
        <v>242</v>
      </c>
      <c r="F46" s="118"/>
      <c r="G46" s="118"/>
      <c r="H46" s="118"/>
      <c r="I46" s="13">
        <f t="shared" si="16"/>
        <v>2</v>
      </c>
      <c r="J46" s="132">
        <v>1</v>
      </c>
      <c r="K46" s="132"/>
      <c r="L46" s="132">
        <v>1</v>
      </c>
      <c r="M46" s="132"/>
      <c r="N46" s="17">
        <v>1</v>
      </c>
      <c r="O46" s="18">
        <v>0</v>
      </c>
      <c r="P46" s="104"/>
      <c r="Q46" s="104"/>
      <c r="R46" s="133">
        <f t="shared" si="17"/>
        <v>1</v>
      </c>
      <c r="S46" s="133">
        <f t="shared" si="18"/>
        <v>0</v>
      </c>
      <c r="T46" s="133">
        <f t="shared" si="19"/>
        <v>0</v>
      </c>
      <c r="U46" s="133">
        <f t="shared" si="20"/>
        <v>0</v>
      </c>
      <c r="V46" s="142" t="s">
        <v>384</v>
      </c>
      <c r="W46" s="19" t="str">
        <f t="shared" si="21"/>
        <v/>
      </c>
      <c r="X46" s="19" t="s">
        <v>588</v>
      </c>
      <c r="Y46" s="19" t="str">
        <f t="shared" si="22"/>
        <v>JUSTIFIQUE INCUMPLIMIENTO</v>
      </c>
      <c r="Z46" s="19" t="str">
        <f t="shared" si="23"/>
        <v>JUSTIFIQUE INCUMPLIMIENTO</v>
      </c>
    </row>
    <row r="47" spans="2:26" ht="80.099999999999994" customHeight="1" thickBot="1">
      <c r="B47" s="130" t="s">
        <v>279</v>
      </c>
      <c r="C47" s="142" t="s">
        <v>356</v>
      </c>
      <c r="D47" s="30" t="s">
        <v>91</v>
      </c>
      <c r="E47" s="121" t="s">
        <v>242</v>
      </c>
      <c r="F47" s="118"/>
      <c r="G47" s="118"/>
      <c r="H47" s="118"/>
      <c r="I47" s="13">
        <f t="shared" si="16"/>
        <v>12</v>
      </c>
      <c r="J47" s="132">
        <v>3</v>
      </c>
      <c r="K47" s="132">
        <v>3</v>
      </c>
      <c r="L47" s="132">
        <v>3</v>
      </c>
      <c r="M47" s="132">
        <v>3</v>
      </c>
      <c r="N47" s="17">
        <v>3</v>
      </c>
      <c r="O47" s="18">
        <v>6</v>
      </c>
      <c r="P47" s="104"/>
      <c r="Q47" s="104"/>
      <c r="R47" s="133">
        <f t="shared" si="17"/>
        <v>1</v>
      </c>
      <c r="S47" s="133">
        <f t="shared" si="18"/>
        <v>1</v>
      </c>
      <c r="T47" s="133">
        <f t="shared" si="19"/>
        <v>0</v>
      </c>
      <c r="U47" s="133">
        <f t="shared" si="20"/>
        <v>0</v>
      </c>
      <c r="V47" s="142" t="s">
        <v>364</v>
      </c>
      <c r="W47" s="19" t="str">
        <f t="shared" si="21"/>
        <v/>
      </c>
      <c r="X47" s="19" t="str">
        <f t="shared" si="13"/>
        <v/>
      </c>
      <c r="Y47" s="19" t="str">
        <f t="shared" si="22"/>
        <v>JUSTIFIQUE INCUMPLIMIENTO</v>
      </c>
      <c r="Z47" s="19" t="str">
        <f t="shared" si="23"/>
        <v>JUSTIFIQUE INCUMPLIMIENTO</v>
      </c>
    </row>
    <row r="48" spans="2:26" ht="80.099999999999994" customHeight="1" thickBot="1">
      <c r="B48" s="130" t="s">
        <v>280</v>
      </c>
      <c r="C48" s="142" t="s">
        <v>365</v>
      </c>
      <c r="D48" s="30" t="s">
        <v>91</v>
      </c>
      <c r="E48" s="121" t="s">
        <v>242</v>
      </c>
      <c r="F48" s="118"/>
      <c r="G48" s="118"/>
      <c r="H48" s="118"/>
      <c r="I48" s="13">
        <f t="shared" si="16"/>
        <v>12</v>
      </c>
      <c r="J48" s="132">
        <v>3</v>
      </c>
      <c r="K48" s="132">
        <v>3</v>
      </c>
      <c r="L48" s="132">
        <v>3</v>
      </c>
      <c r="M48" s="132">
        <v>3</v>
      </c>
      <c r="N48" s="14">
        <v>3</v>
      </c>
      <c r="O48" s="14">
        <v>6</v>
      </c>
      <c r="P48" s="104"/>
      <c r="Q48" s="104"/>
      <c r="R48" s="133">
        <f t="shared" si="17"/>
        <v>1</v>
      </c>
      <c r="S48" s="133">
        <f t="shared" si="18"/>
        <v>1</v>
      </c>
      <c r="T48" s="133">
        <f t="shared" si="19"/>
        <v>0</v>
      </c>
      <c r="U48" s="133">
        <f t="shared" si="20"/>
        <v>0</v>
      </c>
      <c r="V48" s="142" t="s">
        <v>357</v>
      </c>
      <c r="W48" s="19" t="str">
        <f t="shared" si="21"/>
        <v/>
      </c>
      <c r="X48" s="19" t="str">
        <f t="shared" si="13"/>
        <v/>
      </c>
      <c r="Y48" s="19" t="str">
        <f t="shared" si="22"/>
        <v>JUSTIFIQUE INCUMPLIMIENTO</v>
      </c>
      <c r="Z48" s="19" t="str">
        <f t="shared" si="23"/>
        <v>JUSTIFIQUE INCUMPLIMIENTO</v>
      </c>
    </row>
    <row r="49" spans="2:26" ht="80.099999999999994" customHeight="1" thickBot="1">
      <c r="B49" s="130" t="s">
        <v>282</v>
      </c>
      <c r="C49" s="142" t="s">
        <v>366</v>
      </c>
      <c r="D49" s="121" t="s">
        <v>91</v>
      </c>
      <c r="E49" s="121" t="s">
        <v>242</v>
      </c>
      <c r="F49" s="118"/>
      <c r="G49" s="118"/>
      <c r="H49" s="118"/>
      <c r="I49" s="13">
        <f t="shared" ref="I49:I52" si="24">+J49+K49+L49+M49</f>
        <v>12</v>
      </c>
      <c r="J49" s="132">
        <v>3</v>
      </c>
      <c r="K49" s="132">
        <v>3</v>
      </c>
      <c r="L49" s="132">
        <v>3</v>
      </c>
      <c r="M49" s="132">
        <v>3</v>
      </c>
      <c r="N49" s="17">
        <v>3</v>
      </c>
      <c r="O49" s="18">
        <v>6</v>
      </c>
      <c r="P49" s="104"/>
      <c r="Q49" s="104"/>
      <c r="R49" s="133">
        <f t="shared" ref="R49:R52" si="25">IFERROR(N49/J49,0)</f>
        <v>1</v>
      </c>
      <c r="S49" s="133">
        <f t="shared" ref="S49:S52" si="26">IFERROR(O49/(J49+K49),0)</f>
        <v>1</v>
      </c>
      <c r="T49" s="133">
        <f t="shared" ref="T49:T52" si="27">IFERROR(P49/(J49+K49+L49),0)</f>
        <v>0</v>
      </c>
      <c r="U49" s="133">
        <f t="shared" ref="U49:U52" si="28">IFERROR(Q49/I49,0)</f>
        <v>0</v>
      </c>
      <c r="V49" s="142" t="s">
        <v>367</v>
      </c>
      <c r="W49" s="19" t="str">
        <f t="shared" ref="W49:X52" si="29">IF(R49&lt;0.8,"JUSTIFIQUE INCUMPLIMIENTO","")</f>
        <v/>
      </c>
      <c r="X49" s="19" t="str">
        <f t="shared" si="13"/>
        <v/>
      </c>
      <c r="Y49" s="19" t="str">
        <f t="shared" ref="Y49:Y52" si="30">IF(T49&lt;0.8,"JUSTIFIQUE INCUMPLIMIENTO","")</f>
        <v>JUSTIFIQUE INCUMPLIMIENTO</v>
      </c>
      <c r="Z49" s="19" t="str">
        <f t="shared" ref="Z49:Z52" si="31">IF(U49&lt;0.8,"JUSTIFIQUE INCUMPLIMIENTO","")</f>
        <v>JUSTIFIQUE INCUMPLIMIENTO</v>
      </c>
    </row>
    <row r="50" spans="2:26" ht="19.5" hidden="1" customHeight="1" thickBot="1">
      <c r="B50" s="130" t="s">
        <v>284</v>
      </c>
      <c r="C50" s="137"/>
      <c r="D50" s="116"/>
      <c r="E50" s="116"/>
      <c r="F50" s="118"/>
      <c r="G50" s="118"/>
      <c r="H50" s="118"/>
      <c r="I50" s="13">
        <f t="shared" ref="I50" si="32">+J50+K50+L50+M50</f>
        <v>0</v>
      </c>
      <c r="J50" s="149"/>
      <c r="K50" s="149"/>
      <c r="L50" s="149"/>
      <c r="M50" s="149"/>
      <c r="N50" s="159"/>
      <c r="O50" s="139"/>
      <c r="P50" s="104"/>
      <c r="Q50" s="104"/>
      <c r="R50" s="133">
        <f t="shared" ref="R50" si="33">IFERROR(N50/J50,0)</f>
        <v>0</v>
      </c>
      <c r="S50" s="133">
        <f t="shared" ref="S50" si="34">IFERROR(O50/(J50+K50),0)</f>
        <v>0</v>
      </c>
      <c r="T50" s="133">
        <f t="shared" ref="T50" si="35">IFERROR(P50/(J50+K50+L50),0)</f>
        <v>0</v>
      </c>
      <c r="U50" s="133">
        <f t="shared" ref="U50" si="36">IFERROR(Q50/I50,0)</f>
        <v>0</v>
      </c>
      <c r="V50" s="6"/>
      <c r="W50" s="19" t="str">
        <f t="shared" ref="W50" si="37">IF(R50&lt;0.8,"JUSTIFIQUE INCUMPLIMIENTO","")</f>
        <v>JUSTIFIQUE INCUMPLIMIENTO</v>
      </c>
      <c r="X50" s="19" t="str">
        <f t="shared" si="13"/>
        <v>JUSTIFIQUE INCUMPLIMIENTO</v>
      </c>
      <c r="Y50" s="19" t="str">
        <f t="shared" ref="Y50" si="38">IF(T50&lt;0.8,"JUSTIFIQUE INCUMPLIMIENTO","")</f>
        <v>JUSTIFIQUE INCUMPLIMIENTO</v>
      </c>
      <c r="Z50" s="19" t="str">
        <f t="shared" ref="Z50" si="39">IF(U50&lt;0.8,"JUSTIFIQUE INCUMPLIMIENTO","")</f>
        <v>JUSTIFIQUE INCUMPLIMIENTO</v>
      </c>
    </row>
    <row r="51" spans="2:26" ht="19.5" hidden="1" customHeight="1" thickBot="1">
      <c r="B51" s="130" t="s">
        <v>286</v>
      </c>
      <c r="C51" s="137"/>
      <c r="D51" s="116"/>
      <c r="E51" s="116"/>
      <c r="F51" s="118"/>
      <c r="G51" s="118"/>
      <c r="H51" s="118"/>
      <c r="I51" s="13">
        <f t="shared" si="24"/>
        <v>0</v>
      </c>
      <c r="J51" s="149"/>
      <c r="K51" s="149"/>
      <c r="L51" s="149"/>
      <c r="M51" s="149"/>
      <c r="N51" s="159"/>
      <c r="O51" s="139"/>
      <c r="P51" s="104"/>
      <c r="Q51" s="104"/>
      <c r="R51" s="133">
        <f t="shared" si="25"/>
        <v>0</v>
      </c>
      <c r="S51" s="133">
        <f t="shared" si="26"/>
        <v>0</v>
      </c>
      <c r="T51" s="133">
        <f t="shared" si="27"/>
        <v>0</v>
      </c>
      <c r="U51" s="133">
        <f t="shared" si="28"/>
        <v>0</v>
      </c>
      <c r="V51" s="6"/>
      <c r="W51" s="19" t="str">
        <f t="shared" si="29"/>
        <v>JUSTIFIQUE INCUMPLIMIENTO</v>
      </c>
      <c r="X51" s="19" t="str">
        <f t="shared" si="13"/>
        <v>JUSTIFIQUE INCUMPLIMIENTO</v>
      </c>
      <c r="Y51" s="19" t="str">
        <f t="shared" si="30"/>
        <v>JUSTIFIQUE INCUMPLIMIENTO</v>
      </c>
      <c r="Z51" s="19" t="str">
        <f t="shared" si="31"/>
        <v>JUSTIFIQUE INCUMPLIMIENTO</v>
      </c>
    </row>
    <row r="52" spans="2:26" ht="19.5" hidden="1" customHeight="1" thickBot="1">
      <c r="B52" s="130" t="s">
        <v>352</v>
      </c>
      <c r="C52" s="137"/>
      <c r="D52" s="117"/>
      <c r="E52" s="117"/>
      <c r="F52" s="118"/>
      <c r="G52" s="118"/>
      <c r="H52" s="118"/>
      <c r="I52" s="13">
        <f t="shared" si="24"/>
        <v>0</v>
      </c>
      <c r="J52" s="149"/>
      <c r="K52" s="149"/>
      <c r="L52" s="149"/>
      <c r="M52" s="149"/>
      <c r="N52" s="104"/>
      <c r="O52" s="104"/>
      <c r="P52" s="104"/>
      <c r="Q52" s="104"/>
      <c r="R52" s="133">
        <f t="shared" si="25"/>
        <v>0</v>
      </c>
      <c r="S52" s="133">
        <f t="shared" si="26"/>
        <v>0</v>
      </c>
      <c r="T52" s="133">
        <f t="shared" si="27"/>
        <v>0</v>
      </c>
      <c r="U52" s="133">
        <f t="shared" si="28"/>
        <v>0</v>
      </c>
      <c r="V52" s="6"/>
      <c r="W52" s="19" t="str">
        <f t="shared" si="29"/>
        <v>JUSTIFIQUE INCUMPLIMIENTO</v>
      </c>
      <c r="X52" s="19" t="str">
        <f t="shared" si="29"/>
        <v>JUSTIFIQUE INCUMPLIMIENTO</v>
      </c>
      <c r="Y52" s="19" t="str">
        <f t="shared" si="30"/>
        <v>JUSTIFIQUE INCUMPLIMIENTO</v>
      </c>
      <c r="Z52" s="19" t="str">
        <f t="shared" si="31"/>
        <v>JUSTIFIQUE INCUMPLIMIENTO</v>
      </c>
    </row>
  </sheetData>
  <sheetProtection algorithmName="SHA-512" hashValue="2/FKngMqwsReRrOD6fe+5PH186VzTkykmqOA8nwpQ7jOXhmh0vTKnyn/zW+5tO1tY9FDW+2w95UdkqqhRmvnsA==" saltValue="v8bo15h0U6Ud6pvAPfHElw==" spinCount="100000" sheet="1" objects="1" scenarios="1"/>
  <protectedRanges>
    <protectedRange sqref="V53:V1048576 V1:V2" name="Rango2_1"/>
    <protectedRange sqref="V40:W44 W45:W49 V50:W52 V36:V39" name="Rango2_1_2_5_1"/>
    <protectedRange sqref="Y36:Z52 Z18:Z22" name="Rango2_1_3_6_1"/>
    <protectedRange sqref="V23 V29 V5" name="Rango2_1_4_5_1"/>
    <protectedRange sqref="V11" name="Rango2_1_4_1_1_5_1"/>
    <protectedRange sqref="V6" name="Rango2_1_2_2_6_1"/>
    <protectedRange sqref="V7" name="Rango2_1_2_2_1_4_1"/>
    <protectedRange sqref="V8:V10 V12:V16 V24:V28" name="Rango2_1_2_2_3_5_1"/>
    <protectedRange sqref="V30:V34" name="Rango2_1_2_2_4_3_1"/>
    <protectedRange sqref="W6:W10" name="Rango2_1_3_1_3_1"/>
    <protectedRange sqref="W12:W16" name="Rango2_1_3_1_1_4_1"/>
    <protectedRange sqref="W24:W28" name="Rango2_1_3_2_3_1"/>
    <protectedRange sqref="W30:W34" name="Rango2_1_3_3_4_1"/>
    <protectedRange sqref="Y6:Z10 Y12:Z16 Y24:Z28 Y30:Z34" name="Rango2_1_3_3_1_4_1"/>
    <protectedRange sqref="V3:W4 Y3:Z4" name="Rango2_1_1_2_3"/>
    <protectedRange sqref="V17" name="Rango2_1_4_5"/>
    <protectedRange sqref="Y18:Y22" name="Rango2_1_3_3_1_4"/>
    <protectedRange sqref="V45:V49" name="Rango2_1_2_5_1_2"/>
    <protectedRange sqref="V18 V20:V22" name="Rango2_1_2_2_3_5_2"/>
    <protectedRange sqref="V19" name="Rango2_1_1"/>
    <protectedRange sqref="W36:W39 W18 W21" name="Rango2_1_2_5_1_1"/>
    <protectedRange sqref="W19:W20 W22" name="Rango2_1_3_2_3_2"/>
    <protectedRange sqref="O53:O1048576 O1:O2" name="Rango1_1_2_2"/>
    <protectedRange sqref="O50:O51" name="Rango1_1_5_1_2"/>
    <protectedRange sqref="O52" name="Rango1_1_1_3_1_2"/>
    <protectedRange sqref="O5 O23 O29" name="Rango1_1_2_6_1_2"/>
    <protectedRange sqref="O11" name="Rango1_1_2_4_4_1_2"/>
    <protectedRange sqref="O6:O10 O12:O16 O24:O28 O30:O34" name="Rango1_1_2_9_4_1_2"/>
    <protectedRange sqref="O17" name="Rango1_1_2_6_3"/>
    <protectedRange sqref="X36:X45 X47:X52" name="Rango2_1_2_5_1_3"/>
    <protectedRange sqref="X6:X10 X12:X16 X24:X28 X30:X34" name="Rango2_1_3_3_1_4_1_1"/>
    <protectedRange sqref="X3:X4" name="Rango2_1_1_2_3_1"/>
    <protectedRange sqref="X18:X22" name="Rango2_1_3_3_1_4_2"/>
    <protectedRange sqref="O36:O39" name="Rango1_1_5_1_3"/>
    <protectedRange sqref="O40:O41 O43:O44" name="Rango1_1_5_1_4"/>
    <protectedRange sqref="O42" name="Rango1_1_1_3_1_3"/>
    <protectedRange sqref="O18:O22" name="Rango1_1_2_9_4_4"/>
    <protectedRange sqref="O46:O47 O49" name="Rango1_1_5_1"/>
    <protectedRange sqref="O45 O48" name="Rango1_1_1_3_1"/>
    <protectedRange sqref="X46" name="Rango2_1_2_5_1_4"/>
  </protectedRanges>
  <mergeCells count="21">
    <mergeCell ref="B2:E2"/>
    <mergeCell ref="X3:X4"/>
    <mergeCell ref="Y3:Y4"/>
    <mergeCell ref="W3:W4"/>
    <mergeCell ref="J3:M3"/>
    <mergeCell ref="V3:V4"/>
    <mergeCell ref="Z3:Z4"/>
    <mergeCell ref="B11:C11"/>
    <mergeCell ref="B23:C23"/>
    <mergeCell ref="B35:C35"/>
    <mergeCell ref="H3:H4"/>
    <mergeCell ref="B29:C29"/>
    <mergeCell ref="B5:C5"/>
    <mergeCell ref="G3:G4"/>
    <mergeCell ref="I3:I4"/>
    <mergeCell ref="F3:F4"/>
    <mergeCell ref="B3:B4"/>
    <mergeCell ref="C3:C4"/>
    <mergeCell ref="D3:D4"/>
    <mergeCell ref="E3:E4"/>
    <mergeCell ref="B17:C17"/>
  </mergeCells>
  <conditionalFormatting sqref="B6:B10">
    <cfRule type="duplicateValues" dxfId="183" priority="47"/>
  </conditionalFormatting>
  <conditionalFormatting sqref="B12:B16">
    <cfRule type="duplicateValues" dxfId="182" priority="46"/>
  </conditionalFormatting>
  <conditionalFormatting sqref="B18:B22">
    <cfRule type="duplicateValues" dxfId="181" priority="20"/>
  </conditionalFormatting>
  <conditionalFormatting sqref="B24:B28">
    <cfRule type="duplicateValues" dxfId="180" priority="45"/>
  </conditionalFormatting>
  <conditionalFormatting sqref="B30:B34">
    <cfRule type="duplicateValues" dxfId="179" priority="44"/>
  </conditionalFormatting>
  <conditionalFormatting sqref="B36:B52">
    <cfRule type="duplicateValues" dxfId="178" priority="236"/>
  </conditionalFormatting>
  <conditionalFormatting sqref="R6:R10">
    <cfRule type="cellIs" dxfId="177" priority="121" operator="between">
      <formula>0.00000000001</formula>
      <formula>0.599999999999</formula>
    </cfRule>
  </conditionalFormatting>
  <conditionalFormatting sqref="R12:R16">
    <cfRule type="cellIs" dxfId="176" priority="105" operator="between">
      <formula>0.00000000001</formula>
      <formula>0.599999999999</formula>
    </cfRule>
  </conditionalFormatting>
  <conditionalFormatting sqref="R18:R22">
    <cfRule type="cellIs" dxfId="175" priority="37" operator="between">
      <formula>0.00000000001</formula>
      <formula>0.599999999999</formula>
    </cfRule>
  </conditionalFormatting>
  <conditionalFormatting sqref="R24:R28">
    <cfRule type="cellIs" dxfId="174" priority="89" operator="between">
      <formula>0.00000000001</formula>
      <formula>0.599999999999</formula>
    </cfRule>
  </conditionalFormatting>
  <conditionalFormatting sqref="R30:R34">
    <cfRule type="cellIs" dxfId="173" priority="73" operator="between">
      <formula>0.00000000001</formula>
      <formula>0.599999999999</formula>
    </cfRule>
  </conditionalFormatting>
  <conditionalFormatting sqref="R36:R52">
    <cfRule type="cellIs" dxfId="172" priority="158" operator="between">
      <formula>0.00000000001</formula>
      <formula>0.599999999999</formula>
    </cfRule>
  </conditionalFormatting>
  <conditionalFormatting sqref="R6:T10">
    <cfRule type="cellIs" dxfId="171" priority="112" operator="between">
      <formula>0.6</formula>
      <formula>0.7999999999</formula>
    </cfRule>
    <cfRule type="cellIs" dxfId="170" priority="111" operator="greaterThanOrEqual">
      <formula>0.8</formula>
    </cfRule>
    <cfRule type="expression" dxfId="169" priority="110">
      <formula>R6=0</formula>
    </cfRule>
  </conditionalFormatting>
  <conditionalFormatting sqref="R12:T16">
    <cfRule type="cellIs" dxfId="168" priority="95" operator="greaterThanOrEqual">
      <formula>0.8</formula>
    </cfRule>
    <cfRule type="expression" dxfId="167" priority="94">
      <formula>R12=0</formula>
    </cfRule>
    <cfRule type="cellIs" dxfId="166" priority="96" operator="between">
      <formula>0.6</formula>
      <formula>0.7999999999</formula>
    </cfRule>
  </conditionalFormatting>
  <conditionalFormatting sqref="R18:T22">
    <cfRule type="expression" dxfId="165" priority="26">
      <formula>R18=0</formula>
    </cfRule>
    <cfRule type="cellIs" dxfId="164" priority="27" operator="greaterThanOrEqual">
      <formula>0.8</formula>
    </cfRule>
    <cfRule type="cellIs" dxfId="163" priority="28" operator="between">
      <formula>0.6</formula>
      <formula>0.7999999999</formula>
    </cfRule>
  </conditionalFormatting>
  <conditionalFormatting sqref="R24:T28">
    <cfRule type="cellIs" dxfId="162" priority="80" operator="between">
      <formula>0.6</formula>
      <formula>0.7999999999</formula>
    </cfRule>
    <cfRule type="expression" dxfId="161" priority="78">
      <formula>R24=0</formula>
    </cfRule>
    <cfRule type="cellIs" dxfId="160" priority="79" operator="greaterThanOrEqual">
      <formula>0.8</formula>
    </cfRule>
  </conditionalFormatting>
  <conditionalFormatting sqref="R30:T34">
    <cfRule type="cellIs" dxfId="159" priority="63" operator="greaterThanOrEqual">
      <formula>0.8</formula>
    </cfRule>
    <cfRule type="cellIs" dxfId="158" priority="64" operator="between">
      <formula>0.6</formula>
      <formula>0.7999999999</formula>
    </cfRule>
    <cfRule type="expression" dxfId="157" priority="62">
      <formula>R30=0</formula>
    </cfRule>
  </conditionalFormatting>
  <conditionalFormatting sqref="R36:T52">
    <cfRule type="cellIs" dxfId="156" priority="149" operator="between">
      <formula>0.6</formula>
      <formula>0.7999999999</formula>
    </cfRule>
    <cfRule type="expression" dxfId="155" priority="147">
      <formula>R36=0</formula>
    </cfRule>
    <cfRule type="cellIs" dxfId="154" priority="148" operator="greaterThanOrEqual">
      <formula>0.8</formula>
    </cfRule>
  </conditionalFormatting>
  <conditionalFormatting sqref="S6:T10">
    <cfRule type="cellIs" dxfId="153" priority="113" operator="between">
      <formula>0.00000000001</formula>
      <formula>0.5999999999</formula>
    </cfRule>
  </conditionalFormatting>
  <conditionalFormatting sqref="S12:T16">
    <cfRule type="cellIs" dxfId="152" priority="97" operator="between">
      <formula>0.00000000001</formula>
      <formula>0.5999999999</formula>
    </cfRule>
  </conditionalFormatting>
  <conditionalFormatting sqref="S18:T22">
    <cfRule type="cellIs" dxfId="151" priority="29" operator="between">
      <formula>0.00000000001</formula>
      <formula>0.5999999999</formula>
    </cfRule>
  </conditionalFormatting>
  <conditionalFormatting sqref="S24:T28">
    <cfRule type="cellIs" dxfId="150" priority="81" operator="between">
      <formula>0.00000000001</formula>
      <formula>0.5999999999</formula>
    </cfRule>
  </conditionalFormatting>
  <conditionalFormatting sqref="S30:T34">
    <cfRule type="cellIs" dxfId="149" priority="65" operator="between">
      <formula>0.00000000001</formula>
      <formula>0.5999999999</formula>
    </cfRule>
  </conditionalFormatting>
  <conditionalFormatting sqref="S36:T52">
    <cfRule type="cellIs" dxfId="148" priority="150" operator="between">
      <formula>0.00000000001</formula>
      <formula>0.5999999999</formula>
    </cfRule>
  </conditionalFormatting>
  <conditionalFormatting sqref="U6:U10">
    <cfRule type="expression" dxfId="147" priority="109">
      <formula>$U$5=0</formula>
    </cfRule>
    <cfRule type="cellIs" dxfId="146" priority="108" operator="greaterThanOrEqual">
      <formula>0.8</formula>
    </cfRule>
    <cfRule type="cellIs" dxfId="145" priority="107" operator="between">
      <formula>0.6</formula>
      <formula>0.7999999999</formula>
    </cfRule>
    <cfRule type="cellIs" dxfId="144" priority="106" operator="between">
      <formula>0.000000001</formula>
      <formula>0.5999999999</formula>
    </cfRule>
  </conditionalFormatting>
  <conditionalFormatting sqref="U12:U16">
    <cfRule type="expression" dxfId="143" priority="93">
      <formula>$U$5=0</formula>
    </cfRule>
    <cfRule type="cellIs" dxfId="142" priority="90" operator="between">
      <formula>0.000000001</formula>
      <formula>0.5999999999</formula>
    </cfRule>
    <cfRule type="cellIs" dxfId="141" priority="91" operator="between">
      <formula>0.6</formula>
      <formula>0.7999999999</formula>
    </cfRule>
    <cfRule type="cellIs" dxfId="140" priority="92" operator="greaterThanOrEqual">
      <formula>0.8</formula>
    </cfRule>
  </conditionalFormatting>
  <conditionalFormatting sqref="U18:U22">
    <cfRule type="cellIs" dxfId="139" priority="23" operator="between">
      <formula>0.6</formula>
      <formula>0.7999999999</formula>
    </cfRule>
    <cfRule type="cellIs" dxfId="138" priority="24" operator="greaterThanOrEqual">
      <formula>0.8</formula>
    </cfRule>
    <cfRule type="expression" dxfId="137" priority="25">
      <formula>$U$5=0</formula>
    </cfRule>
    <cfRule type="cellIs" dxfId="136" priority="22" operator="between">
      <formula>0.000000001</formula>
      <formula>0.5999999999</formula>
    </cfRule>
  </conditionalFormatting>
  <conditionalFormatting sqref="U24:U28">
    <cfRule type="cellIs" dxfId="135" priority="74" operator="between">
      <formula>0.000000001</formula>
      <formula>0.5999999999</formula>
    </cfRule>
    <cfRule type="expression" dxfId="134" priority="77">
      <formula>$U$5=0</formula>
    </cfRule>
    <cfRule type="cellIs" dxfId="133" priority="76" operator="greaterThanOrEqual">
      <formula>0.8</formula>
    </cfRule>
    <cfRule type="cellIs" dxfId="132" priority="75" operator="between">
      <formula>0.6</formula>
      <formula>0.7999999999</formula>
    </cfRule>
  </conditionalFormatting>
  <conditionalFormatting sqref="U30:U34">
    <cfRule type="cellIs" dxfId="131" priority="58" operator="between">
      <formula>0.000000001</formula>
      <formula>0.5999999999</formula>
    </cfRule>
    <cfRule type="cellIs" dxfId="130" priority="59" operator="between">
      <formula>0.6</formula>
      <formula>0.7999999999</formula>
    </cfRule>
    <cfRule type="expression" dxfId="129" priority="61">
      <formula>$U$5=0</formula>
    </cfRule>
    <cfRule type="cellIs" dxfId="128" priority="60" operator="greaterThanOrEqual">
      <formula>0.8</formula>
    </cfRule>
  </conditionalFormatting>
  <conditionalFormatting sqref="U36:U52">
    <cfRule type="cellIs" dxfId="127" priority="145" operator="greaterThanOrEqual">
      <formula>0.8</formula>
    </cfRule>
    <cfRule type="cellIs" dxfId="126" priority="143" operator="between">
      <formula>0.000000001</formula>
      <formula>0.5999999999</formula>
    </cfRule>
    <cfRule type="cellIs" dxfId="125" priority="144" operator="between">
      <formula>0.6</formula>
      <formula>0.7999999999</formula>
    </cfRule>
    <cfRule type="expression" dxfId="124" priority="146">
      <formula>$U$35=0</formula>
    </cfRule>
  </conditionalFormatting>
  <conditionalFormatting sqref="V36:V44">
    <cfRule type="cellIs" dxfId="123" priority="160" operator="equal">
      <formula>"JUSTIFIQUE INCUMPLIMIENTO"</formula>
    </cfRule>
  </conditionalFormatting>
  <conditionalFormatting sqref="V50:V52">
    <cfRule type="cellIs" dxfId="122" priority="138" operator="equal">
      <formula>"JUSTIFIQUE INCUMPLIMIENTO"</formula>
    </cfRule>
  </conditionalFormatting>
  <conditionalFormatting sqref="V18:W22 Y18:Z22">
    <cfRule type="cellIs" dxfId="121" priority="8" operator="equal">
      <formula>"JUSTIFIQUE INCUMPLIMIENTO"</formula>
    </cfRule>
  </conditionalFormatting>
  <conditionalFormatting sqref="V40:W40">
    <cfRule type="cellIs" dxfId="120" priority="159" operator="equal">
      <formula>"JUSTIFIQUE INCUMPLIMIENTO"</formula>
    </cfRule>
  </conditionalFormatting>
  <conditionalFormatting sqref="V43:W43">
    <cfRule type="cellIs" dxfId="119" priority="19" operator="equal">
      <formula>"JUSTIFIQUE INCUMPLIMIENTO"</formula>
    </cfRule>
  </conditionalFormatting>
  <conditionalFormatting sqref="V6:Z10">
    <cfRule type="cellIs" dxfId="118" priority="5" operator="equal">
      <formula>"JUSTIFIQUE INCUMPLIMIENTO"</formula>
    </cfRule>
  </conditionalFormatting>
  <conditionalFormatting sqref="V12:Z16">
    <cfRule type="cellIs" dxfId="117" priority="7" operator="equal">
      <formula>"JUSTIFIQUE INCUMPLIMIENTO"</formula>
    </cfRule>
  </conditionalFormatting>
  <conditionalFormatting sqref="V24:Z28">
    <cfRule type="cellIs" dxfId="116" priority="4" operator="equal">
      <formula>"JUSTIFIQUE INCUMPLIMIENTO"</formula>
    </cfRule>
  </conditionalFormatting>
  <conditionalFormatting sqref="V30:Z34">
    <cfRule type="cellIs" dxfId="115" priority="6" operator="equal">
      <formula>"JUSTIFIQUE INCUMPLIMIENTO"</formula>
    </cfRule>
  </conditionalFormatting>
  <conditionalFormatting sqref="W36:Z52">
    <cfRule type="cellIs" dxfId="114" priority="1"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UFI</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8A8DEE45-416B-48FB-BDD6-78DB65B00A8B}">
          <x14:formula1>
            <xm:f>'Unidades-Areas'!$A$1:$A$32</xm:f>
          </x14:formula1>
          <xm:sqref>D6:E10 D12:E16 D18:E22 D24:E28 D30:E34 D36:E52</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4929-B8AB-4167-B1A7-DEC15D098481}">
  <sheetPr>
    <tabColor theme="0"/>
    <pageSetUpPr fitToPage="1"/>
  </sheetPr>
  <dimension ref="B1:AJ66"/>
  <sheetViews>
    <sheetView zoomScale="60" zoomScaleNormal="60" workbookViewId="0">
      <selection activeCell="E51" sqref="E51"/>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90" customHeight="1" thickBot="1">
      <c r="B2" s="191" t="s">
        <v>532</v>
      </c>
      <c r="C2" s="192"/>
      <c r="D2" s="192"/>
      <c r="E2" s="193"/>
      <c r="F2" s="5"/>
      <c r="G2" s="5"/>
      <c r="H2" s="5"/>
      <c r="I2" s="5"/>
      <c r="J2" s="5"/>
      <c r="K2" s="5"/>
      <c r="L2" s="5"/>
      <c r="M2" s="5"/>
      <c r="N2" s="5"/>
      <c r="O2" s="5"/>
      <c r="P2" s="5"/>
      <c r="Q2" s="5"/>
      <c r="R2" s="5"/>
      <c r="S2" s="5"/>
      <c r="T2" s="5"/>
      <c r="U2" s="21"/>
    </row>
    <row r="3" spans="2:36" ht="49.7" customHeight="1" thickBot="1">
      <c r="B3" s="198" t="str">
        <f>+[1]PLANIFICACIÓN!B3</f>
        <v>CÓDIGO</v>
      </c>
      <c r="C3" s="200" t="str">
        <f>+[1]PLANIFICACIÓN!C3</f>
        <v>ACCIÓN OPERATIVA (AO)</v>
      </c>
      <c r="D3" s="202" t="str">
        <f>+[1]PLANIFICACIÓN!D3</f>
        <v>UNIDAD ORGANIZATIVA LÍDER</v>
      </c>
      <c r="E3" s="202" t="str">
        <f>+[1]PLANIFICACIÓN!E3</f>
        <v>UNIDAD-ÁREA RESPONSABLE</v>
      </c>
      <c r="F3" s="196" t="str">
        <f>+[1]PLANIFICACIÓN!F3</f>
        <v>ACTIVIDAD ESPECÍFICA DE LÍNEA DE TRABAJO DEL PLAN 7 DEL 2023</v>
      </c>
      <c r="G3" s="196" t="str">
        <f>+[1]PLANIFICACIÓN!G3</f>
        <v>INDICADOR APLICABLE</v>
      </c>
      <c r="H3" s="196" t="str">
        <f>+[1]PLANIFICACIÓN!H3</f>
        <v>MEDIO DE VERIFICACIÓN</v>
      </c>
      <c r="I3" s="202" t="str">
        <f>+[1]PLANIFICACIÓN!I3</f>
        <v>META ANUAL</v>
      </c>
      <c r="J3" s="204" t="str">
        <f>+[1]PLANIFICACIÓN!J3</f>
        <v>METAS PARA AÑO 2023</v>
      </c>
      <c r="K3" s="205"/>
      <c r="L3" s="205"/>
      <c r="M3" s="206"/>
      <c r="N3" s="9" t="str">
        <f>+[1]PLANIFICACIÓN!N3</f>
        <v>REAL</v>
      </c>
      <c r="O3" s="9" t="str">
        <f>+[1]PLANIFICACIÓN!O3</f>
        <v>REAL</v>
      </c>
      <c r="P3" s="128" t="str">
        <f>+[1]PLANIFICACIÓN!P3</f>
        <v>REAL</v>
      </c>
      <c r="Q3" s="128" t="str">
        <f>+[1]PLANIFICACIÓN!Q3</f>
        <v>REAL</v>
      </c>
      <c r="R3" s="9" t="str">
        <f>+[1]PLANIFICACIÓN!R3</f>
        <v>% EJECUCIÓN</v>
      </c>
      <c r="S3" s="9" t="str">
        <f>+[1]PLANIFICACIÓN!S3</f>
        <v>% EJECUCIÓN</v>
      </c>
      <c r="T3" s="9" t="str">
        <f>+[1]PLANIFICACIÓN!T3</f>
        <v>% EJECUCIÓN</v>
      </c>
      <c r="U3" s="9" t="str">
        <f>+[1]PLANIFICACIÓN!U3</f>
        <v>% EJECUCIÓN</v>
      </c>
      <c r="V3" s="194" t="str">
        <f>+[1]PLANIFICACIÓN!V3</f>
        <v>OBSERVACIONES - COMENTARIOS - JUSTIFICACIONES DE LAS ACCIONES OPERATIVAS DEL POI</v>
      </c>
      <c r="W3" s="194" t="str">
        <f>+[1]PLANIFICACIÓN!W3</f>
        <v>OBSERVACIONES - COMENTARIOS
1er Trimestre</v>
      </c>
      <c r="X3" s="194" t="str">
        <f>+[1]PLANIFICACIÓN!X3</f>
        <v>OBSERVACIONES - COMENTARIOS
2o Trimestre</v>
      </c>
      <c r="Y3" s="189" t="str">
        <f>+[1]PLANIFICACIÓN!Y3</f>
        <v>OBSERVACIONES - COMENTARIOS
3er Trimestre</v>
      </c>
      <c r="Z3" s="189" t="str">
        <f>+[1]PLANIFICACIÓN!Z3</f>
        <v>OBSERVACIONES - COMENTARIOS
Anual</v>
      </c>
      <c r="AJ3" s="10" t="e">
        <f>+IF((O3+N3),AF3/(O3+N3),0)</f>
        <v>#VALUE!</v>
      </c>
    </row>
    <row r="4" spans="2:36" ht="30.6" customHeight="1" thickBot="1">
      <c r="B4" s="199"/>
      <c r="C4" s="201"/>
      <c r="D4" s="203"/>
      <c r="E4" s="203"/>
      <c r="F4" s="197"/>
      <c r="G4" s="197"/>
      <c r="H4" s="197"/>
      <c r="I4" s="203"/>
      <c r="J4" s="11" t="str">
        <f>+[1]PLANIFICACIÓN!J4</f>
        <v>EN-MAR</v>
      </c>
      <c r="K4" s="11" t="str">
        <f>+[1]PLANIFICACIÓN!K4</f>
        <v xml:space="preserve">ABR-JUN </v>
      </c>
      <c r="L4" s="11" t="str">
        <f>+[1]PLANIFICACIÓN!L4</f>
        <v>JUL-SEP</v>
      </c>
      <c r="M4" s="11" t="str">
        <f>+[1]PLANIFICACIÓN!M4</f>
        <v>OCT-DIC</v>
      </c>
      <c r="N4" s="11" t="str">
        <f>+[1]PLANIFICACIÓN!N4</f>
        <v>EN-MAR</v>
      </c>
      <c r="O4" s="11" t="str">
        <f>+[1]PLANIFICACIÓN!O4</f>
        <v>EN-JUN</v>
      </c>
      <c r="P4" s="129" t="str">
        <f>+[1]PLANIFICACIÓN!P4</f>
        <v>EN-SEP</v>
      </c>
      <c r="Q4" s="129" t="str">
        <f>+[1]PLANIFICACIÓN!Q4</f>
        <v>EN-DIC</v>
      </c>
      <c r="R4" s="11" t="str">
        <f>+[1]PLANIFICACIÓN!R4</f>
        <v>EN-MAR</v>
      </c>
      <c r="S4" s="11" t="str">
        <f>+[1]PLANIFICACIÓN!S4</f>
        <v>EN-JUN</v>
      </c>
      <c r="T4" s="11" t="str">
        <f>+[1]PLANIFICACIÓN!T4</f>
        <v>EN-SEP</v>
      </c>
      <c r="U4" s="11" t="str">
        <f>+[1]PLANIFICACIÓN!U4</f>
        <v>ANUAL</v>
      </c>
      <c r="V4" s="195"/>
      <c r="W4" s="195"/>
      <c r="X4" s="195"/>
      <c r="Y4" s="190"/>
      <c r="Z4" s="190"/>
    </row>
    <row r="5" spans="2:36" ht="87" hidden="1" customHeight="1">
      <c r="B5" s="187" t="str">
        <f>+[1]OE!$A$2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thickBot="1">
      <c r="B6" s="130" t="s">
        <v>98</v>
      </c>
      <c r="C6" s="131"/>
      <c r="D6" s="30"/>
      <c r="E6" s="30"/>
      <c r="F6" s="118"/>
      <c r="G6" s="118"/>
      <c r="H6" s="118"/>
      <c r="I6" s="13">
        <f>+J6+K6+L6+M6</f>
        <v>0</v>
      </c>
      <c r="J6" s="132"/>
      <c r="K6" s="132"/>
      <c r="L6" s="132"/>
      <c r="M6" s="132"/>
      <c r="N6" s="14"/>
      <c r="O6" s="14"/>
      <c r="P6" s="104"/>
      <c r="Q6" s="104"/>
      <c r="R6" s="133">
        <f>IFERROR(N6/J6,0)</f>
        <v>0</v>
      </c>
      <c r="S6" s="133">
        <f>IFERROR(O6/(J6+K6),0)</f>
        <v>0</v>
      </c>
      <c r="T6" s="133">
        <f>IFERROR(P6/(J6+K6+L6),0)</f>
        <v>0</v>
      </c>
      <c r="U6" s="133">
        <f>IFERROR(Q6/I6,0)</f>
        <v>0</v>
      </c>
      <c r="V6" s="19"/>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thickBot="1">
      <c r="B7" s="130" t="s">
        <v>97</v>
      </c>
      <c r="C7" s="131"/>
      <c r="D7" s="30"/>
      <c r="E7" s="30"/>
      <c r="F7" s="118"/>
      <c r="G7" s="118"/>
      <c r="H7" s="118"/>
      <c r="I7" s="13">
        <f>+J7+K7+L7+M7</f>
        <v>0</v>
      </c>
      <c r="J7" s="132"/>
      <c r="K7" s="132"/>
      <c r="L7" s="132"/>
      <c r="M7" s="132"/>
      <c r="N7" s="14"/>
      <c r="O7" s="14"/>
      <c r="P7" s="104"/>
      <c r="Q7" s="104"/>
      <c r="R7" s="133">
        <f>IFERROR(N7/J7,0)</f>
        <v>0</v>
      </c>
      <c r="S7" s="133">
        <f>IFERROR(O7/(J7+K7),0)</f>
        <v>0</v>
      </c>
      <c r="T7" s="133">
        <f>IFERROR(P7/(J7+K7+L7),0)</f>
        <v>0</v>
      </c>
      <c r="U7" s="133">
        <f>IFERROR(Q7/I7,0)</f>
        <v>0</v>
      </c>
      <c r="V7" s="19"/>
      <c r="W7" s="19" t="str">
        <f t="shared" si="0"/>
        <v>JUSTIFIQUE INCUMPLIMIENTO</v>
      </c>
      <c r="X7" s="19" t="str">
        <f t="shared" si="0"/>
        <v>JUSTIFIQUE INCUMPLIMIENTO</v>
      </c>
      <c r="Y7" s="19" t="str">
        <f t="shared" si="0"/>
        <v>JUSTIFIQUE INCUMPLIMIENTO</v>
      </c>
      <c r="Z7" s="19" t="str">
        <f t="shared" si="0"/>
        <v>JUSTIFIQUE INCUMPLIMIENTO</v>
      </c>
    </row>
    <row r="8" spans="2:36" ht="19.5" hidden="1" thickBot="1">
      <c r="B8" s="130" t="s">
        <v>99</v>
      </c>
      <c r="C8" s="131"/>
      <c r="D8" s="30"/>
      <c r="E8" s="30"/>
      <c r="F8" s="118"/>
      <c r="G8" s="118"/>
      <c r="H8" s="118"/>
      <c r="I8" s="13">
        <f>+J8+K8+L8+M8</f>
        <v>0</v>
      </c>
      <c r="J8" s="132"/>
      <c r="K8" s="132"/>
      <c r="L8" s="132"/>
      <c r="M8" s="132"/>
      <c r="N8" s="14"/>
      <c r="O8" s="14"/>
      <c r="P8" s="104"/>
      <c r="Q8" s="104"/>
      <c r="R8" s="133">
        <f>IFERROR(N8/J8,0)</f>
        <v>0</v>
      </c>
      <c r="S8" s="133">
        <f>IFERROR(O8/(J8+K8),0)</f>
        <v>0</v>
      </c>
      <c r="T8" s="133">
        <f>IFERROR(P8/(J8+K8+L8),0)</f>
        <v>0</v>
      </c>
      <c r="U8" s="133">
        <f>IFERROR(Q8/I8,0)</f>
        <v>0</v>
      </c>
      <c r="V8" s="19"/>
      <c r="W8" s="19" t="str">
        <f t="shared" si="0"/>
        <v>JUSTIFIQUE INCUMPLIMIENTO</v>
      </c>
      <c r="X8" s="19" t="str">
        <f t="shared" si="0"/>
        <v>JUSTIFIQUE INCUMPLIMIENTO</v>
      </c>
      <c r="Y8" s="19" t="str">
        <f t="shared" si="0"/>
        <v>JUSTIFIQUE INCUMPLIMIENTO</v>
      </c>
      <c r="Z8" s="19" t="str">
        <f t="shared" si="0"/>
        <v>JUSTIFIQUE INCUMPLIMIENTO</v>
      </c>
    </row>
    <row r="9" spans="2:36" ht="19.5" hidden="1" thickBot="1">
      <c r="B9" s="130" t="s">
        <v>235</v>
      </c>
      <c r="C9" s="134"/>
      <c r="D9" s="30"/>
      <c r="E9" s="30"/>
      <c r="F9" s="118"/>
      <c r="G9" s="118"/>
      <c r="H9" s="118"/>
      <c r="I9" s="13">
        <f>+J9+K9+L9+M9</f>
        <v>0</v>
      </c>
      <c r="J9" s="132"/>
      <c r="K9" s="132"/>
      <c r="L9" s="132"/>
      <c r="M9" s="132"/>
      <c r="N9" s="14"/>
      <c r="O9" s="14"/>
      <c r="P9" s="104"/>
      <c r="Q9" s="104"/>
      <c r="R9" s="133">
        <f>IFERROR(N9/J9,0)</f>
        <v>0</v>
      </c>
      <c r="S9" s="133">
        <f>IFERROR(O9/(J9+K9),0)</f>
        <v>0</v>
      </c>
      <c r="T9" s="133">
        <f>IFERROR(P9/(J9+K9+L9),0)</f>
        <v>0</v>
      </c>
      <c r="U9" s="133">
        <f>IFERROR(Q9/I9,0)</f>
        <v>0</v>
      </c>
      <c r="V9" s="19"/>
      <c r="W9" s="19" t="str">
        <f t="shared" si="0"/>
        <v>JUSTIFIQUE INCUMPLIMIENTO</v>
      </c>
      <c r="X9" s="19" t="str">
        <f t="shared" si="0"/>
        <v>JUSTIFIQUE INCUMPLIMIENTO</v>
      </c>
      <c r="Y9" s="19" t="str">
        <f t="shared" si="0"/>
        <v>JUSTIFIQUE INCUMPLIMIENTO</v>
      </c>
      <c r="Z9" s="19" t="str">
        <f t="shared" si="0"/>
        <v>JUSTIFIQUE INCUMPLIMIENTO</v>
      </c>
    </row>
    <row r="10" spans="2:36" ht="19.5" hidden="1" thickBot="1">
      <c r="B10" s="130" t="s">
        <v>236</v>
      </c>
      <c r="C10" s="134"/>
      <c r="D10" s="121"/>
      <c r="E10" s="121"/>
      <c r="F10" s="118"/>
      <c r="G10" s="118"/>
      <c r="H10" s="118"/>
      <c r="I10" s="13">
        <f>+J10+K10+L10+M10</f>
        <v>0</v>
      </c>
      <c r="J10" s="132"/>
      <c r="K10" s="132"/>
      <c r="L10" s="132"/>
      <c r="M10" s="132"/>
      <c r="N10" s="14"/>
      <c r="O10" s="14"/>
      <c r="P10" s="104"/>
      <c r="Q10" s="104"/>
      <c r="R10" s="133">
        <f>IFERROR(N10/J10,0)</f>
        <v>0</v>
      </c>
      <c r="S10" s="133">
        <f>IFERROR(O10/(J10+K10),0)</f>
        <v>0</v>
      </c>
      <c r="T10" s="133">
        <f>IFERROR(P10/(J10+K10+L10),0)</f>
        <v>0</v>
      </c>
      <c r="U10" s="133">
        <f>IFERROR(Q10/I10,0)</f>
        <v>0</v>
      </c>
      <c r="V10" s="19"/>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c r="B11" s="187" t="str">
        <f>+[1]OE!$A$3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thickBot="1">
      <c r="B12" s="130" t="s">
        <v>107</v>
      </c>
      <c r="C12" s="131"/>
      <c r="D12" s="30"/>
      <c r="E12" s="30"/>
      <c r="F12" s="118"/>
      <c r="G12" s="118"/>
      <c r="H12" s="118"/>
      <c r="I12" s="13">
        <f>+J12+K12+L12+M12</f>
        <v>0</v>
      </c>
      <c r="J12" s="132"/>
      <c r="K12" s="132"/>
      <c r="L12" s="132"/>
      <c r="M12" s="132"/>
      <c r="N12" s="14"/>
      <c r="O12" s="14"/>
      <c r="P12" s="104"/>
      <c r="Q12" s="104"/>
      <c r="R12" s="133">
        <f>IFERROR(N12/J12,0)</f>
        <v>0</v>
      </c>
      <c r="S12" s="133">
        <f>IFERROR(O12/(J12+K12),0)</f>
        <v>0</v>
      </c>
      <c r="T12" s="133">
        <f>IFERROR(P12/(J12+K12+L12),0)</f>
        <v>0</v>
      </c>
      <c r="U12" s="133">
        <f>IFERROR(Q12/I12,0)</f>
        <v>0</v>
      </c>
      <c r="V12" s="19"/>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thickBot="1">
      <c r="B13" s="130" t="s">
        <v>110</v>
      </c>
      <c r="C13" s="131"/>
      <c r="D13" s="30"/>
      <c r="E13" s="30"/>
      <c r="F13" s="118"/>
      <c r="G13" s="118"/>
      <c r="H13" s="118"/>
      <c r="I13" s="13">
        <f>+J13+K13+L13+M13</f>
        <v>0</v>
      </c>
      <c r="J13" s="132"/>
      <c r="K13" s="132"/>
      <c r="L13" s="132"/>
      <c r="M13" s="132"/>
      <c r="N13" s="14"/>
      <c r="O13" s="14"/>
      <c r="P13" s="104"/>
      <c r="Q13" s="104"/>
      <c r="R13" s="133">
        <f>IFERROR(N13/J13,0)</f>
        <v>0</v>
      </c>
      <c r="S13" s="133">
        <f>IFERROR(O13/(J13+K13),0)</f>
        <v>0</v>
      </c>
      <c r="T13" s="133">
        <f>IFERROR(P13/(J13+K13+L13),0)</f>
        <v>0</v>
      </c>
      <c r="U13" s="133">
        <f>IFERROR(Q13/I13,0)</f>
        <v>0</v>
      </c>
      <c r="V13" s="19"/>
      <c r="W13" s="19" t="str">
        <f t="shared" si="1"/>
        <v>JUSTIFIQUE INCUMPLIMIENTO</v>
      </c>
      <c r="X13" s="19" t="str">
        <f t="shared" si="1"/>
        <v>JUSTIFIQUE INCUMPLIMIENTO</v>
      </c>
      <c r="Y13" s="19" t="str">
        <f t="shared" si="1"/>
        <v>JUSTIFIQUE INCUMPLIMIENTO</v>
      </c>
      <c r="Z13" s="19" t="str">
        <f t="shared" si="1"/>
        <v>JUSTIFIQUE INCUMPLIMIENTO</v>
      </c>
    </row>
    <row r="14" spans="2:36" ht="19.5" hidden="1" thickBot="1">
      <c r="B14" s="130" t="s">
        <v>111</v>
      </c>
      <c r="C14" s="131"/>
      <c r="D14" s="30"/>
      <c r="E14" s="30"/>
      <c r="F14" s="118"/>
      <c r="G14" s="118"/>
      <c r="H14" s="118"/>
      <c r="I14" s="13">
        <f>+J14+K14+L14+M14</f>
        <v>0</v>
      </c>
      <c r="J14" s="132"/>
      <c r="K14" s="132"/>
      <c r="L14" s="132"/>
      <c r="M14" s="132"/>
      <c r="N14" s="14"/>
      <c r="O14" s="14"/>
      <c r="P14" s="104"/>
      <c r="Q14" s="104"/>
      <c r="R14" s="133">
        <f>IFERROR(N14/J14,0)</f>
        <v>0</v>
      </c>
      <c r="S14" s="133">
        <f>IFERROR(O14/(J14+K14),0)</f>
        <v>0</v>
      </c>
      <c r="T14" s="133">
        <f>IFERROR(P14/(J14+K14+L14),0)</f>
        <v>0</v>
      </c>
      <c r="U14" s="133">
        <f>IFERROR(Q14/I14,0)</f>
        <v>0</v>
      </c>
      <c r="V14" s="19"/>
      <c r="W14" s="19" t="str">
        <f t="shared" si="1"/>
        <v>JUSTIFIQUE INCUMPLIMIENTO</v>
      </c>
      <c r="X14" s="19" t="str">
        <f t="shared" si="1"/>
        <v>JUSTIFIQUE INCUMPLIMIENTO</v>
      </c>
      <c r="Y14" s="19" t="str">
        <f t="shared" si="1"/>
        <v>JUSTIFIQUE INCUMPLIMIENTO</v>
      </c>
      <c r="Z14" s="19" t="str">
        <f t="shared" si="1"/>
        <v>JUSTIFIQUE INCUMPLIMIENTO</v>
      </c>
    </row>
    <row r="15" spans="2:36" ht="19.5" hidden="1" thickBot="1">
      <c r="B15" s="130" t="s">
        <v>226</v>
      </c>
      <c r="C15" s="131"/>
      <c r="D15" s="30"/>
      <c r="E15" s="30"/>
      <c r="F15" s="118"/>
      <c r="G15" s="118"/>
      <c r="H15" s="118"/>
      <c r="I15" s="13">
        <f>+J15+K15+L15+M15</f>
        <v>0</v>
      </c>
      <c r="J15" s="132"/>
      <c r="K15" s="132"/>
      <c r="L15" s="132"/>
      <c r="M15" s="132"/>
      <c r="N15" s="14"/>
      <c r="O15" s="14"/>
      <c r="P15" s="104"/>
      <c r="Q15" s="104"/>
      <c r="R15" s="133">
        <f>IFERROR(N15/J15,0)</f>
        <v>0</v>
      </c>
      <c r="S15" s="133">
        <f>IFERROR(O15/(J15+K15),0)</f>
        <v>0</v>
      </c>
      <c r="T15" s="133">
        <f>IFERROR(P15/(J15+K15+L15),0)</f>
        <v>0</v>
      </c>
      <c r="U15" s="133">
        <f>IFERROR(Q15/I15,0)</f>
        <v>0</v>
      </c>
      <c r="V15" s="19"/>
      <c r="W15" s="19" t="str">
        <f t="shared" si="1"/>
        <v>JUSTIFIQUE INCUMPLIMIENTO</v>
      </c>
      <c r="X15" s="19" t="str">
        <f t="shared" si="1"/>
        <v>JUSTIFIQUE INCUMPLIMIENTO</v>
      </c>
      <c r="Y15" s="19" t="str">
        <f t="shared" si="1"/>
        <v>JUSTIFIQUE INCUMPLIMIENTO</v>
      </c>
      <c r="Z15" s="19" t="str">
        <f t="shared" si="1"/>
        <v>JUSTIFIQUE INCUMPLIMIENTO</v>
      </c>
    </row>
    <row r="16" spans="2:36" ht="19.5" hidden="1" thickBot="1">
      <c r="B16" s="130" t="s">
        <v>227</v>
      </c>
      <c r="C16" s="131"/>
      <c r="D16" s="121"/>
      <c r="E16" s="121"/>
      <c r="F16" s="118"/>
      <c r="G16" s="118"/>
      <c r="H16" s="118"/>
      <c r="I16" s="13">
        <f>+J16+K16+L16+M16</f>
        <v>0</v>
      </c>
      <c r="J16" s="132"/>
      <c r="K16" s="132"/>
      <c r="L16" s="132"/>
      <c r="M16" s="132"/>
      <c r="N16" s="14"/>
      <c r="O16" s="14"/>
      <c r="P16" s="104"/>
      <c r="Q16" s="104"/>
      <c r="R16" s="133">
        <f>IFERROR(N16/J16,0)</f>
        <v>0</v>
      </c>
      <c r="S16" s="133">
        <f>IFERROR(O16/(J16+K16),0)</f>
        <v>0</v>
      </c>
      <c r="T16" s="133">
        <f>IFERROR(P16/(J16+K16+L16),0)</f>
        <v>0</v>
      </c>
      <c r="U16" s="133">
        <f>IFERROR(Q16/I16,0)</f>
        <v>0</v>
      </c>
      <c r="V16" s="19"/>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c r="B17" s="187" t="str">
        <f>+[1]OE!$A$4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thickBot="1">
      <c r="B18" s="130" t="s">
        <v>102</v>
      </c>
      <c r="C18" s="137"/>
      <c r="D18" s="30"/>
      <c r="E18" s="30"/>
      <c r="F18" s="118"/>
      <c r="G18" s="118"/>
      <c r="H18" s="118"/>
      <c r="I18" s="13">
        <f>+J18+K18+L18+M18</f>
        <v>0</v>
      </c>
      <c r="J18" s="132"/>
      <c r="K18" s="132"/>
      <c r="L18" s="132"/>
      <c r="M18" s="132"/>
      <c r="N18" s="14"/>
      <c r="O18" s="14"/>
      <c r="P18" s="104"/>
      <c r="Q18" s="104"/>
      <c r="R18" s="133">
        <f>IFERROR(N18/J18,0)</f>
        <v>0</v>
      </c>
      <c r="S18" s="133">
        <f>IFERROR(O18/(J18+K18),0)</f>
        <v>0</v>
      </c>
      <c r="T18" s="133">
        <f>IFERROR(P18/(J18+K18+L18),0)</f>
        <v>0</v>
      </c>
      <c r="U18" s="133">
        <f>IFERROR(Q18/I18,0)</f>
        <v>0</v>
      </c>
      <c r="V18" s="19"/>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thickBot="1">
      <c r="B19" s="130" t="s">
        <v>113</v>
      </c>
      <c r="C19" s="137"/>
      <c r="D19" s="30"/>
      <c r="E19" s="30"/>
      <c r="F19" s="118"/>
      <c r="G19" s="118"/>
      <c r="H19" s="118"/>
      <c r="I19" s="13">
        <f>+J19+K19+L19+M19</f>
        <v>0</v>
      </c>
      <c r="J19" s="132"/>
      <c r="K19" s="132"/>
      <c r="L19" s="132"/>
      <c r="M19" s="132"/>
      <c r="N19" s="14"/>
      <c r="O19" s="14"/>
      <c r="P19" s="104"/>
      <c r="Q19" s="104"/>
      <c r="R19" s="133">
        <f>IFERROR(N19/J19,0)</f>
        <v>0</v>
      </c>
      <c r="S19" s="133">
        <f>IFERROR(O19/(J19+K19),0)</f>
        <v>0</v>
      </c>
      <c r="T19" s="133">
        <f>IFERROR(P19/(J19+K19+L19),0)</f>
        <v>0</v>
      </c>
      <c r="U19" s="133">
        <f>IFERROR(Q19/I19,0)</f>
        <v>0</v>
      </c>
      <c r="V19" s="19"/>
      <c r="W19" s="19" t="str">
        <f t="shared" si="2"/>
        <v>JUSTIFIQUE INCUMPLIMIENTO</v>
      </c>
      <c r="X19" s="19" t="str">
        <f t="shared" si="2"/>
        <v>JUSTIFIQUE INCUMPLIMIENTO</v>
      </c>
      <c r="Y19" s="19" t="str">
        <f t="shared" si="2"/>
        <v>JUSTIFIQUE INCUMPLIMIENTO</v>
      </c>
      <c r="Z19" s="19" t="str">
        <f t="shared" si="2"/>
        <v>JUSTIFIQUE INCUMPLIMIENTO</v>
      </c>
    </row>
    <row r="20" spans="2:26" ht="19.5" hidden="1" thickBot="1">
      <c r="B20" s="130" t="s">
        <v>114</v>
      </c>
      <c r="C20" s="137"/>
      <c r="D20" s="30"/>
      <c r="E20" s="30"/>
      <c r="F20" s="118"/>
      <c r="G20" s="118"/>
      <c r="H20" s="118"/>
      <c r="I20" s="13">
        <f>+J20+K20+L20+M20</f>
        <v>0</v>
      </c>
      <c r="J20" s="132"/>
      <c r="K20" s="132"/>
      <c r="L20" s="132"/>
      <c r="M20" s="132"/>
      <c r="N20" s="14"/>
      <c r="O20" s="14"/>
      <c r="P20" s="104"/>
      <c r="Q20" s="104"/>
      <c r="R20" s="133">
        <f>IFERROR(N20/J20,0)</f>
        <v>0</v>
      </c>
      <c r="S20" s="133">
        <f>IFERROR(O20/(J20+K20),0)</f>
        <v>0</v>
      </c>
      <c r="T20" s="133">
        <f>IFERROR(P20/(J20+K20+L20),0)</f>
        <v>0</v>
      </c>
      <c r="U20" s="133">
        <f>IFERROR(Q20/I20,0)</f>
        <v>0</v>
      </c>
      <c r="V20" s="19"/>
      <c r="W20" s="19" t="str">
        <f t="shared" si="2"/>
        <v>JUSTIFIQUE INCUMPLIMIENTO</v>
      </c>
      <c r="X20" s="19" t="str">
        <f t="shared" si="2"/>
        <v>JUSTIFIQUE INCUMPLIMIENTO</v>
      </c>
      <c r="Y20" s="19" t="str">
        <f t="shared" si="2"/>
        <v>JUSTIFIQUE INCUMPLIMIENTO</v>
      </c>
      <c r="Z20" s="19" t="str">
        <f t="shared" si="2"/>
        <v>JUSTIFIQUE INCUMPLIMIENTO</v>
      </c>
    </row>
    <row r="21" spans="2:26" ht="19.5" hidden="1" thickBot="1">
      <c r="B21" s="130" t="s">
        <v>237</v>
      </c>
      <c r="C21" s="137"/>
      <c r="D21" s="30"/>
      <c r="E21" s="30"/>
      <c r="F21" s="118"/>
      <c r="G21" s="118"/>
      <c r="H21" s="118"/>
      <c r="I21" s="13">
        <f>+J21+K21+L21+M21</f>
        <v>0</v>
      </c>
      <c r="J21" s="132"/>
      <c r="K21" s="132"/>
      <c r="L21" s="132"/>
      <c r="M21" s="132"/>
      <c r="N21" s="14"/>
      <c r="O21" s="14"/>
      <c r="P21" s="104"/>
      <c r="Q21" s="104"/>
      <c r="R21" s="133">
        <f>IFERROR(N21/J21,0)</f>
        <v>0</v>
      </c>
      <c r="S21" s="133">
        <f>IFERROR(O21/(J21+K21),0)</f>
        <v>0</v>
      </c>
      <c r="T21" s="133">
        <f>IFERROR(P21/(J21+K21+L21),0)</f>
        <v>0</v>
      </c>
      <c r="U21" s="133">
        <f>IFERROR(Q21/I21,0)</f>
        <v>0</v>
      </c>
      <c r="V21" s="19"/>
      <c r="W21" s="19" t="str">
        <f t="shared" si="2"/>
        <v>JUSTIFIQUE INCUMPLIMIENTO</v>
      </c>
      <c r="X21" s="19" t="str">
        <f t="shared" si="2"/>
        <v>JUSTIFIQUE INCUMPLIMIENTO</v>
      </c>
      <c r="Y21" s="19" t="str">
        <f t="shared" si="2"/>
        <v>JUSTIFIQUE INCUMPLIMIENTO</v>
      </c>
      <c r="Z21" s="19" t="str">
        <f t="shared" si="2"/>
        <v>JUSTIFIQUE INCUMPLIMIENTO</v>
      </c>
    </row>
    <row r="22" spans="2:26" ht="19.5" hidden="1" thickBot="1">
      <c r="B22" s="130" t="s">
        <v>238</v>
      </c>
      <c r="C22" s="137"/>
      <c r="D22" s="121"/>
      <c r="E22" s="121"/>
      <c r="F22" s="118"/>
      <c r="G22" s="118"/>
      <c r="H22" s="118"/>
      <c r="I22" s="13">
        <f>+J22+K22+L22+M22</f>
        <v>0</v>
      </c>
      <c r="J22" s="132"/>
      <c r="K22" s="132"/>
      <c r="L22" s="132"/>
      <c r="M22" s="132"/>
      <c r="N22" s="14"/>
      <c r="O22" s="14"/>
      <c r="P22" s="104"/>
      <c r="Q22" s="104"/>
      <c r="R22" s="133">
        <f>IFERROR(N22/J22,0)</f>
        <v>0</v>
      </c>
      <c r="S22" s="133">
        <f>IFERROR(O22/(J22+K22),0)</f>
        <v>0</v>
      </c>
      <c r="T22" s="133">
        <f>IFERROR(P22/(J22+K22+L22),0)</f>
        <v>0</v>
      </c>
      <c r="U22" s="133">
        <f>IFERROR(Q22/I22,0)</f>
        <v>0</v>
      </c>
      <c r="V22" s="19"/>
      <c r="W22" s="19" t="str">
        <f t="shared" si="2"/>
        <v>JUSTIFIQUE INCUMPLIMIENTO</v>
      </c>
      <c r="X22" s="19" t="str">
        <f t="shared" si="2"/>
        <v>JUSTIFIQUE INCUMPLIMIENTO</v>
      </c>
      <c r="Y22" s="19" t="str">
        <f t="shared" si="2"/>
        <v>JUSTIFIQUE INCUMPLIMIENTO</v>
      </c>
      <c r="Z22" s="19" t="str">
        <f t="shared" si="2"/>
        <v>JUSTIFIQUE INCUMPLIMIENTO</v>
      </c>
    </row>
    <row r="23" spans="2:26" ht="68.25" hidden="1" customHeight="1">
      <c r="B23" s="187" t="str">
        <f>+[1]OE!$A$5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thickBot="1">
      <c r="B24" s="130" t="s">
        <v>115</v>
      </c>
      <c r="C24" s="131"/>
      <c r="D24" s="30"/>
      <c r="E24" s="30"/>
      <c r="F24" s="118"/>
      <c r="G24" s="118"/>
      <c r="H24" s="118"/>
      <c r="I24" s="13">
        <f>+J24+K24+L24+M24</f>
        <v>0</v>
      </c>
      <c r="J24" s="132"/>
      <c r="K24" s="132"/>
      <c r="L24" s="132"/>
      <c r="M24" s="132"/>
      <c r="N24" s="14"/>
      <c r="O24" s="14"/>
      <c r="P24" s="104"/>
      <c r="Q24" s="104"/>
      <c r="R24" s="133">
        <f>IFERROR(N24/J24,0)</f>
        <v>0</v>
      </c>
      <c r="S24" s="133">
        <f>IFERROR(O24/(J24+K24),0)</f>
        <v>0</v>
      </c>
      <c r="T24" s="133">
        <f>IFERROR(P24/(J24+K24+L24),0)</f>
        <v>0</v>
      </c>
      <c r="U24" s="133">
        <f>IFERROR(Q24/I24,0)</f>
        <v>0</v>
      </c>
      <c r="V24" s="19"/>
      <c r="W24" s="19" t="str">
        <f t="shared" ref="W24:Z28" si="3">IF(S24&lt;0.8,"JUSTIFIQUE INCUMPLIMIENTO","")</f>
        <v>JUSTIFIQUE INCUMPLIMIENTO</v>
      </c>
      <c r="X24" s="19" t="str">
        <f t="shared" si="3"/>
        <v>JUSTIFIQUE INCUMPLIMIENTO</v>
      </c>
      <c r="Y24" s="19" t="str">
        <f t="shared" si="3"/>
        <v>JUSTIFIQUE INCUMPLIMIENTO</v>
      </c>
      <c r="Z24" s="19" t="str">
        <f t="shared" si="3"/>
        <v>JUSTIFIQUE INCUMPLIMIENTO</v>
      </c>
    </row>
    <row r="25" spans="2:26" ht="19.5" hidden="1" thickBot="1">
      <c r="B25" s="130" t="s">
        <v>118</v>
      </c>
      <c r="C25" s="131"/>
      <c r="D25" s="30"/>
      <c r="E25" s="30"/>
      <c r="F25" s="118"/>
      <c r="G25" s="118"/>
      <c r="H25" s="118"/>
      <c r="I25" s="13">
        <f>+J25+K25+L25+M25</f>
        <v>0</v>
      </c>
      <c r="J25" s="132"/>
      <c r="K25" s="132"/>
      <c r="L25" s="132"/>
      <c r="M25" s="132"/>
      <c r="N25" s="14"/>
      <c r="O25" s="14"/>
      <c r="P25" s="104"/>
      <c r="Q25" s="104"/>
      <c r="R25" s="133">
        <f>IFERROR(N25/J25,0)</f>
        <v>0</v>
      </c>
      <c r="S25" s="133">
        <f>IFERROR(O25/(J25+K25),0)</f>
        <v>0</v>
      </c>
      <c r="T25" s="133">
        <f>IFERROR(P25/(J25+K25+L25),0)</f>
        <v>0</v>
      </c>
      <c r="U25" s="133">
        <f>IFERROR(Q25/I25,0)</f>
        <v>0</v>
      </c>
      <c r="V25" s="19"/>
      <c r="W25" s="19" t="str">
        <f t="shared" si="3"/>
        <v>JUSTIFIQUE INCUMPLIMIENTO</v>
      </c>
      <c r="X25" s="19" t="str">
        <f t="shared" si="3"/>
        <v>JUSTIFIQUE INCUMPLIMIENTO</v>
      </c>
      <c r="Y25" s="19" t="str">
        <f t="shared" si="3"/>
        <v>JUSTIFIQUE INCUMPLIMIENTO</v>
      </c>
      <c r="Z25" s="19" t="str">
        <f t="shared" si="3"/>
        <v>JUSTIFIQUE INCUMPLIMIENTO</v>
      </c>
    </row>
    <row r="26" spans="2:26" ht="19.5" hidden="1" thickBot="1">
      <c r="B26" s="130" t="s">
        <v>119</v>
      </c>
      <c r="C26" s="131"/>
      <c r="D26" s="30"/>
      <c r="E26" s="30"/>
      <c r="F26" s="118"/>
      <c r="G26" s="118"/>
      <c r="H26" s="118"/>
      <c r="I26" s="13">
        <f>+J26+K26+L26+M26</f>
        <v>0</v>
      </c>
      <c r="J26" s="132"/>
      <c r="K26" s="132"/>
      <c r="L26" s="132"/>
      <c r="M26" s="132"/>
      <c r="N26" s="14"/>
      <c r="O26" s="14"/>
      <c r="P26" s="104"/>
      <c r="Q26" s="104"/>
      <c r="R26" s="133">
        <f>IFERROR(N26/J26,0)</f>
        <v>0</v>
      </c>
      <c r="S26" s="133">
        <f>IFERROR(O26/(J26+K26),0)</f>
        <v>0</v>
      </c>
      <c r="T26" s="133">
        <f>IFERROR(P26/(J26+K26+L26),0)</f>
        <v>0</v>
      </c>
      <c r="U26" s="133">
        <f>IFERROR(Q26/I26,0)</f>
        <v>0</v>
      </c>
      <c r="V26" s="19"/>
      <c r="W26" s="19" t="str">
        <f t="shared" si="3"/>
        <v>JUSTIFIQUE INCUMPLIMIENTO</v>
      </c>
      <c r="X26" s="19" t="str">
        <f t="shared" si="3"/>
        <v>JUSTIFIQUE INCUMPLIMIENTO</v>
      </c>
      <c r="Y26" s="19" t="str">
        <f t="shared" si="3"/>
        <v>JUSTIFIQUE INCUMPLIMIENTO</v>
      </c>
      <c r="Z26" s="19" t="str">
        <f t="shared" si="3"/>
        <v>JUSTIFIQUE INCUMPLIMIENTO</v>
      </c>
    </row>
    <row r="27" spans="2:26" ht="19.5" hidden="1" thickBot="1">
      <c r="B27" s="130" t="s">
        <v>146</v>
      </c>
      <c r="C27" s="131"/>
      <c r="D27" s="30"/>
      <c r="E27" s="30"/>
      <c r="F27" s="118"/>
      <c r="G27" s="118"/>
      <c r="H27" s="118"/>
      <c r="I27" s="13">
        <f>+J27+K27+L27+M27</f>
        <v>0</v>
      </c>
      <c r="J27" s="132"/>
      <c r="K27" s="132"/>
      <c r="L27" s="132"/>
      <c r="M27" s="132"/>
      <c r="N27" s="14"/>
      <c r="O27" s="14"/>
      <c r="P27" s="104"/>
      <c r="Q27" s="104"/>
      <c r="R27" s="133">
        <f>IFERROR(N27/J27,0)</f>
        <v>0</v>
      </c>
      <c r="S27" s="133">
        <f>IFERROR(O27/(J27+K27),0)</f>
        <v>0</v>
      </c>
      <c r="T27" s="133">
        <f>IFERROR(P27/(J27+K27+L27),0)</f>
        <v>0</v>
      </c>
      <c r="U27" s="133">
        <f>IFERROR(Q27/I27,0)</f>
        <v>0</v>
      </c>
      <c r="V27" s="19"/>
      <c r="W27" s="19" t="str">
        <f t="shared" si="3"/>
        <v>JUSTIFIQUE INCUMPLIMIENTO</v>
      </c>
      <c r="X27" s="19" t="str">
        <f t="shared" si="3"/>
        <v>JUSTIFIQUE INCUMPLIMIENTO</v>
      </c>
      <c r="Y27" s="19" t="str">
        <f t="shared" si="3"/>
        <v>JUSTIFIQUE INCUMPLIMIENTO</v>
      </c>
      <c r="Z27" s="19" t="str">
        <f t="shared" si="3"/>
        <v>JUSTIFIQUE INCUMPLIMIENTO</v>
      </c>
    </row>
    <row r="28" spans="2:26" ht="19.5" hidden="1" thickBot="1">
      <c r="B28" s="130" t="s">
        <v>147</v>
      </c>
      <c r="C28" s="131"/>
      <c r="D28" s="121"/>
      <c r="E28" s="121"/>
      <c r="F28" s="118"/>
      <c r="G28" s="118"/>
      <c r="H28" s="118"/>
      <c r="I28" s="13">
        <f>+J28+K28+L28+M28</f>
        <v>0</v>
      </c>
      <c r="J28" s="132"/>
      <c r="K28" s="132"/>
      <c r="L28" s="132"/>
      <c r="M28" s="132"/>
      <c r="N28" s="14"/>
      <c r="O28" s="14"/>
      <c r="P28" s="104"/>
      <c r="Q28" s="104"/>
      <c r="R28" s="133">
        <f>IFERROR(N28/J28,0)</f>
        <v>0</v>
      </c>
      <c r="S28" s="133">
        <f>IFERROR(O28/(J28+K28),0)</f>
        <v>0</v>
      </c>
      <c r="T28" s="133">
        <f>IFERROR(P28/(J28+K28+L28),0)</f>
        <v>0</v>
      </c>
      <c r="U28" s="133">
        <f>IFERROR(Q28/I28,0)</f>
        <v>0</v>
      </c>
      <c r="V28" s="19"/>
      <c r="W28" s="19" t="str">
        <f t="shared" si="3"/>
        <v>JUSTIFIQUE INCUMPLIMIENTO</v>
      </c>
      <c r="X28" s="19" t="str">
        <f t="shared" si="3"/>
        <v>JUSTIFIQUE INCUMPLIMIENTO</v>
      </c>
      <c r="Y28" s="19" t="str">
        <f t="shared" si="3"/>
        <v>JUSTIFIQUE INCUMPLIMIENTO</v>
      </c>
      <c r="Z28" s="19" t="str">
        <f t="shared" si="3"/>
        <v>JUSTIFIQUE INCUMPLIMIENTO</v>
      </c>
    </row>
    <row r="29" spans="2:26" ht="89.25" hidden="1" customHeight="1">
      <c r="B29" s="187" t="str">
        <f>+[1]OE!$A$6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19.5" hidden="1" thickBot="1">
      <c r="B30" s="130" t="s">
        <v>120</v>
      </c>
      <c r="C30" s="131"/>
      <c r="D30" s="30"/>
      <c r="E30" s="30"/>
      <c r="F30" s="118"/>
      <c r="G30" s="118"/>
      <c r="H30" s="118"/>
      <c r="I30" s="13">
        <f>+J30+K30+L30+M30</f>
        <v>0</v>
      </c>
      <c r="J30" s="132"/>
      <c r="K30" s="132"/>
      <c r="L30" s="132"/>
      <c r="M30" s="132"/>
      <c r="N30" s="14"/>
      <c r="O30" s="14"/>
      <c r="P30" s="104"/>
      <c r="Q30" s="104"/>
      <c r="R30" s="133">
        <f>IFERROR(N30/J30,0)</f>
        <v>0</v>
      </c>
      <c r="S30" s="133">
        <f>IFERROR(O30/(J30+K30),0)</f>
        <v>0</v>
      </c>
      <c r="T30" s="133">
        <f>IFERROR(P30/(J30+K30+L30),0)</f>
        <v>0</v>
      </c>
      <c r="U30" s="133">
        <f>IFERROR(Q30/I30,0)</f>
        <v>0</v>
      </c>
      <c r="V30" s="19"/>
      <c r="W30" s="19" t="str">
        <f t="shared" ref="W30:Z34" si="4">IF(S30&lt;0.8,"JUSTIFIQUE INCUMPLIMIENTO","")</f>
        <v>JUSTIFIQUE INCUMPLIMIENTO</v>
      </c>
      <c r="X30" s="19" t="str">
        <f t="shared" si="4"/>
        <v>JUSTIFIQUE INCUMPLIMIENTO</v>
      </c>
      <c r="Y30" s="19" t="str">
        <f t="shared" si="4"/>
        <v>JUSTIFIQUE INCUMPLIMIENTO</v>
      </c>
      <c r="Z30" s="19" t="str">
        <f t="shared" si="4"/>
        <v>JUSTIFIQUE INCUMPLIMIENTO</v>
      </c>
    </row>
    <row r="31" spans="2:26" ht="19.5" hidden="1" thickBot="1">
      <c r="B31" s="130" t="s">
        <v>123</v>
      </c>
      <c r="C31" s="131"/>
      <c r="D31" s="30"/>
      <c r="E31" s="30"/>
      <c r="F31" s="118"/>
      <c r="G31" s="118"/>
      <c r="H31" s="118"/>
      <c r="I31" s="13">
        <f>+J31+K31+L31+M31</f>
        <v>0</v>
      </c>
      <c r="J31" s="132"/>
      <c r="K31" s="132"/>
      <c r="L31" s="132"/>
      <c r="M31" s="132"/>
      <c r="N31" s="14"/>
      <c r="O31" s="14"/>
      <c r="P31" s="104"/>
      <c r="Q31" s="104"/>
      <c r="R31" s="133">
        <f>IFERROR(N31/J31,0)</f>
        <v>0</v>
      </c>
      <c r="S31" s="133">
        <f>IFERROR(O31/(J31+K31),0)</f>
        <v>0</v>
      </c>
      <c r="T31" s="133">
        <f>IFERROR(P31/(J31+K31+L31),0)</f>
        <v>0</v>
      </c>
      <c r="U31" s="133">
        <f>IFERROR(Q31/I31,0)</f>
        <v>0</v>
      </c>
      <c r="V31" s="19"/>
      <c r="W31" s="19" t="str">
        <f t="shared" si="4"/>
        <v>JUSTIFIQUE INCUMPLIMIENTO</v>
      </c>
      <c r="X31" s="19" t="str">
        <f t="shared" si="4"/>
        <v>JUSTIFIQUE INCUMPLIMIENTO</v>
      </c>
      <c r="Y31" s="19" t="str">
        <f t="shared" si="4"/>
        <v>JUSTIFIQUE INCUMPLIMIENTO</v>
      </c>
      <c r="Z31" s="19" t="str">
        <f t="shared" si="4"/>
        <v>JUSTIFIQUE INCUMPLIMIENTO</v>
      </c>
    </row>
    <row r="32" spans="2:26" ht="19.5" hidden="1" thickBot="1">
      <c r="B32" s="130" t="s">
        <v>124</v>
      </c>
      <c r="C32" s="131"/>
      <c r="D32" s="30"/>
      <c r="E32" s="30"/>
      <c r="F32" s="118"/>
      <c r="G32" s="118"/>
      <c r="H32" s="118"/>
      <c r="I32" s="13">
        <f>+J32+K32+L32+M32</f>
        <v>0</v>
      </c>
      <c r="J32" s="132"/>
      <c r="K32" s="132"/>
      <c r="L32" s="132"/>
      <c r="M32" s="132"/>
      <c r="N32" s="14"/>
      <c r="O32" s="14"/>
      <c r="P32" s="104"/>
      <c r="Q32" s="104"/>
      <c r="R32" s="133">
        <f>IFERROR(N32/J32,0)</f>
        <v>0</v>
      </c>
      <c r="S32" s="133">
        <f>IFERROR(O32/(J32+K32),0)</f>
        <v>0</v>
      </c>
      <c r="T32" s="133">
        <f>IFERROR(P32/(J32+K32+L32),0)</f>
        <v>0</v>
      </c>
      <c r="U32" s="133">
        <f>IFERROR(Q32/I32,0)</f>
        <v>0</v>
      </c>
      <c r="V32" s="19"/>
      <c r="W32" s="19" t="str">
        <f t="shared" si="4"/>
        <v>JUSTIFIQUE INCUMPLIMIENTO</v>
      </c>
      <c r="X32" s="19" t="str">
        <f t="shared" si="4"/>
        <v>JUSTIFIQUE INCUMPLIMIENTO</v>
      </c>
      <c r="Y32" s="19" t="str">
        <f t="shared" si="4"/>
        <v>JUSTIFIQUE INCUMPLIMIENTO</v>
      </c>
      <c r="Z32" s="19" t="str">
        <f t="shared" si="4"/>
        <v>JUSTIFIQUE INCUMPLIMIENTO</v>
      </c>
    </row>
    <row r="33" spans="2:26" ht="19.5" hidden="1" thickBot="1">
      <c r="B33" s="130" t="s">
        <v>136</v>
      </c>
      <c r="C33" s="131"/>
      <c r="D33" s="30"/>
      <c r="E33" s="30"/>
      <c r="F33" s="118"/>
      <c r="G33" s="118"/>
      <c r="H33" s="118"/>
      <c r="I33" s="13">
        <f>+J33+K33+L33+M33</f>
        <v>0</v>
      </c>
      <c r="J33" s="132"/>
      <c r="K33" s="132"/>
      <c r="L33" s="132"/>
      <c r="M33" s="132"/>
      <c r="N33" s="14"/>
      <c r="O33" s="14"/>
      <c r="P33" s="104"/>
      <c r="Q33" s="104"/>
      <c r="R33" s="133">
        <f>IFERROR(N33/J33,0)</f>
        <v>0</v>
      </c>
      <c r="S33" s="133">
        <f>IFERROR(O33/(J33+K33),0)</f>
        <v>0</v>
      </c>
      <c r="T33" s="133">
        <f>IFERROR(P33/(J33+K33+L33),0)</f>
        <v>0</v>
      </c>
      <c r="U33" s="133">
        <f>IFERROR(Q33/I33,0)</f>
        <v>0</v>
      </c>
      <c r="V33" s="19"/>
      <c r="W33" s="19" t="str">
        <f t="shared" si="4"/>
        <v>JUSTIFIQUE INCUMPLIMIENTO</v>
      </c>
      <c r="X33" s="19" t="str">
        <f t="shared" si="4"/>
        <v>JUSTIFIQUE INCUMPLIMIENTO</v>
      </c>
      <c r="Y33" s="19" t="str">
        <f t="shared" si="4"/>
        <v>JUSTIFIQUE INCUMPLIMIENTO</v>
      </c>
      <c r="Z33" s="19" t="str">
        <f t="shared" si="4"/>
        <v>JUSTIFIQUE INCUMPLIMIENTO</v>
      </c>
    </row>
    <row r="34" spans="2:26" ht="19.5" hidden="1" thickBot="1">
      <c r="B34" s="130" t="s">
        <v>137</v>
      </c>
      <c r="C34" s="131"/>
      <c r="D34" s="121"/>
      <c r="E34" s="121"/>
      <c r="F34" s="118"/>
      <c r="G34" s="118"/>
      <c r="H34" s="118"/>
      <c r="I34" s="13">
        <f>+J34+K34+L34+M34</f>
        <v>0</v>
      </c>
      <c r="J34" s="132"/>
      <c r="K34" s="132"/>
      <c r="L34" s="132"/>
      <c r="M34" s="132"/>
      <c r="N34" s="14"/>
      <c r="O34" s="14"/>
      <c r="P34" s="104"/>
      <c r="Q34" s="104"/>
      <c r="R34" s="133">
        <f>IFERROR(N34/J34,0)</f>
        <v>0</v>
      </c>
      <c r="S34" s="133">
        <f>IFERROR(O34/(J34+K34),0)</f>
        <v>0</v>
      </c>
      <c r="T34" s="133">
        <f>IFERROR(P34/(J34+K34+L34),0)</f>
        <v>0</v>
      </c>
      <c r="U34" s="133">
        <f>IFERROR(Q34/I34,0)</f>
        <v>0</v>
      </c>
      <c r="V34" s="19"/>
      <c r="W34" s="19" t="str">
        <f t="shared" si="4"/>
        <v>JUSTIFIQUE INCUMPLIMIENTO</v>
      </c>
      <c r="X34" s="19" t="str">
        <f t="shared" si="4"/>
        <v>JUSTIFIQUE INCUMPLIMIENTO</v>
      </c>
      <c r="Y34" s="19" t="str">
        <f t="shared" si="4"/>
        <v>JUSTIFIQUE INCUMPLIMIENTO</v>
      </c>
      <c r="Z34" s="19" t="str">
        <f t="shared" si="4"/>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27" t="s">
        <v>439</v>
      </c>
      <c r="D36" s="121" t="s">
        <v>230</v>
      </c>
      <c r="E36" s="121" t="s">
        <v>38</v>
      </c>
      <c r="F36" s="118"/>
      <c r="G36" s="118"/>
      <c r="H36" s="118"/>
      <c r="I36" s="13">
        <f t="shared" ref="I36" si="5">+J36+K36+L36+M36</f>
        <v>4</v>
      </c>
      <c r="J36" s="132">
        <v>1</v>
      </c>
      <c r="K36" s="132">
        <v>1</v>
      </c>
      <c r="L36" s="132">
        <v>1</v>
      </c>
      <c r="M36" s="132">
        <v>1</v>
      </c>
      <c r="N36" s="14">
        <v>1</v>
      </c>
      <c r="O36" s="14">
        <v>2</v>
      </c>
      <c r="P36" s="104"/>
      <c r="Q36" s="104"/>
      <c r="R36" s="133">
        <f t="shared" ref="R36" si="6">IFERROR(N36/J36,0)</f>
        <v>1</v>
      </c>
      <c r="S36" s="133">
        <f t="shared" ref="S36" si="7">IFERROR(O36/(J36+K36),0)</f>
        <v>1</v>
      </c>
      <c r="T36" s="133">
        <f t="shared" ref="T36" si="8">IFERROR(P36/(J36+K36+L36),0)</f>
        <v>0</v>
      </c>
      <c r="U36" s="133">
        <f t="shared" ref="U36" si="9">IFERROR(Q36/I36,0)</f>
        <v>0</v>
      </c>
      <c r="V36" s="19"/>
      <c r="W36" s="19" t="str">
        <f t="shared" ref="W36" si="10">IF(R36&lt;0.8,"JUSTIFIQUE INCUMPLIMIENTO","")</f>
        <v/>
      </c>
      <c r="X36" s="19" t="str">
        <f t="shared" ref="X36" si="11">IF(S36&lt;0.8,"JUSTIFIQUE INCUMPLIMIENTO","")</f>
        <v/>
      </c>
      <c r="Y36" s="19" t="str">
        <f t="shared" ref="Y36" si="12">IF(T36&lt;0.8,"JUSTIFIQUE INCUMPLIMIENTO","")</f>
        <v>JUSTIFIQUE INCUMPLIMIENTO</v>
      </c>
      <c r="Z36" s="19" t="str">
        <f t="shared" ref="Z36" si="13">IF(U36&lt;0.8,"JUSTIFIQUE INCUMPLIMIENTO","")</f>
        <v>JUSTIFIQUE INCUMPLIMIENTO</v>
      </c>
    </row>
    <row r="37" spans="2:26" ht="19.5" hidden="1" thickBot="1">
      <c r="B37" s="130"/>
      <c r="C37" s="137"/>
      <c r="D37" s="122"/>
      <c r="E37" s="122"/>
      <c r="F37" s="118"/>
      <c r="G37" s="118"/>
      <c r="H37" s="118"/>
      <c r="I37" s="13">
        <f t="shared" ref="I37:I45" si="14">+J37+K37+L37+M37</f>
        <v>0</v>
      </c>
      <c r="J37" s="132"/>
      <c r="K37" s="132"/>
      <c r="L37" s="132"/>
      <c r="M37" s="132"/>
      <c r="N37" s="16"/>
      <c r="O37" s="14"/>
      <c r="P37" s="104"/>
      <c r="Q37" s="104"/>
      <c r="R37" s="133">
        <f t="shared" ref="R37:R45" si="15">IFERROR(N37/J37,0)</f>
        <v>0</v>
      </c>
      <c r="S37" s="133">
        <f t="shared" ref="S37:S45" si="16">IFERROR(O37/(J37+K37),0)</f>
        <v>0</v>
      </c>
      <c r="T37" s="133">
        <f t="shared" ref="T37:T45" si="17">IFERROR(P37/(J37+K37+L37),0)</f>
        <v>0</v>
      </c>
      <c r="U37" s="133">
        <f t="shared" ref="U37:U45" si="18">IFERROR(Q37/I37,0)</f>
        <v>0</v>
      </c>
      <c r="V37" s="19"/>
      <c r="W37" s="19" t="str">
        <f t="shared" ref="W37:Z45" si="19">IF(R37&lt;0.8,"JUSTIFIQUE INCUMPLIMIENTO","")</f>
        <v>JUSTIFIQUE INCUMPLIMIENTO</v>
      </c>
      <c r="X37" s="19" t="str">
        <f t="shared" si="19"/>
        <v>JUSTIFIQUE INCUMPLIMIENTO</v>
      </c>
      <c r="Y37" s="19" t="str">
        <f t="shared" si="19"/>
        <v>JUSTIFIQUE INCUMPLIMIENTO</v>
      </c>
      <c r="Z37" s="19" t="str">
        <f t="shared" si="19"/>
        <v>JUSTIFIQUE INCUMPLIMIENTO</v>
      </c>
    </row>
    <row r="38" spans="2:26" ht="19.5" hidden="1" thickBot="1">
      <c r="B38" s="130"/>
      <c r="C38" s="137"/>
      <c r="D38" s="30"/>
      <c r="E38" s="30"/>
      <c r="F38" s="118"/>
      <c r="G38" s="118"/>
      <c r="H38" s="118"/>
      <c r="I38" s="13">
        <f t="shared" si="14"/>
        <v>0</v>
      </c>
      <c r="J38" s="132"/>
      <c r="K38" s="132"/>
      <c r="L38" s="132"/>
      <c r="M38" s="132"/>
      <c r="N38" s="17"/>
      <c r="O38" s="18"/>
      <c r="P38" s="104"/>
      <c r="Q38" s="104"/>
      <c r="R38" s="133">
        <f t="shared" si="15"/>
        <v>0</v>
      </c>
      <c r="S38" s="133">
        <f t="shared" si="16"/>
        <v>0</v>
      </c>
      <c r="T38" s="133">
        <f t="shared" si="17"/>
        <v>0</v>
      </c>
      <c r="U38" s="133">
        <f t="shared" si="18"/>
        <v>0</v>
      </c>
      <c r="V38" s="19"/>
      <c r="W38" s="19" t="str">
        <f t="shared" si="19"/>
        <v>JUSTIFIQUE INCUMPLIMIENTO</v>
      </c>
      <c r="X38" s="19" t="str">
        <f t="shared" si="19"/>
        <v>JUSTIFIQUE INCUMPLIMIENTO</v>
      </c>
      <c r="Y38" s="19" t="str">
        <f t="shared" si="19"/>
        <v>JUSTIFIQUE INCUMPLIMIENTO</v>
      </c>
      <c r="Z38" s="19" t="str">
        <f t="shared" si="19"/>
        <v>JUSTIFIQUE INCUMPLIMIENTO</v>
      </c>
    </row>
    <row r="39" spans="2:26" ht="19.5" hidden="1" thickBot="1">
      <c r="B39" s="130"/>
      <c r="C39" s="137"/>
      <c r="D39" s="30"/>
      <c r="E39" s="30"/>
      <c r="F39" s="118"/>
      <c r="G39" s="118"/>
      <c r="H39" s="118"/>
      <c r="I39" s="13">
        <f t="shared" si="14"/>
        <v>0</v>
      </c>
      <c r="J39" s="132"/>
      <c r="K39" s="132"/>
      <c r="L39" s="132"/>
      <c r="M39" s="132"/>
      <c r="N39" s="16"/>
      <c r="O39" s="14"/>
      <c r="P39" s="104"/>
      <c r="Q39" s="104"/>
      <c r="R39" s="133">
        <f t="shared" si="15"/>
        <v>0</v>
      </c>
      <c r="S39" s="133">
        <f t="shared" si="16"/>
        <v>0</v>
      </c>
      <c r="T39" s="133">
        <f t="shared" si="17"/>
        <v>0</v>
      </c>
      <c r="U39" s="133">
        <f t="shared" si="18"/>
        <v>0</v>
      </c>
      <c r="V39" s="19"/>
      <c r="W39" s="19" t="str">
        <f t="shared" si="19"/>
        <v>JUSTIFIQUE INCUMPLIMIENTO</v>
      </c>
      <c r="X39" s="19" t="str">
        <f t="shared" si="19"/>
        <v>JUSTIFIQUE INCUMPLIMIENTO</v>
      </c>
      <c r="Y39" s="19" t="str">
        <f t="shared" si="19"/>
        <v>JUSTIFIQUE INCUMPLIMIENTO</v>
      </c>
      <c r="Z39" s="19" t="str">
        <f t="shared" si="19"/>
        <v>JUSTIFIQUE INCUMPLIMIENTO</v>
      </c>
    </row>
    <row r="40" spans="2:26" ht="19.5" hidden="1" thickBot="1">
      <c r="B40" s="130"/>
      <c r="C40" s="137"/>
      <c r="D40" s="121"/>
      <c r="E40" s="121"/>
      <c r="F40" s="118"/>
      <c r="G40" s="118"/>
      <c r="H40" s="118"/>
      <c r="I40" s="13">
        <f t="shared" si="14"/>
        <v>0</v>
      </c>
      <c r="J40" s="132"/>
      <c r="K40" s="132"/>
      <c r="L40" s="132"/>
      <c r="M40" s="132"/>
      <c r="N40" s="17"/>
      <c r="O40" s="18"/>
      <c r="P40" s="104"/>
      <c r="Q40" s="104"/>
      <c r="R40" s="133">
        <f t="shared" si="15"/>
        <v>0</v>
      </c>
      <c r="S40" s="133">
        <f t="shared" si="16"/>
        <v>0</v>
      </c>
      <c r="T40" s="133">
        <f t="shared" si="17"/>
        <v>0</v>
      </c>
      <c r="U40" s="133">
        <f t="shared" si="18"/>
        <v>0</v>
      </c>
      <c r="V40" s="19"/>
      <c r="W40" s="19" t="str">
        <f t="shared" si="19"/>
        <v>JUSTIFIQUE INCUMPLIMIENTO</v>
      </c>
      <c r="X40" s="19" t="str">
        <f t="shared" si="19"/>
        <v>JUSTIFIQUE INCUMPLIMIENTO</v>
      </c>
      <c r="Y40" s="19" t="str">
        <f t="shared" si="19"/>
        <v>JUSTIFIQUE INCUMPLIMIENTO</v>
      </c>
      <c r="Z40" s="19" t="str">
        <f t="shared" si="19"/>
        <v>JUSTIFIQUE INCUMPLIMIENTO</v>
      </c>
    </row>
    <row r="41" spans="2:26" ht="19.5" hidden="1" thickBot="1">
      <c r="B41" s="130"/>
      <c r="C41" s="137"/>
      <c r="D41" s="121"/>
      <c r="E41" s="121"/>
      <c r="F41" s="118"/>
      <c r="G41" s="118"/>
      <c r="H41" s="118"/>
      <c r="I41" s="13">
        <f t="shared" si="14"/>
        <v>0</v>
      </c>
      <c r="J41" s="132"/>
      <c r="K41" s="132"/>
      <c r="L41" s="132"/>
      <c r="M41" s="132"/>
      <c r="N41" s="17"/>
      <c r="O41" s="18"/>
      <c r="P41" s="104"/>
      <c r="Q41" s="104"/>
      <c r="R41" s="133">
        <f t="shared" si="15"/>
        <v>0</v>
      </c>
      <c r="S41" s="133">
        <f t="shared" si="16"/>
        <v>0</v>
      </c>
      <c r="T41" s="133">
        <f t="shared" si="17"/>
        <v>0</v>
      </c>
      <c r="U41" s="133">
        <f t="shared" si="18"/>
        <v>0</v>
      </c>
      <c r="V41" s="19"/>
      <c r="W41" s="19" t="str">
        <f t="shared" si="19"/>
        <v>JUSTIFIQUE INCUMPLIMIENTO</v>
      </c>
      <c r="X41" s="19" t="str">
        <f t="shared" si="19"/>
        <v>JUSTIFIQUE INCUMPLIMIENTO</v>
      </c>
      <c r="Y41" s="19" t="str">
        <f t="shared" si="19"/>
        <v>JUSTIFIQUE INCUMPLIMIENTO</v>
      </c>
      <c r="Z41" s="19" t="str">
        <f t="shared" si="19"/>
        <v>JUSTIFIQUE INCUMPLIMIENTO</v>
      </c>
    </row>
    <row r="42" spans="2:26" ht="19.5" hidden="1" thickBot="1">
      <c r="B42" s="130" t="s">
        <v>133</v>
      </c>
      <c r="C42" s="137"/>
      <c r="D42" s="30"/>
      <c r="E42" s="30"/>
      <c r="F42" s="118"/>
      <c r="G42" s="118"/>
      <c r="H42" s="118"/>
      <c r="I42" s="13">
        <f t="shared" si="14"/>
        <v>0</v>
      </c>
      <c r="J42" s="132"/>
      <c r="K42" s="132"/>
      <c r="L42" s="132"/>
      <c r="M42" s="132"/>
      <c r="N42" s="17"/>
      <c r="O42" s="18"/>
      <c r="P42" s="104"/>
      <c r="Q42" s="104"/>
      <c r="R42" s="133">
        <f t="shared" si="15"/>
        <v>0</v>
      </c>
      <c r="S42" s="133">
        <f t="shared" si="16"/>
        <v>0</v>
      </c>
      <c r="T42" s="133">
        <f t="shared" si="17"/>
        <v>0</v>
      </c>
      <c r="U42" s="133">
        <f t="shared" si="18"/>
        <v>0</v>
      </c>
      <c r="V42" s="19"/>
      <c r="W42" s="19" t="str">
        <f t="shared" si="19"/>
        <v>JUSTIFIQUE INCUMPLIMIENTO</v>
      </c>
      <c r="X42" s="19" t="str">
        <f t="shared" si="19"/>
        <v>JUSTIFIQUE INCUMPLIMIENTO</v>
      </c>
      <c r="Y42" s="19" t="str">
        <f t="shared" si="19"/>
        <v>JUSTIFIQUE INCUMPLIMIENTO</v>
      </c>
      <c r="Z42" s="19" t="str">
        <f t="shared" si="19"/>
        <v>JUSTIFIQUE INCUMPLIMIENTO</v>
      </c>
    </row>
    <row r="43" spans="2:26" ht="19.5" hidden="1" thickBot="1">
      <c r="B43" s="130" t="s">
        <v>134</v>
      </c>
      <c r="C43" s="137"/>
      <c r="D43" s="30"/>
      <c r="E43" s="30"/>
      <c r="F43" s="118"/>
      <c r="G43" s="118"/>
      <c r="H43" s="118"/>
      <c r="I43" s="13">
        <f t="shared" si="14"/>
        <v>0</v>
      </c>
      <c r="J43" s="132"/>
      <c r="K43" s="132"/>
      <c r="L43" s="132"/>
      <c r="M43" s="132"/>
      <c r="N43" s="17"/>
      <c r="O43" s="18"/>
      <c r="P43" s="104"/>
      <c r="Q43" s="104"/>
      <c r="R43" s="133">
        <f t="shared" si="15"/>
        <v>0</v>
      </c>
      <c r="S43" s="133">
        <f t="shared" si="16"/>
        <v>0</v>
      </c>
      <c r="T43" s="133">
        <f t="shared" si="17"/>
        <v>0</v>
      </c>
      <c r="U43" s="133">
        <f t="shared" si="18"/>
        <v>0</v>
      </c>
      <c r="V43" s="19"/>
      <c r="W43" s="19" t="str">
        <f t="shared" si="19"/>
        <v>JUSTIFIQUE INCUMPLIMIENTO</v>
      </c>
      <c r="X43" s="19" t="str">
        <f t="shared" si="19"/>
        <v>JUSTIFIQUE INCUMPLIMIENTO</v>
      </c>
      <c r="Y43" s="19" t="str">
        <f t="shared" si="19"/>
        <v>JUSTIFIQUE INCUMPLIMIENTO</v>
      </c>
      <c r="Z43" s="19" t="str">
        <f t="shared" si="19"/>
        <v>JUSTIFIQUE INCUMPLIMIENTO</v>
      </c>
    </row>
    <row r="44" spans="2:26" ht="19.5" hidden="1" thickBot="1">
      <c r="B44" s="130" t="s">
        <v>144</v>
      </c>
      <c r="C44" s="137"/>
      <c r="D44" s="30"/>
      <c r="E44" s="30"/>
      <c r="F44" s="118"/>
      <c r="G44" s="118"/>
      <c r="H44" s="118"/>
      <c r="I44" s="13">
        <f t="shared" si="14"/>
        <v>0</v>
      </c>
      <c r="J44" s="132"/>
      <c r="K44" s="132"/>
      <c r="L44" s="132"/>
      <c r="M44" s="132"/>
      <c r="N44" s="17"/>
      <c r="O44" s="18"/>
      <c r="P44" s="104"/>
      <c r="Q44" s="104"/>
      <c r="R44" s="133">
        <f t="shared" si="15"/>
        <v>0</v>
      </c>
      <c r="S44" s="133">
        <f t="shared" si="16"/>
        <v>0</v>
      </c>
      <c r="T44" s="133">
        <f t="shared" si="17"/>
        <v>0</v>
      </c>
      <c r="U44" s="133">
        <f t="shared" si="18"/>
        <v>0</v>
      </c>
      <c r="V44" s="19"/>
      <c r="W44" s="19" t="str">
        <f t="shared" si="19"/>
        <v>JUSTIFIQUE INCUMPLIMIENTO</v>
      </c>
      <c r="X44" s="19" t="str">
        <f t="shared" si="19"/>
        <v>JUSTIFIQUE INCUMPLIMIENTO</v>
      </c>
      <c r="Y44" s="19" t="str">
        <f t="shared" si="19"/>
        <v>JUSTIFIQUE INCUMPLIMIENTO</v>
      </c>
      <c r="Z44" s="19" t="str">
        <f t="shared" si="19"/>
        <v>JUSTIFIQUE INCUMPLIMIENTO</v>
      </c>
    </row>
    <row r="45" spans="2:26" ht="19.5" hidden="1" thickBot="1">
      <c r="B45" s="130" t="s">
        <v>145</v>
      </c>
      <c r="C45" s="137"/>
      <c r="D45" s="121"/>
      <c r="E45" s="121"/>
      <c r="F45" s="118"/>
      <c r="G45" s="118"/>
      <c r="H45" s="118"/>
      <c r="I45" s="13">
        <f t="shared" si="14"/>
        <v>0</v>
      </c>
      <c r="J45" s="132"/>
      <c r="K45" s="132"/>
      <c r="L45" s="132"/>
      <c r="M45" s="132"/>
      <c r="N45" s="14"/>
      <c r="O45" s="14"/>
      <c r="P45" s="104"/>
      <c r="Q45" s="104"/>
      <c r="R45" s="133">
        <f t="shared" si="15"/>
        <v>0</v>
      </c>
      <c r="S45" s="133">
        <f t="shared" si="16"/>
        <v>0</v>
      </c>
      <c r="T45" s="133">
        <f t="shared" si="17"/>
        <v>0</v>
      </c>
      <c r="U45" s="133">
        <f t="shared" si="18"/>
        <v>0</v>
      </c>
      <c r="V45" s="19"/>
      <c r="W45" s="19" t="str">
        <f t="shared" si="19"/>
        <v>JUSTIFIQUE INCUMPLIMIENTO</v>
      </c>
      <c r="X45" s="19" t="str">
        <f t="shared" si="19"/>
        <v>JUSTIFIQUE INCUMPLIMIENTO</v>
      </c>
      <c r="Y45" s="19" t="str">
        <f t="shared" si="19"/>
        <v>JUSTIFIQUE INCUMPLIMIENTO</v>
      </c>
      <c r="Z45" s="19" t="str">
        <f t="shared" si="19"/>
        <v>JUSTIFIQUE INCUMPLIMIENTO</v>
      </c>
    </row>
    <row r="48" spans="2:26">
      <c r="I48" s="8"/>
      <c r="J48" s="8"/>
      <c r="K48" s="8"/>
    </row>
    <row r="49" spans="9:11">
      <c r="I49" s="8"/>
      <c r="J49" s="8"/>
      <c r="K49" s="8"/>
    </row>
    <row r="50" spans="9:11">
      <c r="I50" s="8"/>
      <c r="J50" s="8"/>
      <c r="K50" s="8"/>
    </row>
    <row r="51" spans="9:11">
      <c r="I51" s="8"/>
      <c r="J51" s="8"/>
      <c r="K51" s="8"/>
    </row>
    <row r="52" spans="9:11">
      <c r="I52" s="8"/>
      <c r="J52" s="8"/>
      <c r="K52" s="8"/>
    </row>
    <row r="53" spans="9:11">
      <c r="I53" s="8"/>
      <c r="J53" s="8"/>
      <c r="K53" s="8"/>
    </row>
    <row r="54" spans="9:11">
      <c r="I54" s="8"/>
      <c r="J54" s="8"/>
      <c r="K54" s="8"/>
    </row>
    <row r="55" spans="9:11">
      <c r="I55" s="8"/>
      <c r="J55" s="8"/>
      <c r="K55" s="8"/>
    </row>
    <row r="56" spans="9:11">
      <c r="I56" s="8"/>
      <c r="J56" s="8"/>
      <c r="K56" s="8"/>
    </row>
    <row r="57" spans="9:11">
      <c r="I57" s="8"/>
      <c r="J57" s="8"/>
      <c r="K57" s="8"/>
    </row>
    <row r="58" spans="9:11">
      <c r="I58" s="8"/>
      <c r="J58" s="8"/>
      <c r="K58" s="8"/>
    </row>
    <row r="59" spans="9:11">
      <c r="I59" s="8"/>
      <c r="J59" s="8"/>
      <c r="K59" s="8"/>
    </row>
    <row r="60" spans="9:11">
      <c r="I60" s="8"/>
      <c r="J60" s="8"/>
      <c r="K60" s="8"/>
    </row>
    <row r="61" spans="9:11">
      <c r="I61" s="8"/>
      <c r="J61" s="8"/>
      <c r="K61" s="8"/>
    </row>
    <row r="62" spans="9:11">
      <c r="I62" s="8"/>
      <c r="J62" s="8"/>
      <c r="K62" s="8"/>
    </row>
    <row r="63" spans="9:11">
      <c r="I63" s="8"/>
      <c r="J63" s="8"/>
      <c r="K63" s="8"/>
    </row>
    <row r="64" spans="9:11">
      <c r="I64" s="8"/>
      <c r="J64" s="8"/>
      <c r="K64" s="8"/>
    </row>
    <row r="65" spans="9:11">
      <c r="I65" s="8"/>
      <c r="J65" s="8"/>
      <c r="K65" s="8"/>
    </row>
    <row r="66" spans="9:11">
      <c r="I66" s="8"/>
      <c r="J66" s="8"/>
      <c r="K66" s="8"/>
    </row>
  </sheetData>
  <sheetProtection algorithmName="SHA-512" hashValue="4iATPcZsUuRHvhl9VS+9Axm4iSnTpb4OmPzOh1Ma5mCshpLk5VDjKnCfIAX3yTnUUIYsV/uR96eYXws7r5Czag==" saltValue="C+bKtZx5844xC/77uRySAA==" spinCount="100000" sheet="1" objects="1" scenarios="1"/>
  <protectedRanges>
    <protectedRange sqref="U46:U1048576 U1:U2" name="Rango2_1_1"/>
    <protectedRange sqref="N46:N1048576 N1:N2" name="Rango1_1_2_1"/>
    <protectedRange sqref="O36:O44" name="Rango1_1_5_1"/>
    <protectedRange sqref="O45" name="Rango1_1_1_3_1"/>
    <protectedRange sqref="V36:X45" name="Rango2_1_2_5_1"/>
    <protectedRange sqref="Y36:Z45" name="Rango2_1_3_6_1"/>
    <protectedRange sqref="V23 V29 V5" name="Rango2_1_4_5_2"/>
    <protectedRange sqref="O5 O23 O29" name="Rango1_1_2_6_1"/>
    <protectedRange sqref="O11" name="Rango1_1_2_4_4_1"/>
    <protectedRange sqref="O6:O10 O12:O16 O24:O28 O30:O34" name="Rango1_1_2_9_4_2"/>
    <protectedRange sqref="V11" name="Rango2_1_4_1_1_5_1"/>
    <protectedRange sqref="V6" name="Rango2_1_2_2_6_1"/>
    <protectedRange sqref="V7" name="Rango2_1_2_2_1_4_1"/>
    <protectedRange sqref="V8:V10 V12:V16 V24:V28" name="Rango2_1_2_2_3_5_2"/>
    <protectedRange sqref="V30:V34" name="Rango2_1_2_2_4_3_1"/>
    <protectedRange sqref="W6:W10" name="Rango2_1_3_1_3_1"/>
    <protectedRange sqref="W12:W16" name="Rango2_1_3_1_1_4_1"/>
    <protectedRange sqref="W24:W28" name="Rango2_1_3_2_3_2"/>
    <protectedRange sqref="W30:W34" name="Rango2_1_3_3_4_1"/>
    <protectedRange sqref="X6:Z10 X12:Z16 X24:Z28 X30:Z34" name="Rango2_1_3_3_1_4_2"/>
    <protectedRange sqref="V3:Z4" name="Rango2_1_1_2_1_1"/>
    <protectedRange sqref="V17" name="Rango2_1_4_5_1_1"/>
    <protectedRange sqref="O17" name="Rango1_1_2_6_1_1_1"/>
    <protectedRange sqref="O18:O22" name="Rango1_1_2_9_4_1_1"/>
    <protectedRange sqref="V18:V22" name="Rango2_1_2_2_3_5_1_1"/>
    <protectedRange sqref="W18:W22" name="Rango2_1_3_2_3_1_1"/>
    <protectedRange sqref="X18:Z22" name="Rango2_1_3_3_1_4_1_1"/>
  </protectedRanges>
  <mergeCells count="21">
    <mergeCell ref="B2:E2"/>
    <mergeCell ref="B3:B4"/>
    <mergeCell ref="C3:C4"/>
    <mergeCell ref="D3:D4"/>
    <mergeCell ref="E3:E4"/>
    <mergeCell ref="Z3:Z4"/>
    <mergeCell ref="B5:C5"/>
    <mergeCell ref="B11:C11"/>
    <mergeCell ref="B17:C17"/>
    <mergeCell ref="G3:G4"/>
    <mergeCell ref="H3:H4"/>
    <mergeCell ref="I3:I4"/>
    <mergeCell ref="J3:M3"/>
    <mergeCell ref="V3:V4"/>
    <mergeCell ref="W3:W4"/>
    <mergeCell ref="F3:F4"/>
    <mergeCell ref="B23:C23"/>
    <mergeCell ref="B29:C29"/>
    <mergeCell ref="B35:C35"/>
    <mergeCell ref="X3:X4"/>
    <mergeCell ref="Y3:Y4"/>
  </mergeCells>
  <conditionalFormatting sqref="B6:B10">
    <cfRule type="duplicateValues" dxfId="113" priority="13"/>
  </conditionalFormatting>
  <conditionalFormatting sqref="B18:B22">
    <cfRule type="duplicateValues" dxfId="112" priority="1"/>
  </conditionalFormatting>
  <conditionalFormatting sqref="B36:B45">
    <cfRule type="duplicateValues" dxfId="111" priority="12"/>
  </conditionalFormatting>
  <conditionalFormatting sqref="R6:R10">
    <cfRule type="cellIs" dxfId="110" priority="53" operator="between">
      <formula>0.00000000001</formula>
      <formula>0.599999999999</formula>
    </cfRule>
  </conditionalFormatting>
  <conditionalFormatting sqref="R12:R16">
    <cfRule type="cellIs" dxfId="109" priority="44" operator="between">
      <formula>0.00000000001</formula>
      <formula>0.599999999999</formula>
    </cfRule>
  </conditionalFormatting>
  <conditionalFormatting sqref="R18:R22">
    <cfRule type="cellIs" dxfId="108" priority="11" operator="between">
      <formula>0.00000000001</formula>
      <formula>0.599999999999</formula>
    </cfRule>
  </conditionalFormatting>
  <conditionalFormatting sqref="R24:R28">
    <cfRule type="cellIs" dxfId="107" priority="35" operator="between">
      <formula>0.00000000001</formula>
      <formula>0.599999999999</formula>
    </cfRule>
  </conditionalFormatting>
  <conditionalFormatting sqref="R30:R34">
    <cfRule type="cellIs" dxfId="106" priority="26" operator="between">
      <formula>0.00000000001</formula>
      <formula>0.599999999999</formula>
    </cfRule>
  </conditionalFormatting>
  <conditionalFormatting sqref="R36:R45">
    <cfRule type="cellIs" dxfId="105" priority="63" operator="between">
      <formula>0.00000000001</formula>
      <formula>0.599999999999</formula>
    </cfRule>
  </conditionalFormatting>
  <conditionalFormatting sqref="R6:T10">
    <cfRule type="cellIs" dxfId="104" priority="51" operator="between">
      <formula>0.6</formula>
      <formula>0.7999999999</formula>
    </cfRule>
    <cfRule type="cellIs" dxfId="103" priority="50" operator="greaterThanOrEqual">
      <formula>0.8</formula>
    </cfRule>
    <cfRule type="expression" dxfId="102" priority="49">
      <formula>R6=0</formula>
    </cfRule>
  </conditionalFormatting>
  <conditionalFormatting sqref="R12:T16">
    <cfRule type="cellIs" dxfId="101" priority="41" operator="greaterThanOrEqual">
      <formula>0.8</formula>
    </cfRule>
    <cfRule type="cellIs" dxfId="100" priority="42" operator="between">
      <formula>0.6</formula>
      <formula>0.7999999999</formula>
    </cfRule>
    <cfRule type="expression" dxfId="99" priority="40">
      <formula>R12=0</formula>
    </cfRule>
  </conditionalFormatting>
  <conditionalFormatting sqref="R18:T22">
    <cfRule type="expression" dxfId="98" priority="7">
      <formula>R18=0</formula>
    </cfRule>
    <cfRule type="cellIs" dxfId="97" priority="8" operator="greaterThanOrEqual">
      <formula>0.8</formula>
    </cfRule>
    <cfRule type="cellIs" dxfId="96" priority="9" operator="between">
      <formula>0.6</formula>
      <formula>0.7999999999</formula>
    </cfRule>
  </conditionalFormatting>
  <conditionalFormatting sqref="R24:T28">
    <cfRule type="expression" dxfId="95" priority="31">
      <formula>R24=0</formula>
    </cfRule>
    <cfRule type="cellIs" dxfId="94" priority="32" operator="greaterThanOrEqual">
      <formula>0.8</formula>
    </cfRule>
    <cfRule type="cellIs" dxfId="93" priority="33" operator="between">
      <formula>0.6</formula>
      <formula>0.7999999999</formula>
    </cfRule>
  </conditionalFormatting>
  <conditionalFormatting sqref="R30:T34">
    <cfRule type="cellIs" dxfId="92" priority="24" operator="between">
      <formula>0.6</formula>
      <formula>0.7999999999</formula>
    </cfRule>
    <cfRule type="cellIs" dxfId="91" priority="23" operator="greaterThanOrEqual">
      <formula>0.8</formula>
    </cfRule>
    <cfRule type="expression" dxfId="90" priority="22">
      <formula>R30=0</formula>
    </cfRule>
  </conditionalFormatting>
  <conditionalFormatting sqref="R36:T45">
    <cfRule type="expression" dxfId="89" priority="59">
      <formula>R36=0</formula>
    </cfRule>
    <cfRule type="cellIs" dxfId="88" priority="60" operator="greaterThanOrEqual">
      <formula>0.8</formula>
    </cfRule>
    <cfRule type="cellIs" dxfId="87" priority="61" operator="between">
      <formula>0.6</formula>
      <formula>0.7999999999</formula>
    </cfRule>
  </conditionalFormatting>
  <conditionalFormatting sqref="S6:T10">
    <cfRule type="cellIs" dxfId="86" priority="52" operator="between">
      <formula>0.00000000001</formula>
      <formula>0.5999999999</formula>
    </cfRule>
  </conditionalFormatting>
  <conditionalFormatting sqref="S12:T16">
    <cfRule type="cellIs" dxfId="85" priority="43" operator="between">
      <formula>0.00000000001</formula>
      <formula>0.5999999999</formula>
    </cfRule>
  </conditionalFormatting>
  <conditionalFormatting sqref="S18:T22">
    <cfRule type="cellIs" dxfId="84" priority="10" operator="between">
      <formula>0.00000000001</formula>
      <formula>0.5999999999</formula>
    </cfRule>
  </conditionalFormatting>
  <conditionalFormatting sqref="S24:T28">
    <cfRule type="cellIs" dxfId="83" priority="34" operator="between">
      <formula>0.00000000001</formula>
      <formula>0.5999999999</formula>
    </cfRule>
  </conditionalFormatting>
  <conditionalFormatting sqref="S30:T34">
    <cfRule type="cellIs" dxfId="82" priority="25" operator="between">
      <formula>0.00000000001</formula>
      <formula>0.5999999999</formula>
    </cfRule>
  </conditionalFormatting>
  <conditionalFormatting sqref="S36:T45">
    <cfRule type="cellIs" dxfId="81" priority="62" operator="between">
      <formula>0.00000000001</formula>
      <formula>0.5999999999</formula>
    </cfRule>
  </conditionalFormatting>
  <conditionalFormatting sqref="U6:U10">
    <cfRule type="expression" dxfId="80" priority="48">
      <formula>$U$5=0</formula>
    </cfRule>
    <cfRule type="cellIs" dxfId="79" priority="47" operator="greaterThanOrEqual">
      <formula>0.8</formula>
    </cfRule>
    <cfRule type="cellIs" dxfId="78" priority="46" operator="between">
      <formula>0.6</formula>
      <formula>0.7999999999</formula>
    </cfRule>
    <cfRule type="cellIs" dxfId="77" priority="45" operator="between">
      <formula>0.000000001</formula>
      <formula>0.5999999999</formula>
    </cfRule>
  </conditionalFormatting>
  <conditionalFormatting sqref="U12:U16">
    <cfRule type="cellIs" dxfId="76" priority="38" operator="greaterThanOrEqual">
      <formula>0.8</formula>
    </cfRule>
    <cfRule type="cellIs" dxfId="75" priority="36" operator="between">
      <formula>0.000000001</formula>
      <formula>0.5999999999</formula>
    </cfRule>
    <cfRule type="cellIs" dxfId="74" priority="37" operator="between">
      <formula>0.6</formula>
      <formula>0.7999999999</formula>
    </cfRule>
    <cfRule type="expression" dxfId="73" priority="39">
      <formula>$U$5=0</formula>
    </cfRule>
  </conditionalFormatting>
  <conditionalFormatting sqref="U18:U22">
    <cfRule type="cellIs" dxfId="72" priority="3" operator="between">
      <formula>0.000000001</formula>
      <formula>0.5999999999</formula>
    </cfRule>
    <cfRule type="cellIs" dxfId="71" priority="4" operator="between">
      <formula>0.6</formula>
      <formula>0.7999999999</formula>
    </cfRule>
    <cfRule type="cellIs" dxfId="70" priority="5" operator="greaterThanOrEqual">
      <formula>0.8</formula>
    </cfRule>
    <cfRule type="expression" dxfId="69" priority="6">
      <formula>$U$5=0</formula>
    </cfRule>
  </conditionalFormatting>
  <conditionalFormatting sqref="U24:U28">
    <cfRule type="cellIs" dxfId="68" priority="27" operator="between">
      <formula>0.000000001</formula>
      <formula>0.5999999999</formula>
    </cfRule>
    <cfRule type="cellIs" dxfId="67" priority="28" operator="between">
      <formula>0.6</formula>
      <formula>0.7999999999</formula>
    </cfRule>
    <cfRule type="expression" dxfId="66" priority="30">
      <formula>$U$5=0</formula>
    </cfRule>
    <cfRule type="cellIs" dxfId="65" priority="29" operator="greaterThanOrEqual">
      <formula>0.8</formula>
    </cfRule>
  </conditionalFormatting>
  <conditionalFormatting sqref="U30:U34">
    <cfRule type="cellIs" dxfId="64" priority="18" operator="between">
      <formula>0.000000001</formula>
      <formula>0.5999999999</formula>
    </cfRule>
    <cfRule type="expression" dxfId="63" priority="21">
      <formula>$U$5=0</formula>
    </cfRule>
    <cfRule type="cellIs" dxfId="62" priority="19" operator="between">
      <formula>0.6</formula>
      <formula>0.7999999999</formula>
    </cfRule>
    <cfRule type="cellIs" dxfId="61" priority="20" operator="greaterThanOrEqual">
      <formula>0.8</formula>
    </cfRule>
  </conditionalFormatting>
  <conditionalFormatting sqref="U36:U45">
    <cfRule type="cellIs" dxfId="60" priority="55" operator="between">
      <formula>0.000000001</formula>
      <formula>0.5999999999</formula>
    </cfRule>
    <cfRule type="cellIs" dxfId="59" priority="56" operator="between">
      <formula>0.6</formula>
      <formula>0.7999999999</formula>
    </cfRule>
    <cfRule type="cellIs" dxfId="58" priority="57" operator="greaterThanOrEqual">
      <formula>0.8</formula>
    </cfRule>
    <cfRule type="expression" dxfId="57" priority="58">
      <formula>$U$35=0</formula>
    </cfRule>
  </conditionalFormatting>
  <conditionalFormatting sqref="V43:W43">
    <cfRule type="cellIs" dxfId="56" priority="64" operator="equal">
      <formula>"JUSTIFIQUE INCUMPLIMIENTO"</formula>
    </cfRule>
  </conditionalFormatting>
  <conditionalFormatting sqref="V6:Z10">
    <cfRule type="cellIs" dxfId="55" priority="15" operator="equal">
      <formula>"JUSTIFIQUE INCUMPLIMIENTO"</formula>
    </cfRule>
  </conditionalFormatting>
  <conditionalFormatting sqref="V12:Z16">
    <cfRule type="cellIs" dxfId="54" priority="17" operator="equal">
      <formula>"JUSTIFIQUE INCUMPLIMIENTO"</formula>
    </cfRule>
  </conditionalFormatting>
  <conditionalFormatting sqref="V18:Z22">
    <cfRule type="cellIs" dxfId="53" priority="2" operator="equal">
      <formula>"JUSTIFIQUE INCUMPLIMIENTO"</formula>
    </cfRule>
  </conditionalFormatting>
  <conditionalFormatting sqref="V24:Z28">
    <cfRule type="cellIs" dxfId="52" priority="14" operator="equal">
      <formula>"JUSTIFIQUE INCUMPLIMIENTO"</formula>
    </cfRule>
  </conditionalFormatting>
  <conditionalFormatting sqref="V30:Z34">
    <cfRule type="cellIs" dxfId="51" priority="16" operator="equal">
      <formula>"JUSTIFIQUE INCUMPLIMIENTO"</formula>
    </cfRule>
  </conditionalFormatting>
  <conditionalFormatting sqref="V36:Z45">
    <cfRule type="cellIs" dxfId="50" priority="54" operator="equal">
      <formula>"JUSTIFIQUE INCUMPLIMIENTO"</formula>
    </cfRule>
  </conditionalFormatting>
  <pageMargins left="0.70866141732283472" right="0.70866141732283472" top="0.74803149606299213" bottom="0.74803149606299213" header="0.31496062992125984" footer="0.31496062992125984"/>
  <pageSetup scale="41" orientation="landscape" r:id="rId1"/>
  <headerFooter>
    <oddFooter>&amp;LConsolidado por: Jorge Canales-Planificación&amp;RPOI 2023 UGDA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C5AC499B-2064-40EB-AED8-8E50DE516077}">
          <x14:formula1>
            <xm:f>'Unidades-Areas'!$A$1:$A$32</xm:f>
          </x14:formula1>
          <xm:sqref>D36:E36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0"/>
    <pageSetUpPr fitToPage="1"/>
  </sheetPr>
  <dimension ref="B1:AJ38"/>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O17" sqref="O17"/>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58.5" customHeight="1" thickBot="1">
      <c r="B2" s="191" t="s">
        <v>158</v>
      </c>
      <c r="C2" s="192"/>
      <c r="D2" s="192"/>
      <c r="E2" s="193"/>
      <c r="F2" s="5"/>
      <c r="G2" s="5"/>
      <c r="H2" s="5"/>
      <c r="I2" s="5"/>
      <c r="J2" s="5"/>
      <c r="K2" s="5"/>
      <c r="L2" s="5"/>
      <c r="M2" s="5"/>
      <c r="N2" s="5"/>
      <c r="O2" s="5"/>
      <c r="P2" s="5"/>
      <c r="Q2" s="5"/>
      <c r="R2" s="5"/>
      <c r="S2" s="5"/>
      <c r="T2" s="5"/>
      <c r="U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+[12]PLANIFICACIÓN!O3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+[12]PLANIFICACIÓN!X3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+[12]PLANIFICACIÓN!O4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51" customHeight="1" thickBot="1">
      <c r="B6" s="130" t="s">
        <v>98</v>
      </c>
      <c r="C6" s="137" t="s">
        <v>533</v>
      </c>
      <c r="D6" s="121" t="s">
        <v>253</v>
      </c>
      <c r="E6" s="121" t="s">
        <v>253</v>
      </c>
      <c r="F6" s="118"/>
      <c r="G6" s="118"/>
      <c r="H6" s="118"/>
      <c r="I6" s="13">
        <f>+J6+K6+L6+M6</f>
        <v>2</v>
      </c>
      <c r="J6" s="132"/>
      <c r="K6" s="132">
        <v>1</v>
      </c>
      <c r="L6" s="132">
        <v>1</v>
      </c>
      <c r="M6" s="132"/>
      <c r="N6" s="14"/>
      <c r="O6" s="14">
        <v>0</v>
      </c>
      <c r="P6" s="104"/>
      <c r="Q6" s="104"/>
      <c r="R6" s="133">
        <f>IFERROR(N6/J6,0)</f>
        <v>0</v>
      </c>
      <c r="S6" s="133">
        <f>IFERROR(O6/(J6+K6),0)</f>
        <v>0</v>
      </c>
      <c r="T6" s="133">
        <f>IFERROR(P6/(J6+K6+L6),0)</f>
        <v>0</v>
      </c>
      <c r="U6" s="133">
        <f>IFERROR(Q6/I6,0)</f>
        <v>0</v>
      </c>
      <c r="V6" s="19"/>
      <c r="W6" s="19" t="s">
        <v>510</v>
      </c>
      <c r="X6" s="19" t="s">
        <v>606</v>
      </c>
      <c r="Y6" s="19" t="str">
        <f t="shared" ref="Y6:Z9" si="0">IF(U6&lt;0.8,"JUSTIFIQUE INCUMPLIMIENTO","")</f>
        <v>JUSTIFIQUE INCUMPLIMIENTO</v>
      </c>
      <c r="Z6" s="19" t="str">
        <f t="shared" si="0"/>
        <v>JUSTIFIQUE INCUMPLIMIENTO</v>
      </c>
    </row>
    <row r="7" spans="2:36" ht="19.5" hidden="1" customHeight="1" thickBot="1">
      <c r="B7" s="130" t="s">
        <v>99</v>
      </c>
      <c r="C7" s="131"/>
      <c r="D7" s="116"/>
      <c r="E7" s="116"/>
      <c r="F7" s="118"/>
      <c r="G7" s="118"/>
      <c r="H7" s="118"/>
      <c r="I7" s="13">
        <f>+J7+K7+L7+M7</f>
        <v>0</v>
      </c>
      <c r="J7" s="149"/>
      <c r="K7" s="149"/>
      <c r="L7" s="149"/>
      <c r="M7" s="149"/>
      <c r="N7" s="14"/>
      <c r="O7" s="14"/>
      <c r="P7" s="104"/>
      <c r="Q7" s="104"/>
      <c r="R7" s="133">
        <f>IFERROR(N7/J7,0)</f>
        <v>0</v>
      </c>
      <c r="S7" s="133">
        <f>IFERROR(O7/(J7+K7),0)</f>
        <v>0</v>
      </c>
      <c r="T7" s="133">
        <f>IFERROR(P7/(J7+K7+L7),0)</f>
        <v>0</v>
      </c>
      <c r="U7" s="133">
        <f>IFERROR(Q7/I7,0)</f>
        <v>0</v>
      </c>
      <c r="V7" s="6"/>
      <c r="W7" s="19" t="str">
        <f t="shared" ref="W7:X9" si="1">IF(S7&lt;0.8,"JUSTIFIQUE INCUMPLIMIENTO","")</f>
        <v>JUSTIFIQUE INCUMPLIMIENTO</v>
      </c>
      <c r="X7" s="19" t="str">
        <f t="shared" si="1"/>
        <v>JUSTIFIQUE INCUMPLIMIENTO</v>
      </c>
      <c r="Y7" s="19" t="str">
        <f t="shared" si="0"/>
        <v>JUSTIFIQUE INCUMPLIMIENTO</v>
      </c>
      <c r="Z7" s="19" t="str">
        <f t="shared" si="0"/>
        <v>JUSTIFIQUE INCUMPLIMIENTO</v>
      </c>
    </row>
    <row r="8" spans="2:36" ht="19.5" hidden="1" customHeight="1" thickBot="1">
      <c r="B8" s="130" t="s">
        <v>235</v>
      </c>
      <c r="C8" s="134"/>
      <c r="D8" s="116"/>
      <c r="E8" s="116"/>
      <c r="F8" s="118"/>
      <c r="G8" s="118"/>
      <c r="H8" s="118"/>
      <c r="I8" s="13">
        <f>+J8+K8+L8+M8</f>
        <v>0</v>
      </c>
      <c r="J8" s="149"/>
      <c r="K8" s="149"/>
      <c r="L8" s="149"/>
      <c r="M8" s="149"/>
      <c r="N8" s="14"/>
      <c r="O8" s="14"/>
      <c r="P8" s="104"/>
      <c r="Q8" s="104"/>
      <c r="R8" s="133">
        <f>IFERROR(N8/J8,0)</f>
        <v>0</v>
      </c>
      <c r="S8" s="133">
        <f>IFERROR(O8/(J8+K8),0)</f>
        <v>0</v>
      </c>
      <c r="T8" s="133">
        <f>IFERROR(P8/(J8+K8+L8),0)</f>
        <v>0</v>
      </c>
      <c r="U8" s="133">
        <f>IFERROR(Q8/I8,0)</f>
        <v>0</v>
      </c>
      <c r="V8" s="6"/>
      <c r="W8" s="19" t="str">
        <f t="shared" si="1"/>
        <v>JUSTIFIQUE INCUMPLIMIENTO</v>
      </c>
      <c r="X8" s="19" t="str">
        <f t="shared" si="1"/>
        <v>JUSTIFIQUE INCUMPLIMIENTO</v>
      </c>
      <c r="Y8" s="19" t="str">
        <f t="shared" si="0"/>
        <v>JUSTIFIQUE INCUMPLIMIENTO</v>
      </c>
      <c r="Z8" s="19" t="str">
        <f t="shared" si="0"/>
        <v>JUSTIFIQUE INCUMPLIMIENTO</v>
      </c>
    </row>
    <row r="9" spans="2:36" ht="19.5" hidden="1" customHeight="1" thickBot="1">
      <c r="B9" s="130" t="s">
        <v>236</v>
      </c>
      <c r="C9" s="134"/>
      <c r="D9" s="117"/>
      <c r="E9" s="117"/>
      <c r="F9" s="118"/>
      <c r="G9" s="118"/>
      <c r="H9" s="118"/>
      <c r="I9" s="13">
        <f>+J9+K9+L9+M9</f>
        <v>0</v>
      </c>
      <c r="J9" s="149"/>
      <c r="K9" s="149"/>
      <c r="L9" s="149"/>
      <c r="M9" s="149"/>
      <c r="N9" s="14"/>
      <c r="O9" s="14"/>
      <c r="P9" s="104"/>
      <c r="Q9" s="104"/>
      <c r="R9" s="133">
        <f>IFERROR(N9/J9,0)</f>
        <v>0</v>
      </c>
      <c r="S9" s="133">
        <f>IFERROR(O9/(J9+K9),0)</f>
        <v>0</v>
      </c>
      <c r="T9" s="133">
        <f>IFERROR(P9/(J9+K9+L9),0)</f>
        <v>0</v>
      </c>
      <c r="U9" s="133">
        <f>IFERROR(Q9/I9,0)</f>
        <v>0</v>
      </c>
      <c r="V9" s="6"/>
      <c r="W9" s="19" t="str">
        <f t="shared" si="1"/>
        <v>JUSTIFIQUE INCUMPLIMIENTO</v>
      </c>
      <c r="X9" s="19" t="str">
        <f t="shared" si="1"/>
        <v>JUSTIFIQUE INCUMPLIMIENTO</v>
      </c>
      <c r="Y9" s="19" t="str">
        <f t="shared" si="0"/>
        <v>JUSTIFIQUE INCUMPLIMIENTO</v>
      </c>
      <c r="Z9" s="19" t="str">
        <f t="shared" si="0"/>
        <v>JUSTIFIQUE INCUMPLIMIENTO</v>
      </c>
    </row>
    <row r="10" spans="2:36" ht="83.25" hidden="1" customHeight="1" thickBot="1">
      <c r="B10" s="187" t="str">
        <f>+OE!$A$3</f>
        <v>OE.2. Incrementar mejoras en los Programas de Bienestar y Responsabilidad Social para la población asegurada y su grupo familiar, de conformidad a la asignación presupuestaria.</v>
      </c>
      <c r="C10" s="188"/>
      <c r="D10" s="5"/>
      <c r="E10" s="5"/>
      <c r="F10" s="106"/>
      <c r="G10" s="106"/>
      <c r="H10" s="106"/>
      <c r="I10" s="135"/>
      <c r="J10" s="125"/>
      <c r="K10" s="125"/>
      <c r="L10" s="125"/>
      <c r="M10" s="125"/>
      <c r="N10" s="75"/>
      <c r="O10" s="75"/>
      <c r="P10" s="75"/>
      <c r="Q10" s="75"/>
      <c r="R10" s="105"/>
      <c r="S10" s="105"/>
      <c r="T10" s="105"/>
      <c r="U10" s="105"/>
      <c r="V10" s="136"/>
    </row>
    <row r="11" spans="2:36" ht="19.5" hidden="1" customHeight="1" thickBot="1">
      <c r="B11" s="130" t="s">
        <v>107</v>
      </c>
      <c r="C11" s="131"/>
      <c r="D11" s="116"/>
      <c r="E11" s="116"/>
      <c r="F11" s="118"/>
      <c r="G11" s="118"/>
      <c r="H11" s="118"/>
      <c r="I11" s="13">
        <f>+J11+K11+L11+M11</f>
        <v>0</v>
      </c>
      <c r="J11" s="149"/>
      <c r="K11" s="149"/>
      <c r="L11" s="149"/>
      <c r="M11" s="149"/>
      <c r="N11" s="14"/>
      <c r="O11" s="14"/>
      <c r="P11" s="104"/>
      <c r="Q11" s="104"/>
      <c r="R11" s="133">
        <f>IFERROR(N11/J11,0)</f>
        <v>0</v>
      </c>
      <c r="S11" s="133">
        <f>IFERROR(O11/(J11+K11),0)</f>
        <v>0</v>
      </c>
      <c r="T11" s="133">
        <f>IFERROR(P11/(J11+K11+L11),0)</f>
        <v>0</v>
      </c>
      <c r="U11" s="133">
        <f>IFERROR(Q11/I11,0)</f>
        <v>0</v>
      </c>
      <c r="V11" s="6"/>
      <c r="W11" s="19" t="str">
        <f t="shared" ref="W11:X15" si="2">IF(S11&lt;0.8,"JUSTIFIQUE INCUMPLIMIENTO","")</f>
        <v>JUSTIFIQUE INCUMPLIMIENTO</v>
      </c>
      <c r="X11" s="19" t="str">
        <f t="shared" si="2"/>
        <v>JUSTIFIQUE INCUMPLIMIENTO</v>
      </c>
      <c r="Y11" s="19" t="str">
        <f t="shared" ref="Y11:Z15" si="3">IF(U11&lt;0.8,"JUSTIFIQUE INCUMPLIMIENTO","")</f>
        <v>JUSTIFIQUE INCUMPLIMIENTO</v>
      </c>
      <c r="Z11" s="19" t="str">
        <f t="shared" si="3"/>
        <v>JUSTIFIQUE INCUMPLIMIENTO</v>
      </c>
    </row>
    <row r="12" spans="2:36" ht="19.5" hidden="1" customHeight="1" thickBot="1">
      <c r="B12" s="130" t="s">
        <v>110</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si="2"/>
        <v>JUSTIFIQUE INCUMPLIMIENTO</v>
      </c>
      <c r="X12" s="19" t="str">
        <f t="shared" si="2"/>
        <v>JUSTIFIQUE INCUMPLIMIENTO</v>
      </c>
      <c r="Y12" s="19" t="str">
        <f t="shared" si="3"/>
        <v>JUSTIFIQUE INCUMPLIMIENTO</v>
      </c>
      <c r="Z12" s="19" t="str">
        <f t="shared" si="3"/>
        <v>JUSTIFIQUE INCUMPLIMIENTO</v>
      </c>
    </row>
    <row r="13" spans="2:36" ht="19.5" hidden="1" customHeight="1" thickBot="1">
      <c r="B13" s="130" t="s">
        <v>111</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2"/>
        <v>JUSTIFIQUE INCUMPLIMIENTO</v>
      </c>
      <c r="X13" s="19" t="str">
        <f t="shared" si="2"/>
        <v>JUSTIFIQUE INCUMPLIMIENTO</v>
      </c>
      <c r="Y13" s="19" t="str">
        <f t="shared" si="3"/>
        <v>JUSTIFIQUE INCUMPLIMIENTO</v>
      </c>
      <c r="Z13" s="19" t="str">
        <f t="shared" si="3"/>
        <v>JUSTIFIQUE INCUMPLIMIENTO</v>
      </c>
    </row>
    <row r="14" spans="2:36" ht="19.5" hidden="1" customHeight="1" thickBot="1">
      <c r="B14" s="130" t="s">
        <v>226</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2"/>
        <v>JUSTIFIQUE INCUMPLIMIENTO</v>
      </c>
      <c r="X14" s="19" t="str">
        <f t="shared" si="2"/>
        <v>JUSTIFIQUE INCUMPLIMIENTO</v>
      </c>
      <c r="Y14" s="19" t="str">
        <f t="shared" si="3"/>
        <v>JUSTIFIQUE INCUMPLIMIENTO</v>
      </c>
      <c r="Z14" s="19" t="str">
        <f t="shared" si="3"/>
        <v>JUSTIFIQUE INCUMPLIMIENTO</v>
      </c>
    </row>
    <row r="15" spans="2:36" ht="19.5" hidden="1" customHeight="1" thickBot="1">
      <c r="B15" s="130" t="s">
        <v>227</v>
      </c>
      <c r="C15" s="131"/>
      <c r="D15" s="117"/>
      <c r="E15" s="117"/>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2"/>
        <v>JUSTIFIQUE INCUMPLIMIENTO</v>
      </c>
      <c r="X15" s="19" t="str">
        <f t="shared" si="2"/>
        <v>JUSTIFIQUE INCUMPLIMIENTO</v>
      </c>
      <c r="Y15" s="19" t="str">
        <f t="shared" si="3"/>
        <v>JUSTIFIQUE INCUMPLIMIENTO</v>
      </c>
      <c r="Z15" s="19" t="str">
        <f t="shared" si="3"/>
        <v>JUSTIFIQUE INCUMPLIMIENTO</v>
      </c>
    </row>
    <row r="16" spans="2:36" ht="68.25" customHeight="1" thickBot="1">
      <c r="B16" s="187" t="str">
        <f>+OE!$A$4</f>
        <v>O.E.3. Administrar los activos de manera eficaz, eficiente y económica para garantizar la auto sostenibilidad financiera de la Institución.</v>
      </c>
      <c r="C16" s="188"/>
      <c r="D16" s="5"/>
      <c r="E16" s="5"/>
      <c r="F16" s="5"/>
      <c r="G16" s="5"/>
      <c r="H16" s="5"/>
      <c r="I16" s="5"/>
      <c r="J16" s="5"/>
      <c r="K16" s="5"/>
      <c r="L16" s="5"/>
      <c r="M16" s="5"/>
      <c r="N16" s="5"/>
      <c r="O16" s="5"/>
      <c r="P16" s="5"/>
      <c r="Q16" s="5"/>
      <c r="R16" s="5"/>
      <c r="S16" s="5"/>
      <c r="T16" s="5"/>
      <c r="U16" s="5"/>
      <c r="V16" s="21"/>
    </row>
    <row r="17" spans="2:26" ht="69.75" customHeight="1" thickBot="1">
      <c r="B17" s="130" t="s">
        <v>102</v>
      </c>
      <c r="C17" s="137" t="s">
        <v>427</v>
      </c>
      <c r="D17" s="121" t="s">
        <v>253</v>
      </c>
      <c r="E17" s="121" t="s">
        <v>253</v>
      </c>
      <c r="F17" s="118"/>
      <c r="G17" s="118"/>
      <c r="H17" s="118"/>
      <c r="I17" s="13">
        <f>+J17+K17+L17+M17</f>
        <v>1</v>
      </c>
      <c r="J17" s="132">
        <v>1</v>
      </c>
      <c r="K17" s="132"/>
      <c r="L17" s="132"/>
      <c r="M17" s="132"/>
      <c r="N17" s="14">
        <v>0</v>
      </c>
      <c r="O17" s="14">
        <v>0</v>
      </c>
      <c r="P17" s="104"/>
      <c r="Q17" s="104"/>
      <c r="R17" s="133">
        <f>IFERROR(N17/J17,0)</f>
        <v>0</v>
      </c>
      <c r="S17" s="133">
        <f>IFERROR(O17/(J17+K17),0)</f>
        <v>0</v>
      </c>
      <c r="T17" s="133">
        <f>IFERROR(P17/(J17+K17+L17),0)</f>
        <v>0</v>
      </c>
      <c r="U17" s="133">
        <f>IFERROR(Q17/I17,0)</f>
        <v>0</v>
      </c>
      <c r="V17" s="19"/>
      <c r="W17" s="19" t="s">
        <v>510</v>
      </c>
      <c r="X17" s="19" t="s">
        <v>606</v>
      </c>
      <c r="Y17" s="19" t="str">
        <f t="shared" ref="Y17:Z20" si="4">IF(U17&lt;0.8,"JUSTIFIQUE INCUMPLIMIENTO","")</f>
        <v>JUSTIFIQUE INCUMPLIMIENTO</v>
      </c>
      <c r="Z17" s="19" t="str">
        <f t="shared" si="4"/>
        <v>JUSTIFIQUE INCUMPLIMIENTO</v>
      </c>
    </row>
    <row r="18" spans="2:26" ht="19.5" hidden="1" customHeight="1" thickBot="1">
      <c r="B18" s="130" t="s">
        <v>114</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X20" si="5">IF(S18&lt;0.8,"JUSTIFIQUE INCUMPLIMIENTO","")</f>
        <v>JUSTIFIQUE INCUMPLIMIENTO</v>
      </c>
      <c r="X18" s="19" t="str">
        <f t="shared" si="5"/>
        <v>JUSTIFIQUE INCUMPLIMIENTO</v>
      </c>
      <c r="Y18" s="19" t="str">
        <f t="shared" si="4"/>
        <v>JUSTIFIQUE INCUMPLIMIENTO</v>
      </c>
      <c r="Z18" s="19" t="str">
        <f t="shared" si="4"/>
        <v>JUSTIFIQUE INCUMPLIMIENTO</v>
      </c>
    </row>
    <row r="19" spans="2:26" ht="19.5" hidden="1" customHeight="1" thickBot="1">
      <c r="B19" s="130" t="s">
        <v>237</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5"/>
        <v>JUSTIFIQUE INCUMPLIMIENTO</v>
      </c>
      <c r="X19" s="19" t="str">
        <f t="shared" si="5"/>
        <v>JUSTIFIQUE INCUMPLIMIENTO</v>
      </c>
      <c r="Y19" s="19" t="str">
        <f t="shared" si="4"/>
        <v>JUSTIFIQUE INCUMPLIMIENTO</v>
      </c>
      <c r="Z19" s="19" t="str">
        <f t="shared" si="4"/>
        <v>JUSTIFIQUE INCUMPLIMIENTO</v>
      </c>
    </row>
    <row r="20" spans="2:26" ht="19.5" hidden="1" customHeight="1" thickBot="1">
      <c r="B20" s="130" t="s">
        <v>238</v>
      </c>
      <c r="C20" s="137"/>
      <c r="D20" s="117"/>
      <c r="E20" s="117"/>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5"/>
        <v>JUSTIFIQUE INCUMPLIMIENTO</v>
      </c>
      <c r="X20" s="19" t="str">
        <f t="shared" si="5"/>
        <v>JUSTIFIQUE INCUMPLIMIENTO</v>
      </c>
      <c r="Y20" s="19" t="str">
        <f t="shared" si="4"/>
        <v>JUSTIFIQUE INCUMPLIMIENTO</v>
      </c>
      <c r="Z20" s="19" t="str">
        <f t="shared" si="4"/>
        <v>JUSTIFIQUE INCUMPLIMIENTO</v>
      </c>
    </row>
    <row r="21" spans="2:26" ht="68.25" hidden="1" customHeight="1" thickBot="1">
      <c r="B21" s="187" t="str">
        <f>+OE!$A$5</f>
        <v>O.E.4. Modernizar y simplificar los servicios brindados a la población asegurada, de conformidad al marco normativo y la disponibilidad de los recursos necesarios.</v>
      </c>
      <c r="C21" s="188"/>
      <c r="D21" s="5"/>
      <c r="E21" s="5"/>
      <c r="F21" s="5"/>
      <c r="G21" s="5"/>
      <c r="H21" s="5"/>
      <c r="I21" s="5"/>
      <c r="J21" s="5"/>
      <c r="K21" s="5"/>
      <c r="L21" s="5"/>
      <c r="M21" s="5"/>
      <c r="N21" s="5"/>
      <c r="O21" s="5"/>
      <c r="P21" s="5"/>
      <c r="Q21" s="5"/>
      <c r="R21" s="5"/>
      <c r="S21" s="5"/>
      <c r="T21" s="5"/>
      <c r="U21" s="5"/>
      <c r="V21" s="21"/>
    </row>
    <row r="22" spans="2:26" ht="19.5" hidden="1" customHeight="1" thickBot="1">
      <c r="B22" s="130" t="s">
        <v>115</v>
      </c>
      <c r="C22" s="131"/>
      <c r="D22" s="116"/>
      <c r="E22" s="116"/>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ref="W22:X26" si="6">IF(S22&lt;0.8,"JUSTIFIQUE INCUMPLIMIENTO","")</f>
        <v>JUSTIFIQUE INCUMPLIMIENTO</v>
      </c>
      <c r="X22" s="19" t="str">
        <f t="shared" si="6"/>
        <v>JUSTIFIQUE INCUMPLIMIENTO</v>
      </c>
      <c r="Y22" s="19" t="str">
        <f t="shared" ref="Y22:Z26" si="7">IF(U22&lt;0.8,"JUSTIFIQUE INCUMPLIMIENTO","")</f>
        <v>JUSTIFIQUE INCUMPLIMIENTO</v>
      </c>
      <c r="Z22" s="19" t="str">
        <f t="shared" si="7"/>
        <v>JUSTIFIQUE INCUMPLIMIENTO</v>
      </c>
    </row>
    <row r="23" spans="2:26" ht="19.5" hidden="1" customHeight="1" thickBot="1">
      <c r="B23" s="130" t="s">
        <v>118</v>
      </c>
      <c r="C23" s="131"/>
      <c r="D23" s="116"/>
      <c r="E23" s="116"/>
      <c r="F23" s="118"/>
      <c r="G23" s="118"/>
      <c r="H23" s="118"/>
      <c r="I23" s="13">
        <f>+J23+K23+L23+M23</f>
        <v>0</v>
      </c>
      <c r="J23" s="149"/>
      <c r="K23" s="149"/>
      <c r="L23" s="149"/>
      <c r="M23" s="149"/>
      <c r="N23" s="14"/>
      <c r="O23" s="14"/>
      <c r="P23" s="104"/>
      <c r="Q23" s="104"/>
      <c r="R23" s="133">
        <f>IFERROR(N23/J23,0)</f>
        <v>0</v>
      </c>
      <c r="S23" s="133">
        <f>IFERROR(O23/(J23+K23),0)</f>
        <v>0</v>
      </c>
      <c r="T23" s="133">
        <f>IFERROR(P23/(J23+K23+L23),0)</f>
        <v>0</v>
      </c>
      <c r="U23" s="133">
        <f>IFERROR(Q23/I23,0)</f>
        <v>0</v>
      </c>
      <c r="V23" s="6"/>
      <c r="W23" s="19" t="str">
        <f t="shared" si="6"/>
        <v>JUSTIFIQUE INCUMPLIMIENTO</v>
      </c>
      <c r="X23" s="19" t="str">
        <f t="shared" si="6"/>
        <v>JUSTIFIQUE INCUMPLIMIENTO</v>
      </c>
      <c r="Y23" s="19" t="str">
        <f t="shared" si="7"/>
        <v>JUSTIFIQUE INCUMPLIMIENTO</v>
      </c>
      <c r="Z23" s="19" t="str">
        <f t="shared" si="7"/>
        <v>JUSTIFIQUE INCUMPLIMIENTO</v>
      </c>
    </row>
    <row r="24" spans="2:26" ht="19.5" hidden="1" customHeight="1" thickBot="1">
      <c r="B24" s="130" t="s">
        <v>119</v>
      </c>
      <c r="C24" s="131"/>
      <c r="D24" s="116"/>
      <c r="E24" s="116"/>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si="6"/>
        <v>JUSTIFIQUE INCUMPLIMIENTO</v>
      </c>
      <c r="X24" s="19" t="str">
        <f t="shared" si="6"/>
        <v>JUSTIFIQUE INCUMPLIMIENTO</v>
      </c>
      <c r="Y24" s="19" t="str">
        <f t="shared" si="7"/>
        <v>JUSTIFIQUE INCUMPLIMIENTO</v>
      </c>
      <c r="Z24" s="19" t="str">
        <f t="shared" si="7"/>
        <v>JUSTIFIQUE INCUMPLIMIENTO</v>
      </c>
    </row>
    <row r="25" spans="2:26" ht="19.5" hidden="1" customHeight="1" thickBot="1">
      <c r="B25" s="130" t="s">
        <v>146</v>
      </c>
      <c r="C25" s="131"/>
      <c r="D25" s="116"/>
      <c r="E25" s="116"/>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si="6"/>
        <v>JUSTIFIQUE INCUMPLIMIENTO</v>
      </c>
      <c r="X25" s="19" t="str">
        <f t="shared" si="6"/>
        <v>JUSTIFIQUE INCUMPLIMIENTO</v>
      </c>
      <c r="Y25" s="19" t="str">
        <f t="shared" si="7"/>
        <v>JUSTIFIQUE INCUMPLIMIENTO</v>
      </c>
      <c r="Z25" s="19" t="str">
        <f t="shared" si="7"/>
        <v>JUSTIFIQUE INCUMPLIMIENTO</v>
      </c>
    </row>
    <row r="26" spans="2:26" ht="19.5" hidden="1" customHeight="1" thickBot="1">
      <c r="B26" s="130" t="s">
        <v>147</v>
      </c>
      <c r="C26" s="131"/>
      <c r="D26" s="117"/>
      <c r="E26" s="117"/>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6"/>
        <v>JUSTIFIQUE INCUMPLIMIENTO</v>
      </c>
      <c r="X26" s="19" t="str">
        <f t="shared" si="6"/>
        <v>JUSTIFIQUE INCUMPLIMIENTO</v>
      </c>
      <c r="Y26" s="19" t="str">
        <f t="shared" si="7"/>
        <v>JUSTIFIQUE INCUMPLIMIENTO</v>
      </c>
      <c r="Z26" s="19" t="str">
        <f t="shared" si="7"/>
        <v>JUSTIFIQUE INCUMPLIMIENTO</v>
      </c>
    </row>
    <row r="27" spans="2:26" ht="89.25" hidden="1" customHeight="1" thickBot="1">
      <c r="B27" s="187" t="str">
        <f>+OE!$A$6</f>
        <v>O.E.5.  Mejorar la eficiencia y eficacia del talento humano (funcionarios y empleados), a través de un excelente clima organizacional, capacitaciones y un marco normativo que promueva y fortalezca un plan de carrera en La Caja.</v>
      </c>
      <c r="C27" s="188"/>
      <c r="D27" s="5"/>
      <c r="E27" s="5"/>
      <c r="F27" s="5"/>
      <c r="G27" s="5"/>
      <c r="H27" s="5"/>
      <c r="I27" s="5"/>
      <c r="J27" s="5"/>
      <c r="K27" s="5"/>
      <c r="L27" s="5"/>
      <c r="M27" s="5"/>
      <c r="N27" s="5"/>
      <c r="O27" s="5"/>
      <c r="P27" s="5"/>
      <c r="Q27" s="5"/>
      <c r="R27" s="5"/>
      <c r="S27" s="5"/>
      <c r="T27" s="5"/>
      <c r="U27" s="5"/>
      <c r="V27" s="21"/>
    </row>
    <row r="28" spans="2:26" ht="19.5" hidden="1" customHeight="1" thickBot="1">
      <c r="B28" s="130" t="s">
        <v>120</v>
      </c>
      <c r="C28" s="131"/>
      <c r="D28" s="116"/>
      <c r="E28" s="116"/>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ref="W28:X32" si="8">IF(S28&lt;0.8,"JUSTIFIQUE INCUMPLIMIENTO","")</f>
        <v>JUSTIFIQUE INCUMPLIMIENTO</v>
      </c>
      <c r="X28" s="19" t="str">
        <f t="shared" si="8"/>
        <v>JUSTIFIQUE INCUMPLIMIENTO</v>
      </c>
      <c r="Y28" s="19" t="str">
        <f t="shared" ref="Y28:Z32" si="9">IF(U28&lt;0.8,"JUSTIFIQUE INCUMPLIMIENTO","")</f>
        <v>JUSTIFIQUE INCUMPLIMIENTO</v>
      </c>
      <c r="Z28" s="19" t="str">
        <f t="shared" si="9"/>
        <v>JUSTIFIQUE INCUMPLIMIENTO</v>
      </c>
    </row>
    <row r="29" spans="2:26" ht="19.5" hidden="1" customHeight="1" thickBot="1">
      <c r="B29" s="130" t="s">
        <v>123</v>
      </c>
      <c r="C29" s="131"/>
      <c r="D29" s="116"/>
      <c r="E29" s="116"/>
      <c r="F29" s="118"/>
      <c r="G29" s="118"/>
      <c r="H29" s="118"/>
      <c r="I29" s="13">
        <f>+J29+K29+L29+M29</f>
        <v>0</v>
      </c>
      <c r="J29" s="149"/>
      <c r="K29" s="149"/>
      <c r="L29" s="149"/>
      <c r="M29" s="149"/>
      <c r="N29" s="14"/>
      <c r="O29" s="14"/>
      <c r="P29" s="104"/>
      <c r="Q29" s="104"/>
      <c r="R29" s="133">
        <f>IFERROR(N29/J29,0)</f>
        <v>0</v>
      </c>
      <c r="S29" s="133">
        <f>IFERROR(O29/(J29+K29),0)</f>
        <v>0</v>
      </c>
      <c r="T29" s="133">
        <f>IFERROR(P29/(J29+K29+L29),0)</f>
        <v>0</v>
      </c>
      <c r="U29" s="133">
        <f>IFERROR(Q29/I29,0)</f>
        <v>0</v>
      </c>
      <c r="V29" s="6"/>
      <c r="W29" s="19" t="str">
        <f t="shared" si="8"/>
        <v>JUSTIFIQUE INCUMPLIMIENTO</v>
      </c>
      <c r="X29" s="19" t="str">
        <f t="shared" si="8"/>
        <v>JUSTIFIQUE INCUMPLIMIENTO</v>
      </c>
      <c r="Y29" s="19" t="str">
        <f t="shared" si="9"/>
        <v>JUSTIFIQUE INCUMPLIMIENTO</v>
      </c>
      <c r="Z29" s="19" t="str">
        <f t="shared" si="9"/>
        <v>JUSTIFIQUE INCUMPLIMIENTO</v>
      </c>
    </row>
    <row r="30" spans="2:26" ht="19.5" hidden="1" customHeight="1" thickBot="1">
      <c r="B30" s="130" t="s">
        <v>124</v>
      </c>
      <c r="C30" s="131"/>
      <c r="D30" s="116"/>
      <c r="E30" s="116"/>
      <c r="F30" s="118"/>
      <c r="G30" s="118"/>
      <c r="H30" s="118"/>
      <c r="I30" s="13">
        <f>+J30+K30+L30+M30</f>
        <v>0</v>
      </c>
      <c r="J30" s="149"/>
      <c r="K30" s="149"/>
      <c r="L30" s="149"/>
      <c r="M30" s="149"/>
      <c r="N30" s="14"/>
      <c r="O30" s="14"/>
      <c r="P30" s="104"/>
      <c r="Q30" s="104"/>
      <c r="R30" s="133">
        <f>IFERROR(N30/J30,0)</f>
        <v>0</v>
      </c>
      <c r="S30" s="133">
        <f>IFERROR(O30/(J30+K30),0)</f>
        <v>0</v>
      </c>
      <c r="T30" s="133">
        <f>IFERROR(P30/(J30+K30+L30),0)</f>
        <v>0</v>
      </c>
      <c r="U30" s="133">
        <f>IFERROR(Q30/I30,0)</f>
        <v>0</v>
      </c>
      <c r="V30" s="6"/>
      <c r="W30" s="19" t="str">
        <f t="shared" si="8"/>
        <v>JUSTIFIQUE INCUMPLIMIENTO</v>
      </c>
      <c r="X30" s="19" t="str">
        <f t="shared" si="8"/>
        <v>JUSTIFIQUE INCUMPLIMIENTO</v>
      </c>
      <c r="Y30" s="19" t="str">
        <f t="shared" si="9"/>
        <v>JUSTIFIQUE INCUMPLIMIENTO</v>
      </c>
      <c r="Z30" s="19" t="str">
        <f t="shared" si="9"/>
        <v>JUSTIFIQUE INCUMPLIMIENTO</v>
      </c>
    </row>
    <row r="31" spans="2:26" ht="19.5" hidden="1" customHeight="1" thickBot="1">
      <c r="B31" s="130" t="s">
        <v>136</v>
      </c>
      <c r="C31" s="131"/>
      <c r="D31" s="116"/>
      <c r="E31" s="116"/>
      <c r="F31" s="118"/>
      <c r="G31" s="118"/>
      <c r="H31" s="118"/>
      <c r="I31" s="13">
        <f>+J31+K31+L31+M31</f>
        <v>0</v>
      </c>
      <c r="J31" s="149"/>
      <c r="K31" s="149"/>
      <c r="L31" s="149"/>
      <c r="M31" s="149"/>
      <c r="N31" s="14"/>
      <c r="O31" s="14"/>
      <c r="P31" s="104"/>
      <c r="Q31" s="104"/>
      <c r="R31" s="133">
        <f>IFERROR(N31/J31,0)</f>
        <v>0</v>
      </c>
      <c r="S31" s="133">
        <f>IFERROR(O31/(J31+K31),0)</f>
        <v>0</v>
      </c>
      <c r="T31" s="133">
        <f>IFERROR(P31/(J31+K31+L31),0)</f>
        <v>0</v>
      </c>
      <c r="U31" s="133">
        <f>IFERROR(Q31/I31,0)</f>
        <v>0</v>
      </c>
      <c r="V31" s="6"/>
      <c r="W31" s="19" t="str">
        <f t="shared" si="8"/>
        <v>JUSTIFIQUE INCUMPLIMIENTO</v>
      </c>
      <c r="X31" s="19" t="str">
        <f t="shared" si="8"/>
        <v>JUSTIFIQUE INCUMPLIMIENTO</v>
      </c>
      <c r="Y31" s="19" t="str">
        <f t="shared" si="9"/>
        <v>JUSTIFIQUE INCUMPLIMIENTO</v>
      </c>
      <c r="Z31" s="19" t="str">
        <f t="shared" si="9"/>
        <v>JUSTIFIQUE INCUMPLIMIENTO</v>
      </c>
    </row>
    <row r="32" spans="2:26" ht="19.5" hidden="1" customHeight="1" thickBot="1">
      <c r="B32" s="130" t="s">
        <v>137</v>
      </c>
      <c r="C32" s="131"/>
      <c r="D32" s="117"/>
      <c r="E32" s="117"/>
      <c r="F32" s="118"/>
      <c r="G32" s="118"/>
      <c r="H32" s="118"/>
      <c r="I32" s="13">
        <f>+J32+K32+L32+M32</f>
        <v>0</v>
      </c>
      <c r="J32" s="149"/>
      <c r="K32" s="149"/>
      <c r="L32" s="149"/>
      <c r="M32" s="149"/>
      <c r="N32" s="14"/>
      <c r="O32" s="14"/>
      <c r="P32" s="104"/>
      <c r="Q32" s="104"/>
      <c r="R32" s="133">
        <f>IFERROR(N32/J32,0)</f>
        <v>0</v>
      </c>
      <c r="S32" s="133">
        <f>IFERROR(O32/(J32+K32),0)</f>
        <v>0</v>
      </c>
      <c r="T32" s="133">
        <f>IFERROR(P32/(J32+K32+L32),0)</f>
        <v>0</v>
      </c>
      <c r="U32" s="133">
        <f>IFERROR(Q32/I32,0)</f>
        <v>0</v>
      </c>
      <c r="V32" s="6"/>
      <c r="W32" s="19" t="str">
        <f t="shared" si="8"/>
        <v>JUSTIFIQUE INCUMPLIMIENTO</v>
      </c>
      <c r="X32" s="19" t="str">
        <f t="shared" si="8"/>
        <v>JUSTIFIQUE INCUMPLIMIENTO</v>
      </c>
      <c r="Y32" s="19" t="str">
        <f t="shared" si="9"/>
        <v>JUSTIFIQUE INCUMPLIMIENTO</v>
      </c>
      <c r="Z32" s="19" t="str">
        <f t="shared" si="9"/>
        <v>JUSTIFIQUE INCUMPLIMIENTO</v>
      </c>
    </row>
    <row r="33" spans="2:26" ht="45" customHeight="1" thickBot="1">
      <c r="B33" s="187" t="s">
        <v>228</v>
      </c>
      <c r="C33" s="188"/>
      <c r="D33" s="31"/>
      <c r="E33" s="31"/>
      <c r="F33" s="5"/>
      <c r="G33" s="31"/>
      <c r="H33" s="31"/>
      <c r="I33" s="5"/>
      <c r="J33" s="5"/>
      <c r="K33" s="5"/>
      <c r="L33" s="5"/>
      <c r="M33" s="5"/>
      <c r="N33" s="21"/>
      <c r="O33" s="21"/>
      <c r="P33" s="21"/>
      <c r="Q33" s="21"/>
      <c r="R33" s="5"/>
      <c r="S33" s="5"/>
      <c r="T33" s="5"/>
      <c r="U33" s="5"/>
      <c r="V33" s="21"/>
      <c r="W33" s="21"/>
      <c r="X33" s="21"/>
      <c r="Y33" s="138"/>
      <c r="Z33" s="138"/>
    </row>
    <row r="34" spans="2:26" ht="70.5" customHeight="1" thickBot="1">
      <c r="B34" s="130" t="s">
        <v>126</v>
      </c>
      <c r="C34" s="137" t="s">
        <v>425</v>
      </c>
      <c r="D34" s="121" t="s">
        <v>253</v>
      </c>
      <c r="E34" s="121" t="s">
        <v>253</v>
      </c>
      <c r="F34" s="118"/>
      <c r="G34" s="118"/>
      <c r="H34" s="118"/>
      <c r="I34" s="13">
        <f t="shared" ref="I34:I38" si="10">+J34+K34+L34+M34</f>
        <v>12</v>
      </c>
      <c r="J34" s="132">
        <v>3</v>
      </c>
      <c r="K34" s="132">
        <v>3</v>
      </c>
      <c r="L34" s="132">
        <v>3</v>
      </c>
      <c r="M34" s="132">
        <v>3</v>
      </c>
      <c r="N34" s="14">
        <v>3</v>
      </c>
      <c r="O34" s="14">
        <v>6</v>
      </c>
      <c r="P34" s="104"/>
      <c r="Q34" s="104"/>
      <c r="R34" s="133">
        <f>IFERROR(N34/J34,0)</f>
        <v>1</v>
      </c>
      <c r="S34" s="133">
        <f>IFERROR(O34/(J34+K34),0)</f>
        <v>1</v>
      </c>
      <c r="T34" s="133">
        <f>IFERROR(P34/(J34+K34+L34),0)</f>
        <v>0</v>
      </c>
      <c r="U34" s="133">
        <f>IFERROR(Q34/I34,0)</f>
        <v>0</v>
      </c>
      <c r="V34" s="19"/>
      <c r="W34" s="19" t="str">
        <f t="shared" ref="W34:X38" si="11">IF(R34&lt;0.8,"JUSTIFIQUE INCUMPLIMIENTO","")</f>
        <v/>
      </c>
      <c r="X34" s="19" t="str">
        <f t="shared" si="11"/>
        <v/>
      </c>
      <c r="Y34" s="19" t="str">
        <f t="shared" ref="Y34:Z38" si="12">IF(T34&lt;0.8,"JUSTIFIQUE INCUMPLIMIENTO","")</f>
        <v>JUSTIFIQUE INCUMPLIMIENTO</v>
      </c>
      <c r="Z34" s="19" t="str">
        <f t="shared" si="12"/>
        <v>JUSTIFIQUE INCUMPLIMIENTO</v>
      </c>
    </row>
    <row r="35" spans="2:26" ht="68.25" customHeight="1" thickBot="1">
      <c r="B35" s="130" t="s">
        <v>127</v>
      </c>
      <c r="C35" s="137" t="s">
        <v>426</v>
      </c>
      <c r="D35" s="121" t="s">
        <v>253</v>
      </c>
      <c r="E35" s="121" t="s">
        <v>253</v>
      </c>
      <c r="F35" s="118"/>
      <c r="G35" s="118"/>
      <c r="H35" s="118"/>
      <c r="I35" s="13">
        <f t="shared" si="10"/>
        <v>18</v>
      </c>
      <c r="J35" s="132">
        <v>4</v>
      </c>
      <c r="K35" s="132">
        <v>4</v>
      </c>
      <c r="L35" s="132">
        <v>5</v>
      </c>
      <c r="M35" s="132">
        <v>5</v>
      </c>
      <c r="N35" s="16">
        <v>14</v>
      </c>
      <c r="O35" s="14">
        <v>15</v>
      </c>
      <c r="P35" s="104"/>
      <c r="Q35" s="104"/>
      <c r="R35" s="133">
        <f t="shared" ref="R35:R38" si="13">IFERROR(N35/J35,0)</f>
        <v>3.5</v>
      </c>
      <c r="S35" s="133">
        <f t="shared" ref="S35:S38" si="14">IFERROR(O35/(J35+K35),0)</f>
        <v>1.875</v>
      </c>
      <c r="T35" s="133">
        <f t="shared" ref="T35:T38" si="15">IFERROR(P35/(J35+K35+L35),0)</f>
        <v>0</v>
      </c>
      <c r="U35" s="133">
        <f t="shared" ref="U35:U38" si="16">IFERROR(Q35/I35,0)</f>
        <v>0</v>
      </c>
      <c r="V35" s="19"/>
      <c r="W35" s="19" t="str">
        <f t="shared" si="11"/>
        <v/>
      </c>
      <c r="X35" s="19" t="str">
        <f t="shared" si="11"/>
        <v/>
      </c>
      <c r="Y35" s="19" t="str">
        <f t="shared" si="12"/>
        <v>JUSTIFIQUE INCUMPLIMIENTO</v>
      </c>
      <c r="Z35" s="19" t="str">
        <f t="shared" si="12"/>
        <v>JUSTIFIQUE INCUMPLIMIENTO</v>
      </c>
    </row>
    <row r="36" spans="2:26" ht="80.099999999999994" customHeight="1" thickBot="1">
      <c r="B36" s="130" t="s">
        <v>128</v>
      </c>
      <c r="C36" s="137" t="s">
        <v>428</v>
      </c>
      <c r="D36" s="121" t="s">
        <v>253</v>
      </c>
      <c r="E36" s="121" t="s">
        <v>253</v>
      </c>
      <c r="F36" s="118"/>
      <c r="G36" s="118"/>
      <c r="H36" s="118"/>
      <c r="I36" s="13">
        <f t="shared" si="10"/>
        <v>12</v>
      </c>
      <c r="J36" s="132">
        <v>3</v>
      </c>
      <c r="K36" s="132">
        <v>3</v>
      </c>
      <c r="L36" s="132">
        <v>3</v>
      </c>
      <c r="M36" s="132">
        <v>3</v>
      </c>
      <c r="N36" s="17">
        <v>2</v>
      </c>
      <c r="O36" s="18">
        <v>2</v>
      </c>
      <c r="P36" s="104"/>
      <c r="Q36" s="104"/>
      <c r="R36" s="133">
        <f t="shared" si="13"/>
        <v>0.66666666666666663</v>
      </c>
      <c r="S36" s="133">
        <f t="shared" si="14"/>
        <v>0.33333333333333331</v>
      </c>
      <c r="T36" s="133">
        <f t="shared" si="15"/>
        <v>0</v>
      </c>
      <c r="U36" s="133">
        <f t="shared" si="16"/>
        <v>0</v>
      </c>
      <c r="V36" s="19"/>
      <c r="W36" s="19"/>
      <c r="X36" s="19" t="s">
        <v>608</v>
      </c>
      <c r="Y36" s="19" t="str">
        <f t="shared" si="12"/>
        <v>JUSTIFIQUE INCUMPLIMIENTO</v>
      </c>
      <c r="Z36" s="19" t="str">
        <f t="shared" si="12"/>
        <v>JUSTIFIQUE INCUMPLIMIENTO</v>
      </c>
    </row>
    <row r="37" spans="2:26" ht="54.75" customHeight="1" thickBot="1">
      <c r="B37" s="130" t="s">
        <v>129</v>
      </c>
      <c r="C37" s="137" t="s">
        <v>429</v>
      </c>
      <c r="D37" s="121" t="s">
        <v>253</v>
      </c>
      <c r="E37" s="121" t="s">
        <v>253</v>
      </c>
      <c r="F37" s="118"/>
      <c r="G37" s="118"/>
      <c r="H37" s="118"/>
      <c r="I37" s="13">
        <f t="shared" si="10"/>
        <v>4</v>
      </c>
      <c r="J37" s="132">
        <v>1</v>
      </c>
      <c r="K37" s="132">
        <v>1</v>
      </c>
      <c r="L37" s="132">
        <v>1</v>
      </c>
      <c r="M37" s="132">
        <v>1</v>
      </c>
      <c r="N37" s="18">
        <v>1</v>
      </c>
      <c r="O37" s="18">
        <v>0</v>
      </c>
      <c r="P37" s="104"/>
      <c r="Q37" s="104"/>
      <c r="R37" s="133">
        <f t="shared" si="13"/>
        <v>1</v>
      </c>
      <c r="S37" s="133">
        <f t="shared" si="14"/>
        <v>0</v>
      </c>
      <c r="T37" s="133">
        <f t="shared" si="15"/>
        <v>0</v>
      </c>
      <c r="U37" s="133">
        <f t="shared" si="16"/>
        <v>0</v>
      </c>
      <c r="V37" s="19"/>
      <c r="W37" s="19"/>
      <c r="X37" s="19" t="s">
        <v>607</v>
      </c>
      <c r="Y37" s="19" t="str">
        <f t="shared" si="12"/>
        <v>JUSTIFIQUE INCUMPLIMIENTO</v>
      </c>
      <c r="Z37" s="19" t="str">
        <f t="shared" si="12"/>
        <v>JUSTIFIQUE INCUMPLIMIENTO</v>
      </c>
    </row>
    <row r="38" spans="2:26" ht="19.5" hidden="1" customHeight="1" thickBot="1">
      <c r="B38" s="130" t="s">
        <v>145</v>
      </c>
      <c r="C38" s="131"/>
      <c r="D38" s="117"/>
      <c r="E38" s="117"/>
      <c r="F38" s="118"/>
      <c r="G38" s="118"/>
      <c r="H38" s="118"/>
      <c r="I38" s="13">
        <f t="shared" si="10"/>
        <v>0</v>
      </c>
      <c r="J38" s="149"/>
      <c r="K38" s="149"/>
      <c r="L38" s="149"/>
      <c r="M38" s="149"/>
      <c r="N38" s="14"/>
      <c r="O38" s="14"/>
      <c r="P38" s="104"/>
      <c r="Q38" s="104"/>
      <c r="R38" s="133">
        <f t="shared" si="13"/>
        <v>0</v>
      </c>
      <c r="S38" s="133">
        <f t="shared" si="14"/>
        <v>0</v>
      </c>
      <c r="T38" s="133">
        <f t="shared" si="15"/>
        <v>0</v>
      </c>
      <c r="U38" s="133">
        <f t="shared" si="16"/>
        <v>0</v>
      </c>
      <c r="V38" s="6"/>
      <c r="W38" s="19" t="str">
        <f t="shared" ref="W38" si="17">IF(R38&lt;0.8,"JUSTIFIQUE INCUMPLIMIENTO","")</f>
        <v>JUSTIFIQUE INCUMPLIMIENTO</v>
      </c>
      <c r="X38" s="19" t="str">
        <f t="shared" si="11"/>
        <v>JUSTIFIQUE INCUMPLIMIENTO</v>
      </c>
      <c r="Y38" s="19" t="str">
        <f t="shared" si="12"/>
        <v>JUSTIFIQUE INCUMPLIMIENTO</v>
      </c>
      <c r="Z38" s="19" t="str">
        <f t="shared" si="12"/>
        <v>JUSTIFIQUE INCUMPLIMIENTO</v>
      </c>
    </row>
  </sheetData>
  <sheetProtection algorithmName="SHA-512" hashValue="sITpjfHvX5Nf3Opd8r/BuXg1vAwJBgvksfFXnVliyIzvuGn+efWiZMQkUHzXHOvgatAcF7XiDtGTbExiS23TNw==" saltValue="suJ1Tvzpl9+Vqoqpgzj9HQ==" spinCount="100000" sheet="1" objects="1" scenarios="1"/>
  <protectedRanges>
    <protectedRange sqref="U39:U1048576 U1:U2" name="Rango2_1"/>
    <protectedRange sqref="N39:N1048576 N1:N2" name="Rango1_1_2"/>
    <protectedRange sqref="V38:W38 V34:V37" name="Rango2_1_2_5"/>
    <protectedRange sqref="Y34:Z38" name="Rango2_1_3_6"/>
    <protectedRange sqref="V21 V27 V5" name="Rango2_1_4_5"/>
    <protectedRange sqref="V10" name="Rango2_1_4_1_1_5"/>
    <protectedRange sqref="V6" name="Rango2_1_2_2_6"/>
    <protectedRange sqref="V7:V9 V11:V15 V22:V26" name="Rango2_1_2_2_3_5"/>
    <protectedRange sqref="V28:V32" name="Rango2_1_2_2_4_3"/>
    <protectedRange sqref="Y11:Z15 Y22:Z26 Y28:Z32 Y6:Z9" name="Rango2_1_3_3_1_4"/>
    <protectedRange sqref="V3:W4 Y3:Z4" name="Rango2_1_1_2_1"/>
    <protectedRange sqref="V16" name="Rango2_1_4_5_1"/>
    <protectedRange sqref="V17:V20" name="Rango2_1_2_2_3_5_1"/>
    <protectedRange sqref="Y17:Z20" name="Rango2_1_3_3_1_4_1"/>
    <protectedRange sqref="W34:W37" name="Rango2_1_2_5_1"/>
    <protectedRange sqref="W6:W9" name="Rango2_1_3_1_3_1"/>
    <protectedRange sqref="W11:W15" name="Rango2_1_3_1_1_4_1"/>
    <protectedRange sqref="W22:W26" name="Rango2_1_3_2_3_2"/>
    <protectedRange sqref="W28:W32" name="Rango2_1_3_3_4_1"/>
    <protectedRange sqref="W17:W20" name="Rango2_1_3_2_3_1_1"/>
    <protectedRange sqref="O34:O37" name="Rango1_1_5_1"/>
    <protectedRange sqref="O38" name="Rango1_1_1_3_1"/>
    <protectedRange sqref="O5 O21 O27" name="Rango1_1_2_6_1"/>
    <protectedRange sqref="O10" name="Rango1_1_2_4_4_1"/>
    <protectedRange sqref="O11:O15 O22:O26 O28:O32 O6:O9" name="Rango1_1_2_9_4_2"/>
    <protectedRange sqref="O16" name="Rango1_1_2_6_1_1_1"/>
    <protectedRange sqref="O17:O20" name="Rango1_1_2_9_4_1_1"/>
    <protectedRange sqref="X34:X38" name="Rango2_1_2_5_2"/>
    <protectedRange sqref="X11:X15 X22:X26 X28:X32 X6:X9" name="Rango2_1_3_3_1_4_2"/>
    <protectedRange sqref="X3:X4" name="Rango2_1_1_2_1_1"/>
    <protectedRange sqref="X17:X20" name="Rango2_1_3_3_1_4_1_1"/>
  </protectedRanges>
  <mergeCells count="21">
    <mergeCell ref="B2:E2"/>
    <mergeCell ref="B3:B4"/>
    <mergeCell ref="C3:C4"/>
    <mergeCell ref="D3:D4"/>
    <mergeCell ref="E3:E4"/>
    <mergeCell ref="B33:C33"/>
    <mergeCell ref="Y3:Y4"/>
    <mergeCell ref="Z3:Z4"/>
    <mergeCell ref="B10:C10"/>
    <mergeCell ref="B21:C21"/>
    <mergeCell ref="B27:C27"/>
    <mergeCell ref="G3:G4"/>
    <mergeCell ref="H3:H4"/>
    <mergeCell ref="B5:C5"/>
    <mergeCell ref="F3:F4"/>
    <mergeCell ref="I3:I4"/>
    <mergeCell ref="J3:M3"/>
    <mergeCell ref="W3:W4"/>
    <mergeCell ref="X3:X4"/>
    <mergeCell ref="V3:V4"/>
    <mergeCell ref="B16:C16"/>
  </mergeCells>
  <conditionalFormatting sqref="B6:B9">
    <cfRule type="duplicateValues" dxfId="49" priority="330"/>
  </conditionalFormatting>
  <conditionalFormatting sqref="B11:B15">
    <cfRule type="duplicateValues" dxfId="48" priority="37"/>
  </conditionalFormatting>
  <conditionalFormatting sqref="B17:B20">
    <cfRule type="duplicateValues" dxfId="47" priority="374"/>
  </conditionalFormatting>
  <conditionalFormatting sqref="B22:B26">
    <cfRule type="duplicateValues" dxfId="46" priority="36"/>
  </conditionalFormatting>
  <conditionalFormatting sqref="B28:B32">
    <cfRule type="duplicateValues" dxfId="45" priority="35"/>
  </conditionalFormatting>
  <conditionalFormatting sqref="B34:B38">
    <cfRule type="duplicateValues" dxfId="44" priority="373"/>
  </conditionalFormatting>
  <conditionalFormatting sqref="R6:R9 R17:R20 R34:R38">
    <cfRule type="cellIs" dxfId="43" priority="112" operator="between">
      <formula>0.00000000001</formula>
      <formula>0.599999999999</formula>
    </cfRule>
  </conditionalFormatting>
  <conditionalFormatting sqref="R11:R15">
    <cfRule type="cellIs" dxfId="42" priority="96" operator="between">
      <formula>0.00000000001</formula>
      <formula>0.599999999999</formula>
    </cfRule>
  </conditionalFormatting>
  <conditionalFormatting sqref="R22:R26">
    <cfRule type="cellIs" dxfId="41" priority="80" operator="between">
      <formula>0.00000000001</formula>
      <formula>0.599999999999</formula>
    </cfRule>
  </conditionalFormatting>
  <conditionalFormatting sqref="R28:R32">
    <cfRule type="cellIs" dxfId="40" priority="64" operator="between">
      <formula>0.00000000001</formula>
      <formula>0.599999999999</formula>
    </cfRule>
  </conditionalFormatting>
  <conditionalFormatting sqref="R6:T9 R17:T20 R34:T38">
    <cfRule type="cellIs" dxfId="39" priority="103" operator="between">
      <formula>0.6</formula>
      <formula>0.7999999999</formula>
    </cfRule>
    <cfRule type="cellIs" dxfId="38" priority="102" operator="greaterThanOrEqual">
      <formula>0.8</formula>
    </cfRule>
    <cfRule type="expression" dxfId="37" priority="101">
      <formula>R6=0</formula>
    </cfRule>
  </conditionalFormatting>
  <conditionalFormatting sqref="R11:T15">
    <cfRule type="cellIs" dxfId="36" priority="86" operator="greaterThanOrEqual">
      <formula>0.8</formula>
    </cfRule>
    <cfRule type="expression" dxfId="35" priority="85">
      <formula>R11=0</formula>
    </cfRule>
    <cfRule type="cellIs" dxfId="34" priority="87" operator="between">
      <formula>0.6</formula>
      <formula>0.7999999999</formula>
    </cfRule>
  </conditionalFormatting>
  <conditionalFormatting sqref="R22:T26">
    <cfRule type="expression" dxfId="33" priority="69">
      <formula>R22=0</formula>
    </cfRule>
    <cfRule type="cellIs" dxfId="32" priority="70" operator="greaterThanOrEqual">
      <formula>0.8</formula>
    </cfRule>
    <cfRule type="cellIs" dxfId="31" priority="71" operator="between">
      <formula>0.6</formula>
      <formula>0.7999999999</formula>
    </cfRule>
  </conditionalFormatting>
  <conditionalFormatting sqref="R28:T32">
    <cfRule type="cellIs" dxfId="30" priority="54" operator="greaterThanOrEqual">
      <formula>0.8</formula>
    </cfRule>
    <cfRule type="expression" dxfId="29" priority="53">
      <formula>R28=0</formula>
    </cfRule>
    <cfRule type="cellIs" dxfId="28" priority="55" operator="between">
      <formula>0.6</formula>
      <formula>0.7999999999</formula>
    </cfRule>
  </conditionalFormatting>
  <conditionalFormatting sqref="S6:T9 S17:T20 S34:T38">
    <cfRule type="cellIs" dxfId="27" priority="104" operator="between">
      <formula>0.00000000001</formula>
      <formula>0.5999999999</formula>
    </cfRule>
  </conditionalFormatting>
  <conditionalFormatting sqref="S11:T15">
    <cfRule type="cellIs" dxfId="26" priority="88" operator="between">
      <formula>0.00000000001</formula>
      <formula>0.5999999999</formula>
    </cfRule>
  </conditionalFormatting>
  <conditionalFormatting sqref="S22:T26">
    <cfRule type="cellIs" dxfId="25" priority="72" operator="between">
      <formula>0.00000000001</formula>
      <formula>0.5999999999</formula>
    </cfRule>
  </conditionalFormatting>
  <conditionalFormatting sqref="S28:T32">
    <cfRule type="cellIs" dxfId="24" priority="56" operator="between">
      <formula>0.00000000001</formula>
      <formula>0.5999999999</formula>
    </cfRule>
  </conditionalFormatting>
  <conditionalFormatting sqref="U6:U9 U17:U20">
    <cfRule type="cellIs" dxfId="23" priority="97" operator="between">
      <formula>0.000000001</formula>
      <formula>0.5999999999</formula>
    </cfRule>
    <cfRule type="cellIs" dxfId="22" priority="98" operator="between">
      <formula>0.6</formula>
      <formula>0.7999999999</formula>
    </cfRule>
    <cfRule type="cellIs" dxfId="21" priority="99" operator="greaterThanOrEqual">
      <formula>0.8</formula>
    </cfRule>
    <cfRule type="expression" dxfId="20" priority="100">
      <formula>$U$5=0</formula>
    </cfRule>
  </conditionalFormatting>
  <conditionalFormatting sqref="U11:U15">
    <cfRule type="cellIs" dxfId="19" priority="82" operator="between">
      <formula>0.6</formula>
      <formula>0.7999999999</formula>
    </cfRule>
    <cfRule type="cellIs" dxfId="18" priority="83" operator="greaterThanOrEqual">
      <formula>0.8</formula>
    </cfRule>
    <cfRule type="expression" dxfId="17" priority="84">
      <formula>$U$5=0</formula>
    </cfRule>
    <cfRule type="cellIs" dxfId="16" priority="81" operator="between">
      <formula>0.000000001</formula>
      <formula>0.5999999999</formula>
    </cfRule>
  </conditionalFormatting>
  <conditionalFormatting sqref="U22:U26">
    <cfRule type="cellIs" dxfId="15" priority="66" operator="between">
      <formula>0.6</formula>
      <formula>0.7999999999</formula>
    </cfRule>
    <cfRule type="expression" dxfId="14" priority="68">
      <formula>$U$5=0</formula>
    </cfRule>
    <cfRule type="cellIs" dxfId="13" priority="65" operator="between">
      <formula>0.000000001</formula>
      <formula>0.5999999999</formula>
    </cfRule>
    <cfRule type="cellIs" dxfId="12" priority="67" operator="greaterThanOrEqual">
      <formula>0.8</formula>
    </cfRule>
  </conditionalFormatting>
  <conditionalFormatting sqref="U28:U32">
    <cfRule type="expression" dxfId="11" priority="52">
      <formula>$U$5=0</formula>
    </cfRule>
    <cfRule type="cellIs" dxfId="10" priority="51" operator="greaterThanOrEqual">
      <formula>0.8</formula>
    </cfRule>
    <cfRule type="cellIs" dxfId="9" priority="50" operator="between">
      <formula>0.6</formula>
      <formula>0.7999999999</formula>
    </cfRule>
    <cfRule type="cellIs" dxfId="8" priority="49" operator="between">
      <formula>0.000000001</formula>
      <formula>0.5999999999</formula>
    </cfRule>
  </conditionalFormatting>
  <conditionalFormatting sqref="U34:U38">
    <cfRule type="cellIs" dxfId="7" priority="135" operator="between">
      <formula>0.6</formula>
      <formula>0.7999999999</formula>
    </cfRule>
    <cfRule type="cellIs" dxfId="6" priority="136" operator="greaterThanOrEqual">
      <formula>0.8</formula>
    </cfRule>
    <cfRule type="expression" dxfId="5" priority="137">
      <formula>$U$33=0</formula>
    </cfRule>
    <cfRule type="cellIs" dxfId="4" priority="134" operator="between">
      <formula>0.000000001</formula>
      <formula>0.5999999999</formula>
    </cfRule>
  </conditionalFormatting>
  <conditionalFormatting sqref="V6:Z9 V17:Z20 V34:Z38">
    <cfRule type="cellIs" dxfId="3" priority="2" operator="equal">
      <formula>"JUSTIFIQUE INCUMPLIMIENTO"</formula>
    </cfRule>
  </conditionalFormatting>
  <conditionalFormatting sqref="V11:Z15">
    <cfRule type="cellIs" dxfId="2" priority="4" operator="equal">
      <formula>"JUSTIFIQUE INCUMPLIMIENTO"</formula>
    </cfRule>
  </conditionalFormatting>
  <conditionalFormatting sqref="V22:Z26">
    <cfRule type="cellIs" dxfId="1" priority="1" operator="equal">
      <formula>"JUSTIFIQUE INCUMPLIMIENTO"</formula>
    </cfRule>
  </conditionalFormatting>
  <conditionalFormatting sqref="V28:Z32">
    <cfRule type="cellIs" dxfId="0" priority="3"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Unidad Legal</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10C7F4DD-EB43-4E4F-AB4B-9B0622537D29}">
          <x14:formula1>
            <xm:f>'Unidades-Areas'!$A$1:$A$32</xm:f>
          </x14:formula1>
          <xm:sqref>D11:E15 D22:E26 D28:E32 D6:E9 D34:E38 D17:E20</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tabColor rgb="FF92D050"/>
    <pageSetUpPr fitToPage="1"/>
  </sheetPr>
  <dimension ref="B1:AG12"/>
  <sheetViews>
    <sheetView topLeftCell="B2" zoomScale="60" zoomScaleNormal="60" workbookViewId="0">
      <pane xSplit="7" ySplit="3" topLeftCell="I5" activePane="bottomRight" state="frozen"/>
      <selection activeCell="B2" sqref="B2"/>
      <selection pane="topRight" activeCell="I2" sqref="I2"/>
      <selection pane="bottomLeft" activeCell="B5" sqref="B5"/>
      <selection pane="bottomRight" activeCell="C21" sqref="C21"/>
    </sheetView>
  </sheetViews>
  <sheetFormatPr baseColWidth="10" defaultColWidth="11.42578125" defaultRowHeight="15.75"/>
  <cols>
    <col min="1" max="1" width="3.5703125" style="5" customWidth="1"/>
    <col min="2" max="2" width="14.85546875" style="7" customWidth="1"/>
    <col min="3" max="3" width="62.42578125" style="8" customWidth="1"/>
    <col min="4" max="4" width="19.5703125" style="28" customWidth="1"/>
    <col min="5" max="5" width="20.5703125" style="29" bestFit="1" customWidth="1"/>
    <col min="6" max="6" width="25.5703125" style="8" hidden="1" customWidth="1"/>
    <col min="7" max="7" width="23.5703125" style="8" hidden="1" customWidth="1"/>
    <col min="8" max="8" width="16.42578125" style="8" customWidth="1"/>
    <col min="9" max="9" width="14.140625" style="20" customWidth="1"/>
    <col min="10" max="10" width="12.5703125" style="20" customWidth="1"/>
    <col min="11" max="12" width="14.42578125" style="20" customWidth="1"/>
    <col min="13" max="13" width="11.42578125" style="8" hidden="1" customWidth="1"/>
    <col min="14" max="14" width="13.42578125" style="8" hidden="1" customWidth="1"/>
    <col min="15" max="16" width="11.42578125" style="8" hidden="1" customWidth="1"/>
    <col min="17" max="20" width="14.42578125" style="8" hidden="1" customWidth="1"/>
    <col min="21" max="21" width="55.5703125" style="24" customWidth="1"/>
    <col min="22" max="22" width="23.42578125" style="5" customWidth="1"/>
    <col min="23" max="32" width="11.42578125" style="5"/>
    <col min="33" max="33" width="0" style="5" hidden="1" customWidth="1"/>
    <col min="34" max="16384" width="11.42578125" style="5"/>
  </cols>
  <sheetData>
    <row r="1" spans="2:33" ht="16.5" thickBot="1"/>
    <row r="2" spans="2:33" ht="76.5" customHeight="1" thickBot="1">
      <c r="B2" s="191" t="s">
        <v>170</v>
      </c>
      <c r="C2" s="192"/>
      <c r="D2" s="192"/>
      <c r="E2" s="193"/>
      <c r="F2" s="5"/>
      <c r="G2" s="5"/>
      <c r="H2" s="5"/>
      <c r="I2" s="21"/>
      <c r="J2" s="21"/>
      <c r="K2" s="21"/>
      <c r="L2" s="21"/>
      <c r="M2" s="5"/>
      <c r="N2" s="5"/>
      <c r="O2" s="5"/>
      <c r="P2" s="5"/>
      <c r="Q2" s="5"/>
      <c r="R2" s="5"/>
      <c r="S2" s="5"/>
      <c r="T2" s="5"/>
      <c r="U2" s="21"/>
      <c r="V2" s="32" t="s">
        <v>131</v>
      </c>
    </row>
    <row r="3" spans="2:33" s="47" customFormat="1" ht="48" thickBot="1">
      <c r="B3" s="183" t="s">
        <v>10</v>
      </c>
      <c r="C3" s="185" t="s">
        <v>105</v>
      </c>
      <c r="D3" s="175" t="s">
        <v>9</v>
      </c>
      <c r="E3" s="175" t="s">
        <v>101</v>
      </c>
      <c r="F3" s="175" t="s">
        <v>32</v>
      </c>
      <c r="G3" s="175" t="s">
        <v>94</v>
      </c>
      <c r="H3" s="175" t="s">
        <v>0</v>
      </c>
      <c r="I3" s="216" t="s">
        <v>151</v>
      </c>
      <c r="J3" s="217"/>
      <c r="K3" s="217"/>
      <c r="L3" s="218"/>
      <c r="M3" s="50" t="s">
        <v>4</v>
      </c>
      <c r="N3" s="50" t="s">
        <v>4</v>
      </c>
      <c r="O3" s="50" t="s">
        <v>4</v>
      </c>
      <c r="P3" s="50" t="s">
        <v>4</v>
      </c>
      <c r="Q3" s="50" t="s">
        <v>14</v>
      </c>
      <c r="R3" s="50" t="s">
        <v>14</v>
      </c>
      <c r="S3" s="50" t="s">
        <v>14</v>
      </c>
      <c r="T3" s="50" t="s">
        <v>14</v>
      </c>
      <c r="U3" s="219" t="s">
        <v>135</v>
      </c>
      <c r="V3" s="51"/>
      <c r="AG3" s="52" t="e">
        <f>+IF((N3+M3),AC3/(N3+M3),0)</f>
        <v>#VALUE!</v>
      </c>
    </row>
    <row r="4" spans="2:33" s="47" customFormat="1" ht="16.5" thickBot="1">
      <c r="B4" s="184"/>
      <c r="C4" s="186"/>
      <c r="D4" s="176"/>
      <c r="E4" s="176"/>
      <c r="F4" s="176"/>
      <c r="G4" s="176"/>
      <c r="H4" s="176"/>
      <c r="I4" s="53" t="s">
        <v>2</v>
      </c>
      <c r="J4" s="53" t="s">
        <v>35</v>
      </c>
      <c r="K4" s="53" t="s">
        <v>33</v>
      </c>
      <c r="L4" s="53" t="s">
        <v>34</v>
      </c>
      <c r="M4" s="54" t="s">
        <v>2</v>
      </c>
      <c r="N4" s="55" t="s">
        <v>5</v>
      </c>
      <c r="O4" s="55" t="s">
        <v>6</v>
      </c>
      <c r="P4" s="55" t="s">
        <v>7</v>
      </c>
      <c r="Q4" s="54" t="s">
        <v>2</v>
      </c>
      <c r="R4" s="55" t="s">
        <v>5</v>
      </c>
      <c r="S4" s="55" t="s">
        <v>6</v>
      </c>
      <c r="T4" s="55" t="s">
        <v>8</v>
      </c>
      <c r="U4" s="220"/>
      <c r="V4" s="51"/>
    </row>
    <row r="5" spans="2:33" ht="81.75" customHeight="1" thickBot="1">
      <c r="B5" s="171" t="str">
        <f>+OE!$A$2</f>
        <v>O.E.1. Mejorar continuamente los servicios, prestaciones y beneficios para la población asegurada a La Caja, de conformidad a la auto sostenibilidad actuarial y financiera en el largo plazo.</v>
      </c>
      <c r="C5" s="172"/>
      <c r="D5" s="5"/>
      <c r="E5" s="5"/>
      <c r="F5" s="5"/>
      <c r="G5" s="221"/>
      <c r="H5" s="5"/>
      <c r="I5" s="21"/>
      <c r="J5" s="21"/>
      <c r="K5" s="21"/>
      <c r="L5" s="21"/>
      <c r="M5" s="5"/>
      <c r="N5" s="5"/>
      <c r="O5" s="5"/>
      <c r="P5" s="5"/>
      <c r="Q5" s="5"/>
      <c r="R5" s="5"/>
      <c r="S5" s="5"/>
      <c r="T5" s="5"/>
      <c r="U5" s="21"/>
      <c r="V5" s="33"/>
    </row>
    <row r="6" spans="2:33" ht="59.25" customHeight="1" thickBot="1">
      <c r="B6" s="37" t="s">
        <v>98</v>
      </c>
      <c r="C6" s="76" t="s">
        <v>166</v>
      </c>
      <c r="D6" s="38" t="s">
        <v>165</v>
      </c>
      <c r="E6" s="38" t="s">
        <v>165</v>
      </c>
      <c r="F6" s="74"/>
      <c r="G6" s="222"/>
      <c r="H6" s="13">
        <f>+I6+J6+K6+L6</f>
        <v>1</v>
      </c>
      <c r="I6" s="39"/>
      <c r="J6" s="39">
        <v>1</v>
      </c>
      <c r="K6" s="39"/>
      <c r="L6" s="39"/>
      <c r="M6" s="14"/>
      <c r="N6" s="14"/>
      <c r="O6" s="14"/>
      <c r="P6" s="14"/>
      <c r="Q6" s="10"/>
      <c r="R6" s="10"/>
      <c r="S6" s="15"/>
      <c r="T6" s="15"/>
      <c r="U6" s="19"/>
      <c r="V6" s="34" t="b">
        <f>COUNTIF($B$6:$B$6,$B$6)=$B$6</f>
        <v>0</v>
      </c>
    </row>
    <row r="7" spans="2:33" ht="32.25" customHeight="1" thickBot="1">
      <c r="B7" s="171" t="s">
        <v>125</v>
      </c>
      <c r="C7" s="172"/>
      <c r="D7" s="5"/>
      <c r="E7" s="5"/>
      <c r="F7" s="5"/>
      <c r="G7" s="36"/>
      <c r="H7" s="5"/>
      <c r="I7" s="21"/>
      <c r="J7" s="21"/>
      <c r="K7" s="21"/>
      <c r="L7" s="21"/>
      <c r="M7" s="5"/>
      <c r="N7" s="5"/>
      <c r="O7" s="5"/>
      <c r="P7" s="5"/>
      <c r="Q7" s="5"/>
      <c r="R7" s="5"/>
      <c r="S7" s="5"/>
      <c r="T7" s="5"/>
      <c r="U7" s="21"/>
      <c r="V7" s="33"/>
    </row>
    <row r="8" spans="2:33" ht="48.75" customHeight="1" thickBot="1">
      <c r="B8" s="37" t="s">
        <v>126</v>
      </c>
      <c r="C8" s="76" t="s">
        <v>167</v>
      </c>
      <c r="D8" s="38" t="s">
        <v>165</v>
      </c>
      <c r="E8" s="38" t="s">
        <v>165</v>
      </c>
      <c r="F8" s="12"/>
      <c r="G8" s="36"/>
      <c r="H8" s="13">
        <f>+I8+J8+K8+L8</f>
        <v>12</v>
      </c>
      <c r="I8" s="39">
        <v>3</v>
      </c>
      <c r="J8" s="39">
        <v>3</v>
      </c>
      <c r="K8" s="39">
        <v>3</v>
      </c>
      <c r="L8" s="39">
        <v>3</v>
      </c>
      <c r="M8" s="14"/>
      <c r="N8" s="14"/>
      <c r="O8" s="14"/>
      <c r="P8" s="14"/>
      <c r="Q8" s="10">
        <f>IF(I8,M8/I8,0)</f>
        <v>0</v>
      </c>
      <c r="R8" s="10">
        <f>+IF((J8+I8),N8/(J8+I8),0)</f>
        <v>0</v>
      </c>
      <c r="S8" s="15">
        <f>IF((K8+J8+I8),O8/(K8+J8+I8),0)</f>
        <v>0</v>
      </c>
      <c r="T8" s="15" t="e">
        <f>IF((I8+J8+K8+L8),P8/(M8+N8+O8+P8),0)</f>
        <v>#DIV/0!</v>
      </c>
      <c r="U8" s="19"/>
      <c r="V8" s="33"/>
    </row>
    <row r="9" spans="2:33" ht="57.75" customHeight="1" thickBot="1">
      <c r="B9" s="37" t="s">
        <v>127</v>
      </c>
      <c r="C9" s="76" t="s">
        <v>171</v>
      </c>
      <c r="D9" s="38" t="s">
        <v>165</v>
      </c>
      <c r="E9" s="38" t="s">
        <v>165</v>
      </c>
      <c r="F9" s="12"/>
      <c r="G9" s="36"/>
      <c r="H9" s="13">
        <f>+I9+J9+K9+L9</f>
        <v>12</v>
      </c>
      <c r="I9" s="39">
        <v>3</v>
      </c>
      <c r="J9" s="39">
        <v>3</v>
      </c>
      <c r="K9" s="39">
        <v>3</v>
      </c>
      <c r="L9" s="39">
        <v>3</v>
      </c>
      <c r="M9" s="16"/>
      <c r="N9" s="14"/>
      <c r="O9" s="14"/>
      <c r="P9" s="14"/>
      <c r="Q9" s="10">
        <f>IF(I9,M9/I9,0)</f>
        <v>0</v>
      </c>
      <c r="R9" s="10">
        <f>+IF((J9+I9),N9/(J9+I9),0)</f>
        <v>0</v>
      </c>
      <c r="S9" s="15">
        <f>IF((K9+J9+I9),O9/(K9+J9+I9),0)</f>
        <v>0</v>
      </c>
      <c r="T9" s="15" t="e">
        <f>IF((I9+J9+K9+L9),P9/(M9+N9+O9+P9),0)</f>
        <v>#DIV/0!</v>
      </c>
      <c r="U9" s="19"/>
      <c r="V9" s="33"/>
    </row>
    <row r="10" spans="2:33" ht="57.75" customHeight="1" thickBot="1">
      <c r="B10" s="37" t="s">
        <v>128</v>
      </c>
      <c r="C10" s="76" t="s">
        <v>168</v>
      </c>
      <c r="D10" s="38" t="s">
        <v>165</v>
      </c>
      <c r="E10" s="38" t="s">
        <v>165</v>
      </c>
      <c r="F10" s="12"/>
      <c r="G10" s="36"/>
      <c r="H10" s="13">
        <f>+I10+J10+K10+L10</f>
        <v>2400</v>
      </c>
      <c r="I10" s="39">
        <v>600</v>
      </c>
      <c r="J10" s="39">
        <v>600</v>
      </c>
      <c r="K10" s="39">
        <v>600</v>
      </c>
      <c r="L10" s="39">
        <v>600</v>
      </c>
      <c r="M10" s="17"/>
      <c r="N10" s="18"/>
      <c r="O10" s="14"/>
      <c r="P10" s="14"/>
      <c r="Q10" s="10">
        <f>IF(I10,M10/I10,0)</f>
        <v>0</v>
      </c>
      <c r="R10" s="10">
        <f>+IF((J10+I10),N10/(J10+I10),0)</f>
        <v>0</v>
      </c>
      <c r="S10" s="15">
        <f>IF((K10+J10+I10),O10/(K10+J10+I10),0)</f>
        <v>0</v>
      </c>
      <c r="T10" s="15" t="e">
        <f>IF((I10+J10+K10+L10),P10/(M10+N10+O10+P10),0)</f>
        <v>#DIV/0!</v>
      </c>
      <c r="U10" s="19"/>
      <c r="V10" s="33"/>
    </row>
    <row r="11" spans="2:33" ht="42" customHeight="1" thickBot="1">
      <c r="B11" s="37" t="s">
        <v>129</v>
      </c>
      <c r="C11" s="76" t="s">
        <v>172</v>
      </c>
      <c r="D11" s="38" t="s">
        <v>165</v>
      </c>
      <c r="E11" s="38" t="s">
        <v>165</v>
      </c>
      <c r="F11" s="12"/>
      <c r="G11" s="36"/>
      <c r="H11" s="13">
        <f>+I11+J11+K11+L11</f>
        <v>48</v>
      </c>
      <c r="I11" s="39">
        <v>12</v>
      </c>
      <c r="J11" s="39">
        <v>12</v>
      </c>
      <c r="K11" s="39">
        <v>12</v>
      </c>
      <c r="L11" s="39">
        <v>12</v>
      </c>
      <c r="M11" s="16"/>
      <c r="N11" s="14"/>
      <c r="O11" s="14"/>
      <c r="P11" s="14"/>
      <c r="Q11" s="10">
        <f>IF(I11,M11/I11,0)</f>
        <v>0</v>
      </c>
      <c r="R11" s="10">
        <f>+IF((J11+I11),N11/(J11+I11),0)</f>
        <v>0</v>
      </c>
      <c r="S11" s="15">
        <f>IF((K11+J11+I11),O11/(K11+J11+I11),0)</f>
        <v>0</v>
      </c>
      <c r="T11" s="15" t="e">
        <f>IF((I11+J11+K11+L11),P11/(M11+N11+O11+P11),0)</f>
        <v>#DIV/0!</v>
      </c>
      <c r="U11" s="19"/>
      <c r="V11" s="33"/>
    </row>
    <row r="12" spans="2:33" ht="43.5" customHeight="1" thickBot="1">
      <c r="B12" s="37" t="s">
        <v>130</v>
      </c>
      <c r="C12" s="76" t="s">
        <v>169</v>
      </c>
      <c r="D12" s="38" t="s">
        <v>95</v>
      </c>
      <c r="E12" s="38" t="s">
        <v>165</v>
      </c>
      <c r="H12" s="13">
        <f>+I12+J12+K12+L12</f>
        <v>240</v>
      </c>
      <c r="I12" s="39">
        <v>60</v>
      </c>
      <c r="J12" s="39">
        <v>60</v>
      </c>
      <c r="K12" s="39">
        <v>60</v>
      </c>
      <c r="L12" s="39">
        <v>60</v>
      </c>
      <c r="M12" s="16"/>
      <c r="N12" s="14"/>
      <c r="O12" s="14"/>
      <c r="P12" s="14"/>
      <c r="Q12" s="10">
        <f>IF(I12,M12/I12,0)</f>
        <v>0</v>
      </c>
      <c r="R12" s="10">
        <f>+IF((J12+I12),N12/(J12+I12),0)</f>
        <v>0</v>
      </c>
      <c r="S12" s="15">
        <f>IF((K12+J12+I12),O12/(K12+J12+I12),0)</f>
        <v>0</v>
      </c>
      <c r="T12" s="15" t="e">
        <f>IF((I12+J12+K12+L12),P12/(M12+N12+O12+P12),0)</f>
        <v>#DIV/0!</v>
      </c>
      <c r="U12" s="19"/>
    </row>
  </sheetData>
  <protectedRanges>
    <protectedRange sqref="U1:U1048576" name="Rango2_1_2"/>
    <protectedRange sqref="N1:N1048576" name="Rango1_1_2"/>
  </protectedRanges>
  <mergeCells count="13">
    <mergeCell ref="B7:C7"/>
    <mergeCell ref="B3:B4"/>
    <mergeCell ref="C3:C4"/>
    <mergeCell ref="D3:D4"/>
    <mergeCell ref="E3:E4"/>
    <mergeCell ref="H3:H4"/>
    <mergeCell ref="I3:L3"/>
    <mergeCell ref="U3:U4"/>
    <mergeCell ref="B2:E2"/>
    <mergeCell ref="B5:C5"/>
    <mergeCell ref="G5:G6"/>
    <mergeCell ref="F3:F4"/>
    <mergeCell ref="G3:G4"/>
  </mergeCells>
  <dataValidations count="1">
    <dataValidation type="custom" allowBlank="1" showInputMessage="1" showErrorMessage="1" sqref="B6" xr:uid="{00000000-0002-0000-1400-000000000000}">
      <formula1>COUNTIF($B$6:$B$6,$B$6)=$B$6</formula1>
    </dataValidation>
  </dataValidations>
  <pageMargins left="0.36" right="0.3" top="0.49" bottom="0.74803149606299213" header="0.31496062992125984" footer="0.31496062992125984"/>
  <pageSetup scale="54" orientation="landscape" r:id="rId1"/>
  <headerFooter>
    <oddFooter>&amp;LConsolidado por: Jorge Canales-Planificación&amp;RPOI 2022 Seguimiento Comercial</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00000000-0002-0000-1400-000001000000}">
          <x14:formula1>
            <xm:f>'G:\1 Caja MINED 2021 12 07\Presupuestos y Planes\POI\POI 2022\POIs 2022 Recibidos\[POI 2022 Subgerencia Comercial.xlsx]Unidades-Areas'!#REF!</xm:f>
          </x14:formula1>
          <xm:sqref>D6:E6 D8:E12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A6"/>
  <sheetViews>
    <sheetView workbookViewId="0">
      <selection activeCell="A4" sqref="A4"/>
    </sheetView>
  </sheetViews>
  <sheetFormatPr baseColWidth="10" defaultRowHeight="15"/>
  <cols>
    <col min="1" max="1" width="104.140625" customWidth="1"/>
  </cols>
  <sheetData>
    <row r="1" spans="1:1" ht="35.1" customHeight="1">
      <c r="A1" s="1"/>
    </row>
    <row r="2" spans="1:1" ht="56.25" customHeight="1">
      <c r="A2" s="72" t="s">
        <v>160</v>
      </c>
    </row>
    <row r="3" spans="1:1" ht="56.25" customHeight="1">
      <c r="A3" s="73" t="s">
        <v>161</v>
      </c>
    </row>
    <row r="4" spans="1:1" ht="56.25" customHeight="1">
      <c r="A4" s="72" t="s">
        <v>162</v>
      </c>
    </row>
    <row r="5" spans="1:1" ht="56.25" customHeight="1">
      <c r="A5" s="72" t="s">
        <v>163</v>
      </c>
    </row>
    <row r="6" spans="1:1" ht="56.25" customHeight="1">
      <c r="A6" s="72" t="s">
        <v>164</v>
      </c>
    </row>
  </sheetData>
  <protectedRanges>
    <protectedRange sqref="A1" name="PRIMERO"/>
    <protectedRange sqref="A2 A4:A6" name="PRIMERO_1"/>
    <protectedRange sqref="A3" name="PRIMERO_1_1"/>
  </protectedRange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pageSetUpPr fitToPage="1"/>
  </sheetPr>
  <dimension ref="A1:C46"/>
  <sheetViews>
    <sheetView workbookViewId="0">
      <selection sqref="A1:C1"/>
    </sheetView>
  </sheetViews>
  <sheetFormatPr baseColWidth="10" defaultColWidth="11.42578125" defaultRowHeight="15.75"/>
  <cols>
    <col min="1" max="1" width="57" style="80" customWidth="1"/>
    <col min="2" max="2" width="47.42578125" style="80" customWidth="1"/>
    <col min="3" max="3" width="47.42578125" style="83" customWidth="1"/>
    <col min="4" max="16384" width="11.42578125" style="77"/>
  </cols>
  <sheetData>
    <row r="1" spans="1:3" ht="37.5" customHeight="1">
      <c r="A1" s="223" t="str">
        <f>+OE!A2</f>
        <v>O.E.1. Mejorar continuamente los servicios, prestaciones y beneficios para la población asegurada a La Caja, de conformidad a la auto sostenibilidad actuarial y financiera en el largo plazo.</v>
      </c>
      <c r="B1" s="224"/>
      <c r="C1" s="225"/>
    </row>
    <row r="2" spans="1:3" ht="126.75" thickBot="1">
      <c r="A2" s="87" t="s">
        <v>173</v>
      </c>
      <c r="B2" s="88" t="s">
        <v>174</v>
      </c>
      <c r="C2" s="89" t="s">
        <v>3</v>
      </c>
    </row>
    <row r="3" spans="1:3" ht="35.25" customHeight="1">
      <c r="A3" s="226" t="str">
        <f>+OE!A3</f>
        <v>OE.2. Incrementar mejoras en los Programas de Bienestar y Responsabilidad Social para la población asegurada y su grupo familiar, de conformidad a la asignación presupuestaria.</v>
      </c>
      <c r="B3" s="227"/>
      <c r="C3" s="228"/>
    </row>
    <row r="4" spans="1:3" ht="79.5" thickBot="1">
      <c r="A4" s="84" t="s">
        <v>175</v>
      </c>
      <c r="B4" s="85" t="s">
        <v>176</v>
      </c>
      <c r="C4" s="86" t="s">
        <v>150</v>
      </c>
    </row>
    <row r="5" spans="1:3" ht="27.75" customHeight="1">
      <c r="A5" s="223" t="str">
        <f>+OE!A4</f>
        <v>O.E.3. Administrar los activos de manera eficaz, eficiente y económica para garantizar la auto sostenibilidad financiera de la Institución.</v>
      </c>
      <c r="B5" s="224"/>
      <c r="C5" s="225"/>
    </row>
    <row r="6" spans="1:3" ht="63">
      <c r="A6" s="90" t="s">
        <v>177</v>
      </c>
      <c r="B6" s="91" t="s">
        <v>179</v>
      </c>
      <c r="C6" s="92" t="s">
        <v>91</v>
      </c>
    </row>
    <row r="7" spans="1:3" ht="95.25" thickBot="1">
      <c r="A7" s="87" t="s">
        <v>178</v>
      </c>
      <c r="B7" s="88" t="s">
        <v>180</v>
      </c>
      <c r="C7" s="89" t="s">
        <v>91</v>
      </c>
    </row>
    <row r="8" spans="1:3" ht="39.75" customHeight="1">
      <c r="A8" s="226" t="str">
        <f>+OE!A5</f>
        <v>O.E.4. Modernizar y simplificar los servicios brindados a la población asegurada, de conformidad al marco normativo y la disponibilidad de los recursos necesarios.</v>
      </c>
      <c r="B8" s="227"/>
      <c r="C8" s="228"/>
    </row>
    <row r="9" spans="1:3" ht="78.75">
      <c r="A9" s="95" t="s">
        <v>181</v>
      </c>
      <c r="B9" s="96" t="s">
        <v>182</v>
      </c>
      <c r="C9" s="97" t="s">
        <v>3</v>
      </c>
    </row>
    <row r="10" spans="1:3" ht="63">
      <c r="A10" s="98" t="s">
        <v>183</v>
      </c>
      <c r="B10" s="99" t="s">
        <v>184</v>
      </c>
      <c r="C10" s="100" t="s">
        <v>196</v>
      </c>
    </row>
    <row r="11" spans="1:3" ht="48" thickBot="1">
      <c r="A11" s="84" t="s">
        <v>185</v>
      </c>
      <c r="B11" s="85" t="s">
        <v>186</v>
      </c>
      <c r="C11" s="86" t="s">
        <v>90</v>
      </c>
    </row>
    <row r="12" spans="1:3" ht="36.75" customHeight="1">
      <c r="A12" s="223" t="str">
        <f>+OE!A6</f>
        <v>O.E.5.  Mejorar la eficiencia y eficacia del talento humano (funcionarios y empleados), a través de un excelente clima organizacional, capacitaciones y un marco normativo que promueva y fortalezca un plan de carrera en La Caja.</v>
      </c>
      <c r="B12" s="224"/>
      <c r="C12" s="225"/>
    </row>
    <row r="13" spans="1:3" ht="47.25">
      <c r="A13" s="90" t="s">
        <v>187</v>
      </c>
      <c r="B13" s="91" t="s">
        <v>188</v>
      </c>
      <c r="C13" s="92" t="s">
        <v>197</v>
      </c>
    </row>
    <row r="14" spans="1:3" ht="78.75">
      <c r="A14" s="93" t="s">
        <v>189</v>
      </c>
      <c r="B14" s="91" t="s">
        <v>190</v>
      </c>
      <c r="C14" s="92" t="s">
        <v>197</v>
      </c>
    </row>
    <row r="15" spans="1:3" ht="63">
      <c r="A15" s="93" t="s">
        <v>191</v>
      </c>
      <c r="B15" s="91" t="s">
        <v>192</v>
      </c>
      <c r="C15" s="92" t="s">
        <v>197</v>
      </c>
    </row>
    <row r="16" spans="1:3" ht="95.25" thickBot="1">
      <c r="A16" s="94" t="s">
        <v>193</v>
      </c>
      <c r="B16" s="88" t="s">
        <v>194</v>
      </c>
      <c r="C16" s="89" t="s">
        <v>197</v>
      </c>
    </row>
    <row r="20" spans="1:1">
      <c r="A20" s="79"/>
    </row>
    <row r="21" spans="1:1">
      <c r="A21" s="79"/>
    </row>
    <row r="22" spans="1:1">
      <c r="A22" s="79"/>
    </row>
    <row r="23" spans="1:1">
      <c r="A23" s="79"/>
    </row>
    <row r="24" spans="1:1">
      <c r="A24" s="79"/>
    </row>
    <row r="25" spans="1:1">
      <c r="A25" s="79"/>
    </row>
    <row r="26" spans="1:1">
      <c r="A26" s="79"/>
    </row>
    <row r="27" spans="1:1">
      <c r="A27" s="79"/>
    </row>
    <row r="28" spans="1:1">
      <c r="A28" s="79"/>
    </row>
    <row r="29" spans="1:1">
      <c r="A29" s="79"/>
    </row>
    <row r="30" spans="1:1">
      <c r="A30" s="79"/>
    </row>
    <row r="31" spans="1:1">
      <c r="A31" s="79"/>
    </row>
    <row r="32" spans="1:1">
      <c r="A32" s="79"/>
    </row>
    <row r="33" spans="1:1">
      <c r="A33" s="79"/>
    </row>
    <row r="34" spans="1:1">
      <c r="A34" s="79"/>
    </row>
    <row r="35" spans="1:1">
      <c r="A35" s="79"/>
    </row>
    <row r="36" spans="1:1">
      <c r="A36" s="79"/>
    </row>
    <row r="37" spans="1:1">
      <c r="A37" s="79"/>
    </row>
    <row r="38" spans="1:1">
      <c r="A38" s="79"/>
    </row>
    <row r="39" spans="1:1">
      <c r="A39" s="78"/>
    </row>
    <row r="40" spans="1:1">
      <c r="A40" s="78"/>
    </row>
    <row r="41" spans="1:1">
      <c r="A41" s="79"/>
    </row>
    <row r="43" spans="1:1">
      <c r="A43" s="79"/>
    </row>
    <row r="44" spans="1:1">
      <c r="A44" s="79"/>
    </row>
    <row r="45" spans="1:1">
      <c r="A45" s="79"/>
    </row>
    <row r="46" spans="1:1">
      <c r="A46" s="79"/>
    </row>
  </sheetData>
  <protectedRanges>
    <protectedRange sqref="A2 A4 A6" name="CUARTO"/>
    <protectedRange sqref="A7 A9" name="CUARTO_1"/>
    <protectedRange sqref="A10:A11 A13" name="CUARTO_2"/>
    <protectedRange sqref="A14:A15" name="QUINTO_1"/>
    <protectedRange sqref="A16" name="QUINTO_2"/>
    <protectedRange sqref="A20:A21" name="OCTAVO"/>
    <protectedRange sqref="A22:A24" name="OCTAVO_1"/>
    <protectedRange sqref="A25:A27" name="NU"/>
    <protectedRange sqref="A28:A29" name="NU_1"/>
    <protectedRange sqref="A30:A31" name="NU_2"/>
    <protectedRange sqref="A32:A33" name="DO"/>
    <protectedRange sqref="A34" name="DO_1"/>
    <protectedRange sqref="A35:A36" name="TRE"/>
    <protectedRange sqref="A37:A38" name="TRE_1"/>
    <protectedRange sqref="A39:A40" name="DIE"/>
    <protectedRange sqref="A41" name="DII"/>
    <protectedRange sqref="A43:A44" name="DII_1"/>
    <protectedRange sqref="A45:A46" name="DII_2"/>
  </protectedRanges>
  <mergeCells count="5">
    <mergeCell ref="A1:C1"/>
    <mergeCell ref="A3:C3"/>
    <mergeCell ref="A5:C5"/>
    <mergeCell ref="A8:C8"/>
    <mergeCell ref="A12:C12"/>
  </mergeCells>
  <pageMargins left="0.47" right="0.42" top="0.74803149606299213" bottom="0.74803149606299213" header="0.31496062992125984" footer="0.31496062992125984"/>
  <pageSetup scale="72"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pageSetUpPr fitToPage="1"/>
  </sheetPr>
  <dimension ref="B1:AG8"/>
  <sheetViews>
    <sheetView workbookViewId="0"/>
  </sheetViews>
  <sheetFormatPr baseColWidth="10" defaultColWidth="11.42578125" defaultRowHeight="15.75"/>
  <cols>
    <col min="1" max="1" width="3.5703125" style="5" customWidth="1"/>
    <col min="2" max="2" width="14.85546875" style="7" customWidth="1"/>
    <col min="3" max="3" width="62.42578125" style="8" customWidth="1"/>
    <col min="4" max="4" width="19.5703125" style="28" customWidth="1"/>
    <col min="5" max="5" width="18.5703125" style="29" customWidth="1"/>
    <col min="6" max="6" width="25.5703125" style="8" hidden="1" customWidth="1"/>
    <col min="7" max="7" width="23.5703125" style="8" hidden="1" customWidth="1"/>
    <col min="8" max="8" width="16.42578125" style="8" customWidth="1"/>
    <col min="9" max="9" width="14.140625" style="20" customWidth="1"/>
    <col min="10" max="10" width="12.5703125" style="20" customWidth="1"/>
    <col min="11" max="12" width="14.42578125" style="20" customWidth="1"/>
    <col min="13" max="13" width="11.42578125" style="8" hidden="1" customWidth="1"/>
    <col min="14" max="14" width="13.42578125" style="8" hidden="1" customWidth="1"/>
    <col min="15" max="16" width="11.42578125" style="8" hidden="1" customWidth="1"/>
    <col min="17" max="20" width="14.42578125" style="8" hidden="1" customWidth="1"/>
    <col min="21" max="21" width="55.5703125" style="24" customWidth="1"/>
    <col min="22" max="22" width="23.42578125" style="5" customWidth="1"/>
    <col min="23" max="32" width="11.42578125" style="5"/>
    <col min="33" max="33" width="0" style="5" hidden="1" customWidth="1"/>
    <col min="34" max="16384" width="11.42578125" style="5"/>
  </cols>
  <sheetData>
    <row r="1" spans="2:33" ht="16.5" thickBot="1"/>
    <row r="2" spans="2:33" ht="52.5" customHeight="1" thickBot="1">
      <c r="B2" s="232"/>
      <c r="C2" s="233"/>
      <c r="D2" s="233"/>
      <c r="E2" s="234"/>
      <c r="F2" s="5"/>
      <c r="G2" s="5"/>
      <c r="H2" s="5"/>
      <c r="I2" s="21"/>
      <c r="J2" s="21"/>
      <c r="K2" s="21"/>
      <c r="L2" s="21"/>
      <c r="M2" s="5"/>
      <c r="N2" s="5"/>
      <c r="O2" s="5"/>
      <c r="P2" s="5"/>
      <c r="Q2" s="5"/>
      <c r="R2" s="5"/>
      <c r="S2" s="5"/>
      <c r="T2" s="5"/>
      <c r="U2" s="21"/>
      <c r="V2" s="32" t="s">
        <v>131</v>
      </c>
    </row>
    <row r="3" spans="2:33" ht="49.7" customHeight="1" thickBot="1">
      <c r="B3" s="198" t="s">
        <v>10</v>
      </c>
      <c r="C3" s="200" t="s">
        <v>105</v>
      </c>
      <c r="D3" s="202" t="s">
        <v>9</v>
      </c>
      <c r="E3" s="202" t="s">
        <v>101</v>
      </c>
      <c r="F3" s="202" t="s">
        <v>32</v>
      </c>
      <c r="G3" s="202" t="s">
        <v>94</v>
      </c>
      <c r="H3" s="202" t="s">
        <v>0</v>
      </c>
      <c r="I3" s="229" t="s">
        <v>104</v>
      </c>
      <c r="J3" s="230"/>
      <c r="K3" s="230"/>
      <c r="L3" s="231"/>
      <c r="M3" s="9" t="s">
        <v>4</v>
      </c>
      <c r="N3" s="9" t="s">
        <v>4</v>
      </c>
      <c r="O3" s="9" t="s">
        <v>4</v>
      </c>
      <c r="P3" s="9" t="s">
        <v>4</v>
      </c>
      <c r="Q3" s="9" t="s">
        <v>14</v>
      </c>
      <c r="R3" s="9" t="s">
        <v>14</v>
      </c>
      <c r="S3" s="9" t="s">
        <v>14</v>
      </c>
      <c r="T3" s="9" t="s">
        <v>14</v>
      </c>
      <c r="U3" s="194" t="str">
        <f>+PLANIFICACIÓN!W3</f>
        <v>OBSERVACIONES - COMENTARIOS
1er Trimestre</v>
      </c>
      <c r="V3" s="33"/>
      <c r="AG3" s="10" t="e">
        <f>+IF((N3+M3),AC3/(N3+M3),0)</f>
        <v>#VALUE!</v>
      </c>
    </row>
    <row r="4" spans="2:33" ht="30.6" customHeight="1" thickBot="1">
      <c r="B4" s="199"/>
      <c r="C4" s="201"/>
      <c r="D4" s="203"/>
      <c r="E4" s="203"/>
      <c r="F4" s="203"/>
      <c r="G4" s="203"/>
      <c r="H4" s="203"/>
      <c r="I4" s="22" t="s">
        <v>2</v>
      </c>
      <c r="J4" s="22" t="s">
        <v>35</v>
      </c>
      <c r="K4" s="22" t="s">
        <v>33</v>
      </c>
      <c r="L4" s="22" t="s">
        <v>34</v>
      </c>
      <c r="M4" s="35" t="s">
        <v>2</v>
      </c>
      <c r="N4" s="11" t="s">
        <v>5</v>
      </c>
      <c r="O4" s="11" t="s">
        <v>6</v>
      </c>
      <c r="P4" s="11" t="s">
        <v>7</v>
      </c>
      <c r="Q4" s="35" t="s">
        <v>2</v>
      </c>
      <c r="R4" s="11" t="s">
        <v>5</v>
      </c>
      <c r="S4" s="11" t="s">
        <v>6</v>
      </c>
      <c r="T4" s="11" t="s">
        <v>8</v>
      </c>
      <c r="U4" s="195"/>
      <c r="V4" s="33"/>
    </row>
    <row r="5" spans="2:33" ht="56.25" customHeight="1" thickBot="1">
      <c r="B5" s="187" t="s">
        <v>125</v>
      </c>
      <c r="C5" s="188"/>
      <c r="D5" s="30"/>
      <c r="E5" s="31"/>
      <c r="F5" s="5"/>
      <c r="G5" s="36"/>
      <c r="H5" s="5"/>
      <c r="I5" s="21"/>
      <c r="J5" s="21"/>
      <c r="K5" s="21"/>
      <c r="L5" s="21"/>
      <c r="M5" s="5"/>
      <c r="N5" s="5"/>
      <c r="O5" s="5"/>
      <c r="P5" s="5"/>
      <c r="Q5" s="5"/>
      <c r="R5" s="5"/>
      <c r="S5" s="5"/>
      <c r="T5" s="5"/>
      <c r="U5" s="21"/>
      <c r="V5" s="33"/>
    </row>
    <row r="6" spans="2:33" ht="72" customHeight="1" thickBot="1">
      <c r="B6" s="37" t="s">
        <v>126</v>
      </c>
      <c r="C6" s="19" t="s">
        <v>141</v>
      </c>
      <c r="D6" s="38" t="s">
        <v>36</v>
      </c>
      <c r="E6" s="38" t="s">
        <v>36</v>
      </c>
      <c r="F6" s="12"/>
      <c r="G6" s="36"/>
      <c r="H6" s="13">
        <f>+I6+J6+K6+L6</f>
        <v>4</v>
      </c>
      <c r="I6" s="39">
        <v>1</v>
      </c>
      <c r="J6" s="39">
        <v>1</v>
      </c>
      <c r="K6" s="39">
        <v>1</v>
      </c>
      <c r="L6" s="39">
        <v>1</v>
      </c>
      <c r="M6" s="14"/>
      <c r="N6" s="14"/>
      <c r="O6" s="14"/>
      <c r="P6" s="14"/>
      <c r="Q6" s="10">
        <f>IF(I6,M6/I6,0)</f>
        <v>0</v>
      </c>
      <c r="R6" s="10">
        <f>+IF((J6+I6),N6/(J6+I6),0)</f>
        <v>0</v>
      </c>
      <c r="S6" s="15">
        <f>IF((K6+J6+I6),O6/(K6+J6+I6),0)</f>
        <v>0</v>
      </c>
      <c r="T6" s="15" t="e">
        <f>IF((I6+J6+K6+L6),P6/(M6+N6+O6+P6),0)</f>
        <v>#DIV/0!</v>
      </c>
      <c r="U6" s="19" t="s">
        <v>140</v>
      </c>
      <c r="V6" s="33"/>
    </row>
    <row r="7" spans="2:33" ht="72" customHeight="1" thickBot="1">
      <c r="B7" s="37" t="s">
        <v>127</v>
      </c>
      <c r="C7" s="19" t="s">
        <v>142</v>
      </c>
      <c r="D7" s="38" t="s">
        <v>36</v>
      </c>
      <c r="E7" s="38" t="s">
        <v>36</v>
      </c>
      <c r="F7" s="12"/>
      <c r="G7" s="36"/>
      <c r="H7" s="13">
        <f>+I7+J7+K7+L7</f>
        <v>12</v>
      </c>
      <c r="I7" s="39">
        <v>3</v>
      </c>
      <c r="J7" s="39">
        <v>3</v>
      </c>
      <c r="K7" s="39">
        <v>3</v>
      </c>
      <c r="L7" s="39">
        <v>3</v>
      </c>
      <c r="M7" s="16"/>
      <c r="N7" s="14"/>
      <c r="O7" s="14"/>
      <c r="P7" s="14"/>
      <c r="Q7" s="10">
        <f>IF(I7,M7/I7,0)</f>
        <v>0</v>
      </c>
      <c r="R7" s="10">
        <f>+IF((J7+I7),N7/(J7+I7),0)</f>
        <v>0</v>
      </c>
      <c r="S7" s="15">
        <f>IF((K7+J7+I7),O7/(K7+J7+I7),0)</f>
        <v>0</v>
      </c>
      <c r="T7" s="15" t="e">
        <f>IF((I7+J7+K7+L7),P7/(M7+N7+O7+P7),0)</f>
        <v>#DIV/0!</v>
      </c>
      <c r="U7" s="19"/>
      <c r="V7" s="33"/>
    </row>
    <row r="8" spans="2:33" ht="72" customHeight="1" thickBot="1">
      <c r="B8" s="37" t="s">
        <v>128</v>
      </c>
      <c r="C8" s="19" t="s">
        <v>143</v>
      </c>
      <c r="D8" s="38" t="s">
        <v>36</v>
      </c>
      <c r="E8" s="38" t="s">
        <v>36</v>
      </c>
      <c r="F8" s="12"/>
      <c r="G8" s="36"/>
      <c r="H8" s="13">
        <f>+I8+J8+K8+L8</f>
        <v>12</v>
      </c>
      <c r="I8" s="39">
        <v>3</v>
      </c>
      <c r="J8" s="39">
        <v>3</v>
      </c>
      <c r="K8" s="39">
        <v>3</v>
      </c>
      <c r="L8" s="39">
        <v>3</v>
      </c>
      <c r="M8" s="16"/>
      <c r="N8" s="14"/>
      <c r="O8" s="14"/>
      <c r="P8" s="14"/>
      <c r="Q8" s="10">
        <f>IF(I8,M8/I8,0)</f>
        <v>0</v>
      </c>
      <c r="R8" s="10">
        <f>+IF((J8+I8),N8/(J8+I8),0)</f>
        <v>0</v>
      </c>
      <c r="S8" s="15">
        <f>IF((K8+J8+I8),O8/(K8+J8+I8),0)</f>
        <v>0</v>
      </c>
      <c r="T8" s="15" t="e">
        <f>IF((I8+J8+K8+L8),P8/(M8+N8+O8+P8),0)</f>
        <v>#DIV/0!</v>
      </c>
      <c r="U8" s="19"/>
      <c r="V8" s="33"/>
    </row>
  </sheetData>
  <protectedRanges>
    <protectedRange sqref="U1:U1048576" name="Rango2_1_2"/>
    <protectedRange sqref="N1:N1048576" name="Rango1_1_2_2"/>
  </protectedRanges>
  <mergeCells count="11">
    <mergeCell ref="B2:E2"/>
    <mergeCell ref="B3:B4"/>
    <mergeCell ref="C3:C4"/>
    <mergeCell ref="D3:D4"/>
    <mergeCell ref="E3:E4"/>
    <mergeCell ref="B5:C5"/>
    <mergeCell ref="G3:G4"/>
    <mergeCell ref="H3:H4"/>
    <mergeCell ref="I3:L3"/>
    <mergeCell ref="U3:U4"/>
    <mergeCell ref="F3:F4"/>
  </mergeCells>
  <dataValidations count="1">
    <dataValidation type="list" allowBlank="1" showInputMessage="1" showErrorMessage="1" prompt="Elegir de listado" sqref="D5:D8" xr:uid="{00000000-0002-0000-1700-000000000000}">
      <formula1>$A$1:$A$32</formula1>
    </dataValidation>
  </dataValidations>
  <pageMargins left="0.35433070866141736" right="0.39370078740157483" top="0.43307086614173229" bottom="0.70866141732283472" header="0.35433070866141736" footer="0.19685039370078741"/>
  <pageSetup scale="54" fitToHeight="100" orientation="landscape" r:id="rId1"/>
  <headerFooter>
    <oddFooter>&amp;LConsolidado por:  Jorge Canales-Planificación.&amp;RPOI 2021 Subgerencia</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Elegir de listado" xr:uid="{00000000-0002-0000-1700-000001000000}">
          <x14:formula1>
            <xm:f>'Unidades-Areas'!$A$1:$A$32</xm:f>
          </x14:formula1>
          <xm:sqref>E6:E8</xm:sqref>
        </x14:dataValidation>
        <x14:dataValidation type="list" allowBlank="1" showInputMessage="1" showErrorMessage="1" xr:uid="{00000000-0002-0000-1700-000002000000}">
          <x14:formula1>
            <xm:f>OE!$A$1:$A$4</xm:f>
          </x14:formula1>
          <xm:sqref>B2:E2</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pageSetUpPr fitToPage="1"/>
  </sheetPr>
  <dimension ref="B1:AG9"/>
  <sheetViews>
    <sheetView workbookViewId="0"/>
  </sheetViews>
  <sheetFormatPr baseColWidth="10" defaultColWidth="11.42578125" defaultRowHeight="15.75"/>
  <cols>
    <col min="1" max="1" width="3.5703125" style="47" customWidth="1"/>
    <col min="2" max="2" width="14.85546875" style="41" customWidth="1"/>
    <col min="3" max="3" width="62.42578125" style="42" customWidth="1"/>
    <col min="4" max="4" width="19.5703125" style="43" customWidth="1"/>
    <col min="5" max="5" width="18.5703125" style="44" customWidth="1"/>
    <col min="6" max="6" width="25.5703125" style="42" hidden="1" customWidth="1"/>
    <col min="7" max="7" width="23.5703125" style="42" hidden="1" customWidth="1"/>
    <col min="8" max="8" width="16.42578125" style="42" customWidth="1"/>
    <col min="9" max="9" width="14.140625" style="45" customWidth="1"/>
    <col min="10" max="10" width="12.5703125" style="45" customWidth="1"/>
    <col min="11" max="12" width="14.42578125" style="45" customWidth="1"/>
    <col min="13" max="13" width="11.42578125" style="42" hidden="1" customWidth="1"/>
    <col min="14" max="14" width="13.42578125" style="42" hidden="1" customWidth="1"/>
    <col min="15" max="16" width="11.42578125" style="42" hidden="1" customWidth="1"/>
    <col min="17" max="20" width="14.42578125" style="42" hidden="1" customWidth="1"/>
    <col min="21" max="21" width="55.5703125" style="46" customWidth="1"/>
    <col min="22" max="22" width="23.42578125" style="47" customWidth="1"/>
    <col min="23" max="32" width="11.42578125" style="47"/>
    <col min="33" max="33" width="0" style="47" hidden="1" customWidth="1"/>
    <col min="34" max="16384" width="11.42578125" style="47"/>
  </cols>
  <sheetData>
    <row r="1" spans="2:33" ht="16.5" thickBot="1"/>
    <row r="2" spans="2:33" ht="99" customHeight="1" thickBot="1">
      <c r="B2" s="191" t="s">
        <v>159</v>
      </c>
      <c r="C2" s="192"/>
      <c r="D2" s="192"/>
      <c r="E2" s="193"/>
      <c r="F2" s="47"/>
      <c r="G2" s="47"/>
      <c r="H2" s="47"/>
      <c r="I2" s="48"/>
      <c r="J2" s="48"/>
      <c r="K2" s="48"/>
      <c r="L2" s="48"/>
      <c r="M2" s="47"/>
      <c r="N2" s="47"/>
      <c r="O2" s="47"/>
      <c r="P2" s="47"/>
      <c r="Q2" s="47"/>
      <c r="R2" s="47"/>
      <c r="S2" s="47"/>
      <c r="T2" s="47"/>
      <c r="U2" s="48"/>
      <c r="V2" s="49" t="s">
        <v>131</v>
      </c>
    </row>
    <row r="3" spans="2:33" ht="49.7" customHeight="1" thickBot="1">
      <c r="B3" s="183" t="s">
        <v>10</v>
      </c>
      <c r="C3" s="185" t="s">
        <v>105</v>
      </c>
      <c r="D3" s="175" t="s">
        <v>9</v>
      </c>
      <c r="E3" s="175" t="s">
        <v>101</v>
      </c>
      <c r="F3" s="175" t="s">
        <v>32</v>
      </c>
      <c r="G3" s="175" t="s">
        <v>94</v>
      </c>
      <c r="H3" s="175" t="s">
        <v>0</v>
      </c>
      <c r="I3" s="235" t="e">
        <f>+GERENCIA!#REF!</f>
        <v>#REF!</v>
      </c>
      <c r="J3" s="236"/>
      <c r="K3" s="236"/>
      <c r="L3" s="237"/>
      <c r="M3" s="50" t="s">
        <v>4</v>
      </c>
      <c r="N3" s="50" t="s">
        <v>4</v>
      </c>
      <c r="O3" s="50" t="s">
        <v>4</v>
      </c>
      <c r="P3" s="50" t="s">
        <v>4</v>
      </c>
      <c r="Q3" s="50" t="s">
        <v>14</v>
      </c>
      <c r="R3" s="50" t="s">
        <v>14</v>
      </c>
      <c r="S3" s="50" t="s">
        <v>14</v>
      </c>
      <c r="T3" s="50" t="s">
        <v>14</v>
      </c>
      <c r="U3" s="219" t="str">
        <f>+PLANIFICACIÓN!W3</f>
        <v>OBSERVACIONES - COMENTARIOS
1er Trimestre</v>
      </c>
      <c r="V3" s="51"/>
      <c r="AG3" s="52" t="e">
        <f>+IF((N3+M3),AC3/(N3+M3),0)</f>
        <v>#VALUE!</v>
      </c>
    </row>
    <row r="4" spans="2:33" ht="30.6" customHeight="1" thickBot="1">
      <c r="B4" s="184"/>
      <c r="C4" s="186"/>
      <c r="D4" s="176"/>
      <c r="E4" s="176"/>
      <c r="F4" s="176"/>
      <c r="G4" s="176"/>
      <c r="H4" s="176"/>
      <c r="I4" s="53" t="s">
        <v>2</v>
      </c>
      <c r="J4" s="53" t="s">
        <v>35</v>
      </c>
      <c r="K4" s="53" t="s">
        <v>33</v>
      </c>
      <c r="L4" s="53" t="s">
        <v>34</v>
      </c>
      <c r="M4" s="54" t="s">
        <v>2</v>
      </c>
      <c r="N4" s="55" t="s">
        <v>5</v>
      </c>
      <c r="O4" s="55" t="s">
        <v>6</v>
      </c>
      <c r="P4" s="55" t="s">
        <v>7</v>
      </c>
      <c r="Q4" s="54" t="s">
        <v>2</v>
      </c>
      <c r="R4" s="55" t="s">
        <v>5</v>
      </c>
      <c r="S4" s="55" t="s">
        <v>6</v>
      </c>
      <c r="T4" s="55" t="s">
        <v>8</v>
      </c>
      <c r="U4" s="220"/>
      <c r="V4" s="51"/>
    </row>
    <row r="5" spans="2:33" ht="99.75" customHeight="1" thickBot="1">
      <c r="B5" s="171" t="str">
        <f>+OE!A6</f>
        <v>O.E.5.  Mejorar la eficiencia y eficacia del talento humano (funcionarios y empleados), a través de un excelente clima organizacional, capacitaciones y un marco normativo que promueva y fortalezca un plan de carrera en La Caja.</v>
      </c>
      <c r="C5" s="172"/>
      <c r="D5" s="63"/>
      <c r="E5" s="63"/>
      <c r="F5" s="47"/>
      <c r="G5" s="64"/>
      <c r="H5" s="47"/>
      <c r="I5" s="48"/>
      <c r="J5" s="48"/>
      <c r="K5" s="48"/>
      <c r="L5" s="48"/>
      <c r="M5" s="47"/>
      <c r="N5" s="47"/>
      <c r="O5" s="47"/>
      <c r="P5" s="47"/>
      <c r="Q5" s="47"/>
      <c r="R5" s="47"/>
      <c r="S5" s="47"/>
      <c r="T5" s="47"/>
      <c r="U5" s="48"/>
      <c r="V5" s="51"/>
    </row>
    <row r="6" spans="2:33" ht="72" customHeight="1" thickBot="1">
      <c r="B6" s="56" t="s">
        <v>120</v>
      </c>
      <c r="C6" s="40" t="s">
        <v>138</v>
      </c>
      <c r="D6" s="57" t="s">
        <v>1</v>
      </c>
      <c r="E6" s="57"/>
      <c r="F6" s="59"/>
      <c r="G6" s="64"/>
      <c r="H6" s="60">
        <f>+I6+J6+K6+L6</f>
        <v>5</v>
      </c>
      <c r="I6" s="61">
        <v>1</v>
      </c>
      <c r="J6" s="61">
        <v>1</v>
      </c>
      <c r="K6" s="61">
        <v>2</v>
      </c>
      <c r="L6" s="61">
        <v>1</v>
      </c>
      <c r="M6" s="68"/>
      <c r="N6" s="68"/>
      <c r="O6" s="68"/>
      <c r="P6" s="68"/>
      <c r="Q6" s="52">
        <f>IF(I6,M6/I6,0)</f>
        <v>0</v>
      </c>
      <c r="R6" s="52">
        <f>+IF((J6+I6),N6/(J6+I6),0)</f>
        <v>0</v>
      </c>
      <c r="S6" s="62">
        <f>IF((K6+J6+I6),O6/(K6+J6+I6),0)</f>
        <v>0</v>
      </c>
      <c r="T6" s="62">
        <f>IF((I6+J6+K6+L6),P6/H6,0)</f>
        <v>0</v>
      </c>
      <c r="U6" s="40"/>
      <c r="V6" s="51"/>
    </row>
    <row r="7" spans="2:33" ht="72" customHeight="1" thickBot="1">
      <c r="B7" s="56" t="s">
        <v>123</v>
      </c>
      <c r="C7" s="40" t="s">
        <v>148</v>
      </c>
      <c r="D7" s="57" t="s">
        <v>1</v>
      </c>
      <c r="E7" s="57"/>
      <c r="F7" s="59"/>
      <c r="G7" s="64"/>
      <c r="H7" s="60">
        <f>+I7+J7+K7+L7</f>
        <v>3</v>
      </c>
      <c r="I7" s="61"/>
      <c r="J7" s="61">
        <v>1</v>
      </c>
      <c r="K7" s="61">
        <v>1</v>
      </c>
      <c r="L7" s="61">
        <v>1</v>
      </c>
      <c r="M7" s="69"/>
      <c r="N7" s="68"/>
      <c r="O7" s="68"/>
      <c r="P7" s="68"/>
      <c r="Q7" s="52">
        <f>IF(I7,M7/I7,0)</f>
        <v>0</v>
      </c>
      <c r="R7" s="52">
        <f>+IF((J7+I7),N7/(J7+I7),0)</f>
        <v>0</v>
      </c>
      <c r="S7" s="62">
        <f>IF((K7+J7+I7),O7/(K7+J7+I7),0)</f>
        <v>0</v>
      </c>
      <c r="T7" s="62">
        <f>IF((I7+J7+K7+L7),P7/H7,0)</f>
        <v>0</v>
      </c>
      <c r="U7" s="40"/>
      <c r="V7" s="51"/>
    </row>
    <row r="8" spans="2:33" ht="72" customHeight="1" thickBot="1">
      <c r="B8" s="56" t="s">
        <v>124</v>
      </c>
      <c r="C8" s="40" t="s">
        <v>149</v>
      </c>
      <c r="D8" s="57" t="s">
        <v>1</v>
      </c>
      <c r="E8" s="57"/>
      <c r="F8" s="59"/>
      <c r="G8" s="64"/>
      <c r="H8" s="60">
        <f>+I8+J8+K8+L8</f>
        <v>3</v>
      </c>
      <c r="I8" s="61">
        <v>1</v>
      </c>
      <c r="J8" s="61"/>
      <c r="K8" s="61"/>
      <c r="L8" s="61">
        <v>2</v>
      </c>
      <c r="M8" s="70"/>
      <c r="N8" s="71"/>
      <c r="O8" s="68"/>
      <c r="P8" s="68"/>
      <c r="Q8" s="52">
        <f>IF(I8,M8/I8,0)</f>
        <v>0</v>
      </c>
      <c r="R8" s="52">
        <f>+IF((J8+I8),N8/(J8+I8),0)</f>
        <v>0</v>
      </c>
      <c r="S8" s="62">
        <f>IF((K8+J8+I8),O8/(K8+J8+I8),0)</f>
        <v>0</v>
      </c>
      <c r="T8" s="62">
        <f>IF((I8+J8+K8+L8),P8/H8,0)</f>
        <v>0</v>
      </c>
      <c r="U8" s="40"/>
      <c r="V8" s="51"/>
    </row>
    <row r="9" spans="2:33" ht="72" customHeight="1" thickBot="1">
      <c r="B9" s="56" t="s">
        <v>136</v>
      </c>
      <c r="C9" s="40" t="s">
        <v>139</v>
      </c>
      <c r="D9" s="58" t="s">
        <v>1</v>
      </c>
      <c r="E9" s="58"/>
      <c r="F9" s="59"/>
      <c r="G9" s="64"/>
      <c r="H9" s="60">
        <f>+I9+J9+K9+L9</f>
        <v>2</v>
      </c>
      <c r="I9" s="61"/>
      <c r="J9" s="61">
        <v>1</v>
      </c>
      <c r="K9" s="61">
        <v>1</v>
      </c>
      <c r="L9" s="61"/>
      <c r="M9" s="69"/>
      <c r="N9" s="68"/>
      <c r="O9" s="68"/>
      <c r="P9" s="68"/>
      <c r="Q9" s="52">
        <f>IF(I9,M9/I9,0)</f>
        <v>0</v>
      </c>
      <c r="R9" s="52">
        <f>+IF((J9+I9),N9/(J9+I9),0)</f>
        <v>0</v>
      </c>
      <c r="S9" s="62">
        <f>IF((K9+J9+I9),O9/(K9+J9+I9),0)</f>
        <v>0</v>
      </c>
      <c r="T9" s="62">
        <f>IF((I9+J9+K9+L9),P9/H9,0)</f>
        <v>0</v>
      </c>
      <c r="U9" s="40"/>
      <c r="V9" s="51"/>
    </row>
  </sheetData>
  <protectedRanges>
    <protectedRange sqref="U1:U1048576" name="Rango2_1"/>
    <protectedRange sqref="N1:N1048576" name="Rango1_1_2"/>
  </protectedRanges>
  <mergeCells count="11">
    <mergeCell ref="B5:C5"/>
    <mergeCell ref="B2:E2"/>
    <mergeCell ref="B3:B4"/>
    <mergeCell ref="C3:C4"/>
    <mergeCell ref="D3:D4"/>
    <mergeCell ref="E3:E4"/>
    <mergeCell ref="G3:G4"/>
    <mergeCell ref="H3:H4"/>
    <mergeCell ref="I3:L3"/>
    <mergeCell ref="U3:U4"/>
    <mergeCell ref="F3:F4"/>
  </mergeCells>
  <pageMargins left="0.35433070866141736" right="0.39370078740157483" top="0.43307086614173229" bottom="0.70866141732283472" header="0.35433070866141736" footer="0.19685039370078741"/>
  <pageSetup scale="54" fitToHeight="100" orientation="landscape" r:id="rId1"/>
  <headerFooter>
    <oddFooter>&amp;LConsolidado por:  Jorge Canales-Planificación.&amp;RPOI 2022 Género</oddFooter>
  </headerFooter>
  <ignoredErrors>
    <ignoredError sqref="Q6:R9" unlockedFormula="1"/>
  </ignoredError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pageSetUpPr fitToPage="1"/>
  </sheetPr>
  <dimension ref="B1:AG43"/>
  <sheetViews>
    <sheetView workbookViewId="0"/>
  </sheetViews>
  <sheetFormatPr baseColWidth="10" defaultColWidth="11.42578125" defaultRowHeight="15.75"/>
  <cols>
    <col min="1" max="1" width="3.5703125" style="5" customWidth="1"/>
    <col min="2" max="2" width="14.85546875" style="7" customWidth="1"/>
    <col min="3" max="3" width="62.42578125" style="8" customWidth="1"/>
    <col min="4" max="4" width="19.5703125" style="28" customWidth="1"/>
    <col min="5" max="5" width="18.5703125" style="29" customWidth="1"/>
    <col min="6" max="6" width="25.5703125" style="8" hidden="1" customWidth="1"/>
    <col min="7" max="7" width="23.5703125" style="8" hidden="1" customWidth="1"/>
    <col min="8" max="8" width="16.42578125" style="8" customWidth="1"/>
    <col min="9" max="9" width="14.140625" style="20" customWidth="1"/>
    <col min="10" max="10" width="12.5703125" style="20" customWidth="1"/>
    <col min="11" max="12" width="14.42578125" style="20" customWidth="1"/>
    <col min="13" max="13" width="11.42578125" style="8" hidden="1" customWidth="1"/>
    <col min="14" max="14" width="13.42578125" style="8" hidden="1" customWidth="1"/>
    <col min="15" max="16" width="11.42578125" style="8" hidden="1" customWidth="1"/>
    <col min="17" max="20" width="14.42578125" style="8" hidden="1" customWidth="1"/>
    <col min="21" max="21" width="55.5703125" style="24" customWidth="1"/>
    <col min="22" max="22" width="23.42578125" style="5" customWidth="1"/>
    <col min="23" max="32" width="11.42578125" style="5"/>
    <col min="33" max="33" width="0" style="5" hidden="1" customWidth="1"/>
    <col min="34" max="16384" width="11.42578125" style="5"/>
  </cols>
  <sheetData>
    <row r="1" spans="2:33" ht="16.5" thickBot="1"/>
    <row r="2" spans="2:33" ht="52.5" customHeight="1" thickBot="1">
      <c r="B2" s="232"/>
      <c r="C2" s="233"/>
      <c r="D2" s="233"/>
      <c r="E2" s="234"/>
      <c r="F2" s="5"/>
      <c r="G2" s="5"/>
      <c r="H2" s="5"/>
      <c r="I2" s="21"/>
      <c r="J2" s="21"/>
      <c r="K2" s="21"/>
      <c r="L2" s="21"/>
      <c r="M2" s="5"/>
      <c r="N2" s="5"/>
      <c r="O2" s="5"/>
      <c r="P2" s="5"/>
      <c r="Q2" s="5"/>
      <c r="R2" s="5"/>
      <c r="S2" s="5"/>
      <c r="T2" s="5"/>
      <c r="U2" s="21"/>
      <c r="V2" s="32" t="s">
        <v>131</v>
      </c>
    </row>
    <row r="3" spans="2:33" ht="49.7" customHeight="1" thickBot="1">
      <c r="B3" s="198" t="s">
        <v>10</v>
      </c>
      <c r="C3" s="200" t="s">
        <v>105</v>
      </c>
      <c r="D3" s="202" t="s">
        <v>9</v>
      </c>
      <c r="E3" s="202" t="s">
        <v>101</v>
      </c>
      <c r="F3" s="202" t="s">
        <v>32</v>
      </c>
      <c r="G3" s="202" t="s">
        <v>94</v>
      </c>
      <c r="H3" s="202" t="s">
        <v>0</v>
      </c>
      <c r="I3" s="229" t="s">
        <v>104</v>
      </c>
      <c r="J3" s="230"/>
      <c r="K3" s="230"/>
      <c r="L3" s="231"/>
      <c r="M3" s="9" t="s">
        <v>4</v>
      </c>
      <c r="N3" s="9" t="s">
        <v>4</v>
      </c>
      <c r="O3" s="9" t="s">
        <v>4</v>
      </c>
      <c r="P3" s="9" t="s">
        <v>4</v>
      </c>
      <c r="Q3" s="9" t="s">
        <v>14</v>
      </c>
      <c r="R3" s="9" t="s">
        <v>14</v>
      </c>
      <c r="S3" s="9" t="s">
        <v>14</v>
      </c>
      <c r="T3" s="9" t="s">
        <v>14</v>
      </c>
      <c r="U3" s="194" t="str">
        <f>+PLANIFICACIÓN!W3</f>
        <v>OBSERVACIONES - COMENTARIOS
1er Trimestre</v>
      </c>
      <c r="V3" s="33"/>
      <c r="AG3" s="10" t="e">
        <f>+IF((N3+M3),AC3/(N3+M3),0)</f>
        <v>#VALUE!</v>
      </c>
    </row>
    <row r="4" spans="2:33" ht="30.6" customHeight="1" thickBot="1">
      <c r="B4" s="199"/>
      <c r="C4" s="201"/>
      <c r="D4" s="203"/>
      <c r="E4" s="203"/>
      <c r="F4" s="203"/>
      <c r="G4" s="203"/>
      <c r="H4" s="203"/>
      <c r="I4" s="22" t="s">
        <v>2</v>
      </c>
      <c r="J4" s="22" t="s">
        <v>35</v>
      </c>
      <c r="K4" s="22" t="s">
        <v>33</v>
      </c>
      <c r="L4" s="22" t="s">
        <v>34</v>
      </c>
      <c r="M4" s="35" t="s">
        <v>2</v>
      </c>
      <c r="N4" s="11" t="s">
        <v>5</v>
      </c>
      <c r="O4" s="11" t="s">
        <v>6</v>
      </c>
      <c r="P4" s="11" t="s">
        <v>7</v>
      </c>
      <c r="Q4" s="35" t="s">
        <v>2</v>
      </c>
      <c r="R4" s="11" t="s">
        <v>5</v>
      </c>
      <c r="S4" s="11" t="s">
        <v>6</v>
      </c>
      <c r="T4" s="11" t="s">
        <v>8</v>
      </c>
      <c r="U4" s="195"/>
      <c r="V4" s="33"/>
    </row>
    <row r="5" spans="2:33" ht="79.7" customHeight="1" thickBot="1">
      <c r="B5" s="187" t="str">
        <f>+OE!A2</f>
        <v>O.E.1. Mejorar continuamente los servicios, prestaciones y beneficios para la población asegurada a La Caja, de conformidad a la auto sostenibilidad actuarial y financiera en el largo plazo.</v>
      </c>
      <c r="C5" s="188"/>
      <c r="D5" s="30"/>
      <c r="E5" s="30"/>
      <c r="F5" s="5"/>
      <c r="G5" s="221"/>
      <c r="H5" s="5"/>
      <c r="I5" s="21"/>
      <c r="J5" s="21"/>
      <c r="K5" s="21"/>
      <c r="L5" s="21"/>
      <c r="M5" s="5"/>
      <c r="N5" s="5"/>
      <c r="O5" s="5"/>
      <c r="P5" s="5"/>
      <c r="Q5" s="5"/>
      <c r="R5" s="5"/>
      <c r="S5" s="5"/>
      <c r="T5" s="5"/>
      <c r="U5" s="21"/>
      <c r="V5" s="33"/>
    </row>
    <row r="6" spans="2:33" ht="72" customHeight="1" thickBot="1">
      <c r="B6" s="25" t="s">
        <v>98</v>
      </c>
      <c r="C6" s="6"/>
      <c r="D6" s="26"/>
      <c r="E6" s="27"/>
      <c r="F6" s="12"/>
      <c r="G6" s="222"/>
      <c r="H6" s="13">
        <f>+I6+J6+K6+L6</f>
        <v>0</v>
      </c>
      <c r="I6" s="23"/>
      <c r="J6" s="23"/>
      <c r="K6" s="23"/>
      <c r="L6" s="23"/>
      <c r="M6" s="14"/>
      <c r="N6" s="14"/>
      <c r="O6" s="14"/>
      <c r="P6" s="14"/>
      <c r="Q6" s="10">
        <f>IF(I6,M6/I6,0)</f>
        <v>0</v>
      </c>
      <c r="R6" s="10">
        <f>+IF((J6+I6),N6/(J6+I6),0)</f>
        <v>0</v>
      </c>
      <c r="S6" s="15">
        <f>IF((K6+J6+I6),O6/(K6+J6+I6),0)</f>
        <v>0</v>
      </c>
      <c r="T6" s="15">
        <f>IF((I6+J6+K6+L6),P6/(M6+N6+O6+P6),0)</f>
        <v>0</v>
      </c>
      <c r="U6" s="19"/>
      <c r="V6" s="34" t="b">
        <f>COUNTIF($B$6:$B$34,$B$6)=$B$6</f>
        <v>0</v>
      </c>
    </row>
    <row r="7" spans="2:33" ht="72" customHeight="1" thickBot="1">
      <c r="B7" s="25" t="s">
        <v>100</v>
      </c>
      <c r="C7" s="6"/>
      <c r="D7" s="26"/>
      <c r="E7" s="27"/>
      <c r="F7" s="12"/>
      <c r="G7" s="222"/>
      <c r="H7" s="13">
        <f>+I7+J7+K7+L7</f>
        <v>0</v>
      </c>
      <c r="I7" s="23"/>
      <c r="J7" s="23"/>
      <c r="K7" s="23"/>
      <c r="L7" s="23"/>
      <c r="M7" s="16"/>
      <c r="N7" s="14"/>
      <c r="O7" s="14"/>
      <c r="P7" s="14"/>
      <c r="Q7" s="10">
        <f>IF(I7,M7/I7,0)</f>
        <v>0</v>
      </c>
      <c r="R7" s="10">
        <f>+IF((J7+I7),N7/(J7+I7),0)</f>
        <v>0</v>
      </c>
      <c r="S7" s="15">
        <f>IF((K7+J7+I7),O7/(K7+J7+I7),0)</f>
        <v>0</v>
      </c>
      <c r="T7" s="15">
        <f>IF((I7+J7+K7+L7),P7/(M7+N7+O7+P7),0)</f>
        <v>0</v>
      </c>
      <c r="U7" s="19"/>
      <c r="V7" s="33"/>
    </row>
    <row r="8" spans="2:33" ht="72" customHeight="1" thickBot="1">
      <c r="B8" s="25" t="s">
        <v>106</v>
      </c>
      <c r="C8" s="6"/>
      <c r="D8" s="26"/>
      <c r="E8" s="27"/>
      <c r="F8" s="12"/>
      <c r="G8" s="222"/>
      <c r="H8" s="13">
        <f>+I8+J8+K8+L8</f>
        <v>0</v>
      </c>
      <c r="I8" s="23"/>
      <c r="J8" s="23"/>
      <c r="K8" s="23"/>
      <c r="L8" s="23"/>
      <c r="M8" s="17"/>
      <c r="N8" s="18"/>
      <c r="O8" s="14"/>
      <c r="P8" s="14"/>
      <c r="Q8" s="10">
        <f>IF(I8,M8/I8,0)</f>
        <v>0</v>
      </c>
      <c r="R8" s="10">
        <f>+IF((J8+I8),N8/(J8+I8),0)</f>
        <v>0</v>
      </c>
      <c r="S8" s="15">
        <f>IF((K8+J8+I8),O8/(K8+J8+I8),0)</f>
        <v>0</v>
      </c>
      <c r="T8" s="15">
        <f>IF((I8+J8+K8+L8),P8/(M8+N8+O8+P8),0)</f>
        <v>0</v>
      </c>
      <c r="U8" s="19"/>
      <c r="V8" s="33"/>
    </row>
    <row r="9" spans="2:33" ht="72" customHeight="1" thickBot="1">
      <c r="B9" s="25" t="s">
        <v>97</v>
      </c>
      <c r="C9" s="6"/>
      <c r="D9" s="26"/>
      <c r="E9" s="27"/>
      <c r="F9" s="12"/>
      <c r="G9" s="222"/>
      <c r="H9" s="13">
        <f>+I9+J9+K9+L9</f>
        <v>0</v>
      </c>
      <c r="I9" s="23"/>
      <c r="J9" s="23"/>
      <c r="K9" s="23"/>
      <c r="L9" s="23"/>
      <c r="M9" s="16"/>
      <c r="N9" s="14"/>
      <c r="O9" s="14"/>
      <c r="P9" s="14"/>
      <c r="Q9" s="10">
        <f>IF(I9,M9/I9,0)</f>
        <v>0</v>
      </c>
      <c r="R9" s="10">
        <f>+IF((J9+I9),N9/(J9+I9),0)</f>
        <v>0</v>
      </c>
      <c r="S9" s="15">
        <f>IF((K9+J9+I9),O9/(K9+J9+I9),0)</f>
        <v>0</v>
      </c>
      <c r="T9" s="15">
        <f>IF((I9+J9+K9+L9),P9/(M9+N9+O9+P9),0)</f>
        <v>0</v>
      </c>
      <c r="U9" s="19"/>
      <c r="V9" s="33"/>
    </row>
    <row r="10" spans="2:33" ht="72" customHeight="1" thickBot="1">
      <c r="B10" s="25" t="s">
        <v>99</v>
      </c>
      <c r="C10" s="6"/>
      <c r="D10" s="26"/>
      <c r="E10" s="27"/>
      <c r="F10" s="12"/>
      <c r="G10" s="238"/>
      <c r="H10" s="13">
        <f>+I10+J10+K10+L10</f>
        <v>0</v>
      </c>
      <c r="I10" s="23"/>
      <c r="J10" s="23"/>
      <c r="K10" s="23"/>
      <c r="L10" s="23"/>
      <c r="M10" s="17"/>
      <c r="N10" s="18"/>
      <c r="O10" s="14"/>
      <c r="P10" s="14"/>
      <c r="Q10" s="10">
        <f>IF(I10,M10/I10,0)</f>
        <v>0</v>
      </c>
      <c r="R10" s="10">
        <f>+IF((J10+I10),N10/(J10+I10),0)</f>
        <v>0</v>
      </c>
      <c r="S10" s="15">
        <f>IF((K10+J10+I10),O10/(K10+J10+I10),0)</f>
        <v>0</v>
      </c>
      <c r="T10" s="15">
        <f>IF((I10+J10+K10+L10),P10/(M10+N10+O10+P10),0)</f>
        <v>0</v>
      </c>
      <c r="U10" s="19"/>
      <c r="V10" s="33"/>
    </row>
    <row r="11" spans="2:33" ht="67.349999999999994" customHeight="1" thickBot="1">
      <c r="B11" s="187" t="str">
        <f>+OE!A3</f>
        <v>OE.2. Incrementar mejoras en los Programas de Bienestar y Responsabilidad Social para la población asegurada y su grupo familiar, de conformidad a la asignación presupuestaria.</v>
      </c>
      <c r="C11" s="188"/>
      <c r="D11" s="30"/>
      <c r="E11" s="31"/>
      <c r="F11" s="5"/>
      <c r="G11" s="36"/>
      <c r="H11" s="5"/>
      <c r="I11" s="21"/>
      <c r="J11" s="21"/>
      <c r="K11" s="21"/>
      <c r="L11" s="21"/>
      <c r="M11" s="5"/>
      <c r="N11" s="5"/>
      <c r="O11" s="5"/>
      <c r="P11" s="5"/>
      <c r="Q11" s="5"/>
      <c r="R11" s="5"/>
      <c r="S11" s="5"/>
      <c r="T11" s="5"/>
      <c r="U11" s="21"/>
      <c r="V11" s="33"/>
    </row>
    <row r="12" spans="2:33" ht="72" customHeight="1" thickBot="1">
      <c r="B12" s="25" t="s">
        <v>107</v>
      </c>
      <c r="C12" s="6"/>
      <c r="D12" s="26"/>
      <c r="E12" s="27"/>
      <c r="F12" s="12"/>
      <c r="G12" s="36"/>
      <c r="H12" s="13">
        <f>+I12+J12+K12+L12</f>
        <v>0</v>
      </c>
      <c r="I12" s="23"/>
      <c r="J12" s="23"/>
      <c r="K12" s="23"/>
      <c r="L12" s="23"/>
      <c r="M12" s="14"/>
      <c r="N12" s="14"/>
      <c r="O12" s="14"/>
      <c r="P12" s="14"/>
      <c r="Q12" s="10">
        <f>IF(I12,M12/I12,0)</f>
        <v>0</v>
      </c>
      <c r="R12" s="10">
        <f>+IF((J12+I12),N12/(J12+I12),0)</f>
        <v>0</v>
      </c>
      <c r="S12" s="15">
        <f>IF((K12+J12+I12),O12/(K12+J12+I12),0)</f>
        <v>0</v>
      </c>
      <c r="T12" s="15">
        <f>IF((I12+J12+K12+L12),P12/(M12+N12+O12+P12),0)</f>
        <v>0</v>
      </c>
      <c r="U12" s="19"/>
      <c r="V12" s="33"/>
    </row>
    <row r="13" spans="2:33" ht="72" customHeight="1" thickBot="1">
      <c r="B13" s="25" t="s">
        <v>108</v>
      </c>
      <c r="C13" s="6"/>
      <c r="D13" s="26"/>
      <c r="E13" s="27"/>
      <c r="F13" s="12"/>
      <c r="G13" s="36"/>
      <c r="H13" s="13">
        <f>+I13+J13+K13+L13</f>
        <v>0</v>
      </c>
      <c r="I13" s="23"/>
      <c r="J13" s="23"/>
      <c r="K13" s="23"/>
      <c r="L13" s="23"/>
      <c r="M13" s="16"/>
      <c r="N13" s="14"/>
      <c r="O13" s="14"/>
      <c r="P13" s="14"/>
      <c r="Q13" s="10">
        <f>IF(I13,M13/I13,0)</f>
        <v>0</v>
      </c>
      <c r="R13" s="10">
        <f>+IF((J13+I13),N13/(J13+I13),0)</f>
        <v>0</v>
      </c>
      <c r="S13" s="15">
        <f>IF((K13+J13+I13),O13/(K13+J13+I13),0)</f>
        <v>0</v>
      </c>
      <c r="T13" s="15">
        <f>IF((I13+J13+K13+L13),P13/(M13+N13+O13+P13),0)</f>
        <v>0</v>
      </c>
      <c r="U13" s="19"/>
      <c r="V13" s="33"/>
    </row>
    <row r="14" spans="2:33" ht="72" customHeight="1" thickBot="1">
      <c r="B14" s="25" t="s">
        <v>109</v>
      </c>
      <c r="C14" s="6"/>
      <c r="D14" s="26"/>
      <c r="E14" s="27"/>
      <c r="F14" s="12"/>
      <c r="G14" s="36"/>
      <c r="H14" s="13">
        <f>+I14+J14+K14+L14</f>
        <v>0</v>
      </c>
      <c r="I14" s="23"/>
      <c r="J14" s="23"/>
      <c r="K14" s="23"/>
      <c r="L14" s="23"/>
      <c r="M14" s="17"/>
      <c r="N14" s="18"/>
      <c r="O14" s="14"/>
      <c r="P14" s="14"/>
      <c r="Q14" s="10">
        <f>IF(I14,M14/I14,0)</f>
        <v>0</v>
      </c>
      <c r="R14" s="10">
        <f>+IF((J14+I14),N14/(J14+I14),0)</f>
        <v>0</v>
      </c>
      <c r="S14" s="15">
        <f>IF((K14+J14+I14),O14/(K14+J14+I14),0)</f>
        <v>0</v>
      </c>
      <c r="T14" s="15">
        <f>IF((I14+J14+K14+L14),P14/(M14+N14+O14+P14),0)</f>
        <v>0</v>
      </c>
      <c r="U14" s="19"/>
      <c r="V14" s="33"/>
    </row>
    <row r="15" spans="2:33" ht="72" customHeight="1" thickBot="1">
      <c r="B15" s="25" t="s">
        <v>110</v>
      </c>
      <c r="C15" s="6"/>
      <c r="D15" s="26"/>
      <c r="E15" s="27"/>
      <c r="F15" s="12"/>
      <c r="G15" s="36"/>
      <c r="H15" s="13">
        <f>+I15+J15+K15+L15</f>
        <v>0</v>
      </c>
      <c r="I15" s="23"/>
      <c r="J15" s="23"/>
      <c r="K15" s="23"/>
      <c r="L15" s="23"/>
      <c r="M15" s="16"/>
      <c r="N15" s="14"/>
      <c r="O15" s="14"/>
      <c r="P15" s="14"/>
      <c r="Q15" s="10">
        <f>IF(I15,M15/I15,0)</f>
        <v>0</v>
      </c>
      <c r="R15" s="10">
        <f>+IF((J15+I15),N15/(J15+I15),0)</f>
        <v>0</v>
      </c>
      <c r="S15" s="15">
        <f>IF((K15+J15+I15),O15/(K15+J15+I15),0)</f>
        <v>0</v>
      </c>
      <c r="T15" s="15">
        <f>IF((I15+J15+K15+L15),P15/(M15+N15+O15+P15),0)</f>
        <v>0</v>
      </c>
      <c r="U15" s="19"/>
      <c r="V15" s="33"/>
    </row>
    <row r="16" spans="2:33" ht="72" customHeight="1" thickBot="1">
      <c r="B16" s="25" t="s">
        <v>111</v>
      </c>
      <c r="C16" s="6"/>
      <c r="D16" s="26"/>
      <c r="E16" s="27"/>
      <c r="F16" s="12"/>
      <c r="G16" s="36"/>
      <c r="H16" s="13">
        <f>+I16+J16+K16+L16</f>
        <v>0</v>
      </c>
      <c r="I16" s="23"/>
      <c r="J16" s="23"/>
      <c r="K16" s="23"/>
      <c r="L16" s="23"/>
      <c r="M16" s="17"/>
      <c r="N16" s="18"/>
      <c r="O16" s="14"/>
      <c r="P16" s="14"/>
      <c r="Q16" s="10">
        <f>IF(I16,M16/I16,0)</f>
        <v>0</v>
      </c>
      <c r="R16" s="10">
        <f>+IF((J16+I16),N16/(J16+I16),0)</f>
        <v>0</v>
      </c>
      <c r="S16" s="15">
        <f>IF((K16+J16+I16),O16/(K16+J16+I16),0)</f>
        <v>0</v>
      </c>
      <c r="T16" s="15">
        <f>IF((I16+J16+K16+L16),P16/(M16+N16+O16+P16),0)</f>
        <v>0</v>
      </c>
      <c r="U16" s="19"/>
      <c r="V16" s="33"/>
    </row>
    <row r="17" spans="2:22" ht="96" customHeight="1" thickBot="1">
      <c r="B17" s="187" t="str">
        <f>+OE!A4</f>
        <v>O.E.3. Administrar los activos de manera eficaz, eficiente y económica para garantizar la auto sostenibilidad financiera de la Institución.</v>
      </c>
      <c r="C17" s="188"/>
      <c r="D17" s="30"/>
      <c r="E17" s="30"/>
      <c r="F17" s="5"/>
      <c r="G17" s="221"/>
      <c r="H17" s="5"/>
      <c r="I17" s="21"/>
      <c r="J17" s="21"/>
      <c r="K17" s="21"/>
      <c r="L17" s="21"/>
      <c r="M17" s="5"/>
      <c r="N17" s="5"/>
      <c r="O17" s="5"/>
      <c r="P17" s="5"/>
      <c r="Q17" s="5"/>
      <c r="R17" s="5"/>
      <c r="S17" s="5"/>
      <c r="T17" s="5"/>
      <c r="U17" s="21"/>
      <c r="V17" s="33"/>
    </row>
    <row r="18" spans="2:22" ht="105.95" customHeight="1" thickBot="1">
      <c r="B18" s="25" t="s">
        <v>102</v>
      </c>
      <c r="C18" s="6"/>
      <c r="D18" s="26"/>
      <c r="E18" s="27"/>
      <c r="F18" s="12"/>
      <c r="G18" s="222"/>
      <c r="H18" s="13">
        <f>+I18+J18+K18+L18</f>
        <v>0</v>
      </c>
      <c r="I18" s="23"/>
      <c r="J18" s="23"/>
      <c r="K18" s="23"/>
      <c r="L18" s="23"/>
      <c r="M18" s="14"/>
      <c r="N18" s="14"/>
      <c r="O18" s="14"/>
      <c r="P18" s="14"/>
      <c r="Q18" s="10">
        <f>IF(I18,M18/I18,0)</f>
        <v>0</v>
      </c>
      <c r="R18" s="10">
        <f>+IF((J18+I18),N18/(J18+I18),0)</f>
        <v>0</v>
      </c>
      <c r="S18" s="15">
        <f>IF((K18+J18+I18),O18/(K18+J18+I18),0)</f>
        <v>0</v>
      </c>
      <c r="T18" s="15">
        <f>IF((I18+J18+K18+L18),P18/(M18+N18+O18+P18),0)</f>
        <v>0</v>
      </c>
      <c r="U18" s="19"/>
      <c r="V18" s="33"/>
    </row>
    <row r="19" spans="2:22" ht="72" customHeight="1" thickBot="1">
      <c r="B19" s="25" t="s">
        <v>103</v>
      </c>
      <c r="C19" s="6"/>
      <c r="D19" s="26"/>
      <c r="E19" s="27"/>
      <c r="F19" s="12"/>
      <c r="G19" s="222"/>
      <c r="H19" s="13">
        <f>+I19+J19+K19+L19</f>
        <v>0</v>
      </c>
      <c r="I19" s="23"/>
      <c r="J19" s="23"/>
      <c r="K19" s="23"/>
      <c r="L19" s="23"/>
      <c r="M19" s="16"/>
      <c r="N19" s="14"/>
      <c r="O19" s="14"/>
      <c r="P19" s="14"/>
      <c r="Q19" s="10">
        <f>IF(I19,M19/I19,0)</f>
        <v>0</v>
      </c>
      <c r="R19" s="10">
        <f>+IF((J19+I19),N19/(J19+I19),0)</f>
        <v>0</v>
      </c>
      <c r="S19" s="15">
        <f>IF((K19+J19+I19),O19/(K19+J19+I19),0)</f>
        <v>0</v>
      </c>
      <c r="T19" s="15">
        <f>IF((I19+J19+K19+L19),P19/(M19+N19+O19+P19),0)</f>
        <v>0</v>
      </c>
      <c r="U19" s="19"/>
      <c r="V19" s="33"/>
    </row>
    <row r="20" spans="2:22" ht="72" customHeight="1" thickBot="1">
      <c r="B20" s="25" t="s">
        <v>112</v>
      </c>
      <c r="C20" s="6"/>
      <c r="D20" s="26"/>
      <c r="E20" s="27"/>
      <c r="F20" s="12"/>
      <c r="G20" s="222"/>
      <c r="H20" s="13">
        <f>+I20+J20+K20+L20</f>
        <v>0</v>
      </c>
      <c r="I20" s="23"/>
      <c r="J20" s="23"/>
      <c r="K20" s="23"/>
      <c r="L20" s="23"/>
      <c r="M20" s="17"/>
      <c r="N20" s="18"/>
      <c r="O20" s="14"/>
      <c r="P20" s="14"/>
      <c r="Q20" s="10">
        <f>IF(I20,M20/I20,0)</f>
        <v>0</v>
      </c>
      <c r="R20" s="10">
        <f>+IF((J20+I20),N20/(J20+I20),0)</f>
        <v>0</v>
      </c>
      <c r="S20" s="15">
        <f>IF((K20+J20+I20),O20/(K20+J20+I20),0)</f>
        <v>0</v>
      </c>
      <c r="T20" s="15">
        <f>IF((I20+J20+K20+L20),P20/(M20+N20+O20+P20),0)</f>
        <v>0</v>
      </c>
      <c r="U20" s="19"/>
      <c r="V20" s="33"/>
    </row>
    <row r="21" spans="2:22" ht="72" customHeight="1" thickBot="1">
      <c r="B21" s="25" t="s">
        <v>113</v>
      </c>
      <c r="C21" s="6"/>
      <c r="D21" s="26"/>
      <c r="E21" s="27"/>
      <c r="F21" s="12"/>
      <c r="G21" s="222"/>
      <c r="H21" s="13">
        <f>+I21+J21+K21+L21</f>
        <v>0</v>
      </c>
      <c r="I21" s="23"/>
      <c r="J21" s="23"/>
      <c r="K21" s="23"/>
      <c r="L21" s="23"/>
      <c r="M21" s="16"/>
      <c r="N21" s="14"/>
      <c r="O21" s="14"/>
      <c r="P21" s="14"/>
      <c r="Q21" s="10">
        <f>IF(I21,M21/I21,0)</f>
        <v>0</v>
      </c>
      <c r="R21" s="10">
        <f>+IF((J21+I21),N21/(J21+I21),0)</f>
        <v>0</v>
      </c>
      <c r="S21" s="15">
        <f>IF((K21+J21+I21),O21/(K21+J21+I21),0)</f>
        <v>0</v>
      </c>
      <c r="T21" s="15">
        <f>IF((I21+J21+K21+L21),P21/(M21+N21+O21+P21),0)</f>
        <v>0</v>
      </c>
      <c r="U21" s="19"/>
      <c r="V21" s="33"/>
    </row>
    <row r="22" spans="2:22" ht="72" customHeight="1" thickBot="1">
      <c r="B22" s="25" t="s">
        <v>114</v>
      </c>
      <c r="C22" s="6"/>
      <c r="D22" s="26"/>
      <c r="E22" s="27"/>
      <c r="F22" s="12"/>
      <c r="G22" s="238"/>
      <c r="H22" s="13">
        <f>+I22+J22+K22+L22</f>
        <v>0</v>
      </c>
      <c r="I22" s="23"/>
      <c r="J22" s="23"/>
      <c r="K22" s="23"/>
      <c r="L22" s="23"/>
      <c r="M22" s="17"/>
      <c r="N22" s="18"/>
      <c r="O22" s="14"/>
      <c r="P22" s="14"/>
      <c r="Q22" s="10">
        <f>IF(I22,M22/I22,0)</f>
        <v>0</v>
      </c>
      <c r="R22" s="10">
        <f>+IF((J22+I22),N22/(J22+I22),0)</f>
        <v>0</v>
      </c>
      <c r="S22" s="15">
        <f>IF((K22+J22+I22),O22/(K22+J22+I22),0)</f>
        <v>0</v>
      </c>
      <c r="T22" s="15">
        <f>IF((I22+J22+K22+L22),P22/(M22+N22+O22+P22),0)</f>
        <v>0</v>
      </c>
      <c r="U22" s="19"/>
      <c r="V22" s="33"/>
    </row>
    <row r="23" spans="2:22" ht="81" customHeight="1" thickBot="1">
      <c r="B23" s="187" t="str">
        <f>+OE!A5</f>
        <v>O.E.4. Modernizar y simplificar los servicios brindados a la población asegurada, de conformidad al marco normativo y la disponibilidad de los recursos necesarios.</v>
      </c>
      <c r="C23" s="188"/>
      <c r="D23" s="30"/>
      <c r="E23" s="31"/>
      <c r="F23" s="5"/>
      <c r="G23" s="36"/>
      <c r="H23" s="5"/>
      <c r="I23" s="21"/>
      <c r="J23" s="21"/>
      <c r="K23" s="21"/>
      <c r="L23" s="21"/>
      <c r="M23" s="5"/>
      <c r="N23" s="5"/>
      <c r="O23" s="5"/>
      <c r="P23" s="5"/>
      <c r="Q23" s="5"/>
      <c r="R23" s="5"/>
      <c r="S23" s="5"/>
      <c r="T23" s="5"/>
      <c r="U23" s="21"/>
      <c r="V23" s="33"/>
    </row>
    <row r="24" spans="2:22" ht="72" customHeight="1" thickBot="1">
      <c r="B24" s="25" t="s">
        <v>115</v>
      </c>
      <c r="C24" s="6"/>
      <c r="D24" s="26"/>
      <c r="E24" s="27"/>
      <c r="F24" s="12"/>
      <c r="G24" s="36"/>
      <c r="H24" s="13">
        <f>+I24+J24+K24+L24</f>
        <v>0</v>
      </c>
      <c r="I24" s="23"/>
      <c r="J24" s="23"/>
      <c r="K24" s="23"/>
      <c r="L24" s="23"/>
      <c r="M24" s="14"/>
      <c r="N24" s="14"/>
      <c r="O24" s="14"/>
      <c r="P24" s="14"/>
      <c r="Q24" s="10">
        <f>IF(I24,M24/I24,0)</f>
        <v>0</v>
      </c>
      <c r="R24" s="10">
        <f>+IF((J24+I24),N24/(J24+I24),0)</f>
        <v>0</v>
      </c>
      <c r="S24" s="15">
        <f>IF((K24+J24+I24),O24/(K24+J24+I24),0)</f>
        <v>0</v>
      </c>
      <c r="T24" s="15">
        <f>IF((I24+J24+K24+L24),P24/(M24+N24+O24+P24),0)</f>
        <v>0</v>
      </c>
      <c r="U24" s="19"/>
      <c r="V24" s="33"/>
    </row>
    <row r="25" spans="2:22" ht="72" customHeight="1" thickBot="1">
      <c r="B25" s="25" t="s">
        <v>116</v>
      </c>
      <c r="C25" s="6"/>
      <c r="D25" s="26"/>
      <c r="E25" s="27"/>
      <c r="F25" s="12"/>
      <c r="G25" s="36"/>
      <c r="H25" s="13">
        <f>+I25+J25+K25+L25</f>
        <v>0</v>
      </c>
      <c r="I25" s="23"/>
      <c r="J25" s="23"/>
      <c r="K25" s="23"/>
      <c r="L25" s="23"/>
      <c r="M25" s="16"/>
      <c r="N25" s="14"/>
      <c r="O25" s="14"/>
      <c r="P25" s="14"/>
      <c r="Q25" s="10">
        <f>IF(I25,M25/I25,0)</f>
        <v>0</v>
      </c>
      <c r="R25" s="10">
        <f>+IF((J25+I25),N25/(J25+I25),0)</f>
        <v>0</v>
      </c>
      <c r="S25" s="15">
        <f>IF((K25+J25+I25),O25/(K25+J25+I25),0)</f>
        <v>0</v>
      </c>
      <c r="T25" s="15">
        <f>IF((I25+J25+K25+L25),P25/(M25+N25+O25+P25),0)</f>
        <v>0</v>
      </c>
      <c r="U25" s="19"/>
      <c r="V25" s="33"/>
    </row>
    <row r="26" spans="2:22" ht="72" customHeight="1" thickBot="1">
      <c r="B26" s="25" t="s">
        <v>117</v>
      </c>
      <c r="C26" s="6"/>
      <c r="D26" s="26"/>
      <c r="E26" s="27"/>
      <c r="F26" s="12"/>
      <c r="G26" s="36"/>
      <c r="H26" s="13">
        <f>+I26+J26+K26+L26</f>
        <v>0</v>
      </c>
      <c r="I26" s="23"/>
      <c r="J26" s="23"/>
      <c r="K26" s="23"/>
      <c r="L26" s="23"/>
      <c r="M26" s="17"/>
      <c r="N26" s="18"/>
      <c r="O26" s="14"/>
      <c r="P26" s="14"/>
      <c r="Q26" s="10">
        <f>IF(I26,M26/I26,0)</f>
        <v>0</v>
      </c>
      <c r="R26" s="10">
        <f>+IF((J26+I26),N26/(J26+I26),0)</f>
        <v>0</v>
      </c>
      <c r="S26" s="15">
        <f>IF((K26+J26+I26),O26/(K26+J26+I26),0)</f>
        <v>0</v>
      </c>
      <c r="T26" s="15">
        <f>IF((I26+J26+K26+L26),P26/(M26+N26+O26+P26),0)</f>
        <v>0</v>
      </c>
      <c r="U26" s="19"/>
      <c r="V26" s="33"/>
    </row>
    <row r="27" spans="2:22" ht="72" customHeight="1" thickBot="1">
      <c r="B27" s="25" t="s">
        <v>118</v>
      </c>
      <c r="C27" s="6"/>
      <c r="D27" s="26"/>
      <c r="E27" s="27"/>
      <c r="F27" s="12"/>
      <c r="G27" s="36"/>
      <c r="H27" s="13">
        <f>+I27+J27+K27+L27</f>
        <v>0</v>
      </c>
      <c r="I27" s="23"/>
      <c r="J27" s="23"/>
      <c r="K27" s="23"/>
      <c r="L27" s="23"/>
      <c r="M27" s="16"/>
      <c r="N27" s="14"/>
      <c r="O27" s="14"/>
      <c r="P27" s="14"/>
      <c r="Q27" s="10">
        <f>IF(I27,M27/I27,0)</f>
        <v>0</v>
      </c>
      <c r="R27" s="10">
        <f>+IF((J27+I27),N27/(J27+I27),0)</f>
        <v>0</v>
      </c>
      <c r="S27" s="15">
        <f>IF((K27+J27+I27),O27/(K27+J27+I27),0)</f>
        <v>0</v>
      </c>
      <c r="T27" s="15">
        <f>IF((I27+J27+K27+L27),P27/(M27+N27+O27+P27),0)</f>
        <v>0</v>
      </c>
      <c r="U27" s="19"/>
      <c r="V27" s="33"/>
    </row>
    <row r="28" spans="2:22" ht="72" customHeight="1" thickBot="1">
      <c r="B28" s="25" t="s">
        <v>119</v>
      </c>
      <c r="C28" s="6"/>
      <c r="D28" s="26"/>
      <c r="E28" s="27"/>
      <c r="F28" s="12"/>
      <c r="G28" s="36"/>
      <c r="H28" s="13">
        <f>+I28+J28+K28+L28</f>
        <v>0</v>
      </c>
      <c r="I28" s="23"/>
      <c r="J28" s="23"/>
      <c r="K28" s="23"/>
      <c r="L28" s="23"/>
      <c r="M28" s="17"/>
      <c r="N28" s="18"/>
      <c r="O28" s="14"/>
      <c r="P28" s="14"/>
      <c r="Q28" s="10">
        <f>IF(I28,M28/I28,0)</f>
        <v>0</v>
      </c>
      <c r="R28" s="10">
        <f>+IF((J28+I28),N28/(J28+I28),0)</f>
        <v>0</v>
      </c>
      <c r="S28" s="15">
        <f>IF((K28+J28+I28),O28/(K28+J28+I28),0)</f>
        <v>0</v>
      </c>
      <c r="T28" s="15">
        <f>IF((I28+J28+K28+L28),P28/(M28+N28+O28+P28),0)</f>
        <v>0</v>
      </c>
      <c r="U28" s="19"/>
      <c r="V28" s="33"/>
    </row>
    <row r="29" spans="2:22" ht="93.6"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30"/>
      <c r="E29" s="31"/>
      <c r="F29" s="5"/>
      <c r="G29" s="36"/>
      <c r="H29" s="5"/>
      <c r="I29" s="21"/>
      <c r="J29" s="21"/>
      <c r="K29" s="21"/>
      <c r="L29" s="21"/>
      <c r="M29" s="5"/>
      <c r="N29" s="5"/>
      <c r="O29" s="5"/>
      <c r="P29" s="5"/>
      <c r="Q29" s="5"/>
      <c r="R29" s="5"/>
      <c r="S29" s="5"/>
      <c r="T29" s="5"/>
      <c r="U29" s="21"/>
      <c r="V29" s="33"/>
    </row>
    <row r="30" spans="2:22" ht="72" customHeight="1" thickBot="1">
      <c r="B30" s="25" t="s">
        <v>120</v>
      </c>
      <c r="C30" s="6"/>
      <c r="D30" s="26"/>
      <c r="E30" s="27"/>
      <c r="F30" s="12"/>
      <c r="G30" s="36"/>
      <c r="H30" s="13">
        <f>+I30+J30+K30+L30</f>
        <v>0</v>
      </c>
      <c r="I30" s="23"/>
      <c r="J30" s="23"/>
      <c r="K30" s="23"/>
      <c r="L30" s="23"/>
      <c r="M30" s="14"/>
      <c r="N30" s="14"/>
      <c r="O30" s="14"/>
      <c r="P30" s="14"/>
      <c r="Q30" s="10">
        <f>IF(I30,M30/I30,0)</f>
        <v>0</v>
      </c>
      <c r="R30" s="10">
        <f>+IF((J30+I30),N30/(J30+I30),0)</f>
        <v>0</v>
      </c>
      <c r="S30" s="15">
        <f>IF((K30+J30+I30),O30/(K30+J30+I30),0)</f>
        <v>0</v>
      </c>
      <c r="T30" s="15">
        <f>IF((I30+J30+K30+L30),P30/(M30+N30+O30+P30),0)</f>
        <v>0</v>
      </c>
      <c r="U30" s="19"/>
      <c r="V30" s="33"/>
    </row>
    <row r="31" spans="2:22" ht="72" customHeight="1" thickBot="1">
      <c r="B31" s="25" t="s">
        <v>121</v>
      </c>
      <c r="C31" s="6"/>
      <c r="D31" s="26"/>
      <c r="E31" s="27"/>
      <c r="F31" s="12"/>
      <c r="G31" s="36"/>
      <c r="H31" s="13">
        <f>+I31+J31+K31+L31</f>
        <v>0</v>
      </c>
      <c r="I31" s="23"/>
      <c r="J31" s="23"/>
      <c r="K31" s="23"/>
      <c r="L31" s="23"/>
      <c r="M31" s="16"/>
      <c r="N31" s="14"/>
      <c r="O31" s="14"/>
      <c r="P31" s="14"/>
      <c r="Q31" s="10">
        <f>IF(I31,M31/I31,0)</f>
        <v>0</v>
      </c>
      <c r="R31" s="10">
        <f>+IF((J31+I31),N31/(J31+I31),0)</f>
        <v>0</v>
      </c>
      <c r="S31" s="15">
        <f>IF((K31+J31+I31),O31/(K31+J31+I31),0)</f>
        <v>0</v>
      </c>
      <c r="T31" s="15">
        <f>IF((I31+J31+K31+L31),P31/(M31+N31+O31+P31),0)</f>
        <v>0</v>
      </c>
      <c r="U31" s="19"/>
      <c r="V31" s="33"/>
    </row>
    <row r="32" spans="2:22" ht="72" customHeight="1" thickBot="1">
      <c r="B32" s="25" t="s">
        <v>122</v>
      </c>
      <c r="C32" s="6"/>
      <c r="D32" s="26"/>
      <c r="E32" s="27"/>
      <c r="F32" s="12"/>
      <c r="G32" s="36"/>
      <c r="H32" s="13">
        <f>+I32+J32+K32+L32</f>
        <v>0</v>
      </c>
      <c r="I32" s="23"/>
      <c r="J32" s="23"/>
      <c r="K32" s="23"/>
      <c r="L32" s="23"/>
      <c r="M32" s="17"/>
      <c r="N32" s="18"/>
      <c r="O32" s="14"/>
      <c r="P32" s="14"/>
      <c r="Q32" s="10">
        <f>IF(I32,M32/I32,0)</f>
        <v>0</v>
      </c>
      <c r="R32" s="10">
        <f>+IF((J32+I32),N32/(J32+I32),0)</f>
        <v>0</v>
      </c>
      <c r="S32" s="15">
        <f>IF((K32+J32+I32),O32/(K32+J32+I32),0)</f>
        <v>0</v>
      </c>
      <c r="T32" s="15">
        <f>IF((I32+J32+K32+L32),P32/(M32+N32+O32+P32),0)</f>
        <v>0</v>
      </c>
      <c r="U32" s="19"/>
      <c r="V32" s="33"/>
    </row>
    <row r="33" spans="2:22" ht="72" customHeight="1" thickBot="1">
      <c r="B33" s="25" t="s">
        <v>123</v>
      </c>
      <c r="C33" s="6"/>
      <c r="D33" s="26"/>
      <c r="E33" s="27"/>
      <c r="F33" s="12"/>
      <c r="G33" s="36"/>
      <c r="H33" s="13">
        <f>+I33+J33+K33+L33</f>
        <v>0</v>
      </c>
      <c r="I33" s="23"/>
      <c r="J33" s="23"/>
      <c r="K33" s="23"/>
      <c r="L33" s="23"/>
      <c r="M33" s="16"/>
      <c r="N33" s="14"/>
      <c r="O33" s="14"/>
      <c r="P33" s="14"/>
      <c r="Q33" s="10">
        <f>IF(I33,M33/I33,0)</f>
        <v>0</v>
      </c>
      <c r="R33" s="10">
        <f>+IF((J33+I33),N33/(J33+I33),0)</f>
        <v>0</v>
      </c>
      <c r="S33" s="15">
        <f>IF((K33+J33+I33),O33/(K33+J33+I33),0)</f>
        <v>0</v>
      </c>
      <c r="T33" s="15">
        <f>IF((I33+J33+K33+L33),P33/(M33+N33+O33+P33),0)</f>
        <v>0</v>
      </c>
      <c r="U33" s="19"/>
      <c r="V33" s="33"/>
    </row>
    <row r="34" spans="2:22" ht="72" customHeight="1" thickBot="1">
      <c r="B34" s="25" t="s">
        <v>124</v>
      </c>
      <c r="C34" s="6"/>
      <c r="D34" s="26"/>
      <c r="E34" s="27"/>
      <c r="F34" s="12"/>
      <c r="G34" s="36"/>
      <c r="H34" s="13">
        <f>+I34+J34+K34+L34</f>
        <v>0</v>
      </c>
      <c r="I34" s="23"/>
      <c r="J34" s="23"/>
      <c r="K34" s="23"/>
      <c r="L34" s="23"/>
      <c r="M34" s="17"/>
      <c r="N34" s="18"/>
      <c r="O34" s="14"/>
      <c r="P34" s="14"/>
      <c r="Q34" s="10">
        <f>IF(I34,M34/I34,0)</f>
        <v>0</v>
      </c>
      <c r="R34" s="10">
        <f>+IF((J34+I34),N34/(J34+I34),0)</f>
        <v>0</v>
      </c>
      <c r="S34" s="15">
        <f>IF((K34+J34+I34),O34/(K34+J34+I34),0)</f>
        <v>0</v>
      </c>
      <c r="T34" s="15">
        <f>IF((I34+J34+K34+L34),P34/(M34+N34+O34+P34),0)</f>
        <v>0</v>
      </c>
      <c r="U34" s="19"/>
      <c r="V34" s="33"/>
    </row>
    <row r="35" spans="2:22" ht="93.6" customHeight="1" thickBot="1">
      <c r="B35" s="187" t="s">
        <v>125</v>
      </c>
      <c r="C35" s="188"/>
      <c r="D35" s="30"/>
      <c r="E35" s="31"/>
      <c r="F35" s="5"/>
      <c r="G35" s="36"/>
      <c r="H35" s="5"/>
      <c r="I35" s="21"/>
      <c r="J35" s="21"/>
      <c r="K35" s="21"/>
      <c r="L35" s="21"/>
      <c r="M35" s="5"/>
      <c r="N35" s="5"/>
      <c r="O35" s="5"/>
      <c r="P35" s="5"/>
      <c r="Q35" s="5"/>
      <c r="R35" s="5"/>
      <c r="S35" s="5"/>
      <c r="T35" s="5"/>
      <c r="U35" s="21"/>
      <c r="V35" s="33"/>
    </row>
    <row r="36" spans="2:22" ht="72" customHeight="1" thickBot="1">
      <c r="B36" s="25" t="s">
        <v>126</v>
      </c>
      <c r="C36" s="6"/>
      <c r="D36" s="26"/>
      <c r="E36" s="27"/>
      <c r="F36" s="12"/>
      <c r="G36" s="36"/>
      <c r="H36" s="13">
        <f t="shared" ref="H36:H43" si="0">+I36+J36+K36+L36</f>
        <v>0</v>
      </c>
      <c r="I36" s="23"/>
      <c r="J36" s="23"/>
      <c r="K36" s="23"/>
      <c r="L36" s="23"/>
      <c r="M36" s="14"/>
      <c r="N36" s="14"/>
      <c r="O36" s="14"/>
      <c r="P36" s="14"/>
      <c r="Q36" s="10">
        <f t="shared" ref="Q36:Q43" si="1">IF(I36,M36/I36,0)</f>
        <v>0</v>
      </c>
      <c r="R36" s="10">
        <f t="shared" ref="R36:R43" si="2">+IF((J36+I36),N36/(J36+I36),0)</f>
        <v>0</v>
      </c>
      <c r="S36" s="15">
        <f t="shared" ref="S36:S43" si="3">IF((K36+J36+I36),O36/(K36+J36+I36),0)</f>
        <v>0</v>
      </c>
      <c r="T36" s="15">
        <f t="shared" ref="T36:T43" si="4">IF((I36+J36+K36+L36),P36/(M36+N36+O36+P36),0)</f>
        <v>0</v>
      </c>
      <c r="U36" s="19"/>
      <c r="V36" s="33"/>
    </row>
    <row r="37" spans="2:22" ht="72" customHeight="1" thickBot="1">
      <c r="B37" s="25" t="s">
        <v>127</v>
      </c>
      <c r="C37" s="6"/>
      <c r="D37" s="26"/>
      <c r="E37" s="27"/>
      <c r="F37" s="12"/>
      <c r="G37" s="36"/>
      <c r="H37" s="13">
        <f t="shared" si="0"/>
        <v>0</v>
      </c>
      <c r="I37" s="23"/>
      <c r="J37" s="23"/>
      <c r="K37" s="23"/>
      <c r="L37" s="23"/>
      <c r="M37" s="16"/>
      <c r="N37" s="14"/>
      <c r="O37" s="14"/>
      <c r="P37" s="14"/>
      <c r="Q37" s="10">
        <f t="shared" si="1"/>
        <v>0</v>
      </c>
      <c r="R37" s="10">
        <f t="shared" si="2"/>
        <v>0</v>
      </c>
      <c r="S37" s="15">
        <f t="shared" si="3"/>
        <v>0</v>
      </c>
      <c r="T37" s="15">
        <f t="shared" si="4"/>
        <v>0</v>
      </c>
      <c r="U37" s="19"/>
      <c r="V37" s="33"/>
    </row>
    <row r="38" spans="2:22" ht="72" customHeight="1" thickBot="1">
      <c r="B38" s="25" t="s">
        <v>128</v>
      </c>
      <c r="C38" s="6"/>
      <c r="D38" s="26"/>
      <c r="E38" s="27"/>
      <c r="F38" s="12"/>
      <c r="G38" s="36"/>
      <c r="H38" s="13">
        <f t="shared" si="0"/>
        <v>0</v>
      </c>
      <c r="I38" s="23"/>
      <c r="J38" s="23"/>
      <c r="K38" s="23"/>
      <c r="L38" s="23"/>
      <c r="M38" s="17"/>
      <c r="N38" s="18"/>
      <c r="O38" s="14"/>
      <c r="P38" s="14"/>
      <c r="Q38" s="10">
        <f t="shared" si="1"/>
        <v>0</v>
      </c>
      <c r="R38" s="10">
        <f t="shared" si="2"/>
        <v>0</v>
      </c>
      <c r="S38" s="15">
        <f t="shared" si="3"/>
        <v>0</v>
      </c>
      <c r="T38" s="15">
        <f t="shared" si="4"/>
        <v>0</v>
      </c>
      <c r="U38" s="19"/>
      <c r="V38" s="33"/>
    </row>
    <row r="39" spans="2:22" ht="72" customHeight="1" thickBot="1">
      <c r="B39" s="25" t="s">
        <v>129</v>
      </c>
      <c r="C39" s="6"/>
      <c r="D39" s="26"/>
      <c r="E39" s="27"/>
      <c r="F39" s="12"/>
      <c r="G39" s="36"/>
      <c r="H39" s="13">
        <f t="shared" si="0"/>
        <v>0</v>
      </c>
      <c r="I39" s="23"/>
      <c r="J39" s="23"/>
      <c r="K39" s="23"/>
      <c r="L39" s="23"/>
      <c r="M39" s="16"/>
      <c r="N39" s="14"/>
      <c r="O39" s="14"/>
      <c r="P39" s="14"/>
      <c r="Q39" s="10">
        <f t="shared" si="1"/>
        <v>0</v>
      </c>
      <c r="R39" s="10">
        <f t="shared" si="2"/>
        <v>0</v>
      </c>
      <c r="S39" s="15">
        <f t="shared" si="3"/>
        <v>0</v>
      </c>
      <c r="T39" s="15">
        <f t="shared" si="4"/>
        <v>0</v>
      </c>
      <c r="U39" s="19"/>
      <c r="V39" s="33"/>
    </row>
    <row r="40" spans="2:22" ht="72" customHeight="1" thickBot="1">
      <c r="B40" s="25" t="s">
        <v>130</v>
      </c>
      <c r="C40" s="6"/>
      <c r="D40" s="26"/>
      <c r="E40" s="27"/>
      <c r="F40" s="12"/>
      <c r="G40" s="36"/>
      <c r="H40" s="13">
        <f t="shared" si="0"/>
        <v>0</v>
      </c>
      <c r="I40" s="23"/>
      <c r="J40" s="23"/>
      <c r="K40" s="23"/>
      <c r="L40" s="23"/>
      <c r="M40" s="17"/>
      <c r="N40" s="18"/>
      <c r="O40" s="14"/>
      <c r="P40" s="14"/>
      <c r="Q40" s="10">
        <f t="shared" si="1"/>
        <v>0</v>
      </c>
      <c r="R40" s="10">
        <f t="shared" si="2"/>
        <v>0</v>
      </c>
      <c r="S40" s="15">
        <f t="shared" si="3"/>
        <v>0</v>
      </c>
      <c r="T40" s="15">
        <f t="shared" si="4"/>
        <v>0</v>
      </c>
      <c r="U40" s="19"/>
      <c r="V40" s="33"/>
    </row>
    <row r="41" spans="2:22" ht="72" customHeight="1" thickBot="1">
      <c r="B41" s="25" t="s">
        <v>132</v>
      </c>
      <c r="C41" s="6"/>
      <c r="D41" s="27"/>
      <c r="E41" s="27"/>
      <c r="F41" s="12"/>
      <c r="G41" s="36"/>
      <c r="H41" s="13">
        <f t="shared" si="0"/>
        <v>0</v>
      </c>
      <c r="I41" s="23"/>
      <c r="J41" s="23"/>
      <c r="K41" s="23"/>
      <c r="L41" s="23"/>
      <c r="M41" s="17"/>
      <c r="N41" s="18"/>
      <c r="O41" s="14"/>
      <c r="P41" s="14"/>
      <c r="Q41" s="10">
        <f t="shared" si="1"/>
        <v>0</v>
      </c>
      <c r="R41" s="10">
        <f t="shared" si="2"/>
        <v>0</v>
      </c>
      <c r="S41" s="15">
        <f t="shared" si="3"/>
        <v>0</v>
      </c>
      <c r="T41" s="15">
        <f t="shared" si="4"/>
        <v>0</v>
      </c>
      <c r="U41" s="19"/>
      <c r="V41" s="33"/>
    </row>
    <row r="42" spans="2:22" ht="72" customHeight="1" thickBot="1">
      <c r="B42" s="25" t="s">
        <v>133</v>
      </c>
      <c r="C42" s="6"/>
      <c r="D42" s="27"/>
      <c r="E42" s="27"/>
      <c r="F42" s="12"/>
      <c r="G42" s="36"/>
      <c r="H42" s="13">
        <f t="shared" si="0"/>
        <v>0</v>
      </c>
      <c r="I42" s="23"/>
      <c r="J42" s="23"/>
      <c r="K42" s="23"/>
      <c r="L42" s="23"/>
      <c r="M42" s="17"/>
      <c r="N42" s="18"/>
      <c r="O42" s="14"/>
      <c r="P42" s="14"/>
      <c r="Q42" s="10">
        <f t="shared" si="1"/>
        <v>0</v>
      </c>
      <c r="R42" s="10">
        <f t="shared" si="2"/>
        <v>0</v>
      </c>
      <c r="S42" s="15">
        <f t="shared" si="3"/>
        <v>0</v>
      </c>
      <c r="T42" s="15">
        <f t="shared" si="4"/>
        <v>0</v>
      </c>
      <c r="U42" s="19"/>
      <c r="V42" s="33"/>
    </row>
    <row r="43" spans="2:22" ht="72" customHeight="1" thickBot="1">
      <c r="B43" s="25" t="s">
        <v>134</v>
      </c>
      <c r="C43" s="6"/>
      <c r="D43" s="27"/>
      <c r="E43" s="27"/>
      <c r="F43" s="12"/>
      <c r="G43" s="36"/>
      <c r="H43" s="13">
        <f t="shared" si="0"/>
        <v>0</v>
      </c>
      <c r="I43" s="23"/>
      <c r="J43" s="23"/>
      <c r="K43" s="23"/>
      <c r="L43" s="23"/>
      <c r="M43" s="17"/>
      <c r="N43" s="18"/>
      <c r="O43" s="14"/>
      <c r="P43" s="14"/>
      <c r="Q43" s="10">
        <f t="shared" si="1"/>
        <v>0</v>
      </c>
      <c r="R43" s="10">
        <f t="shared" si="2"/>
        <v>0</v>
      </c>
      <c r="S43" s="15">
        <f t="shared" si="3"/>
        <v>0</v>
      </c>
      <c r="T43" s="15">
        <f t="shared" si="4"/>
        <v>0</v>
      </c>
      <c r="U43" s="19"/>
      <c r="V43" s="33"/>
    </row>
  </sheetData>
  <protectedRanges>
    <protectedRange sqref="U1:U1048576" name="Rango2_1"/>
    <protectedRange sqref="N1:N1048576" name="Rango1_1_2"/>
  </protectedRanges>
  <mergeCells count="18">
    <mergeCell ref="B2:E2"/>
    <mergeCell ref="B3:B4"/>
    <mergeCell ref="C3:C4"/>
    <mergeCell ref="D3:D4"/>
    <mergeCell ref="E3:E4"/>
    <mergeCell ref="B35:C35"/>
    <mergeCell ref="G3:G4"/>
    <mergeCell ref="H3:H4"/>
    <mergeCell ref="I3:L3"/>
    <mergeCell ref="U3:U4"/>
    <mergeCell ref="B5:C5"/>
    <mergeCell ref="G5:G10"/>
    <mergeCell ref="F3:F4"/>
    <mergeCell ref="B11:C11"/>
    <mergeCell ref="B17:C17"/>
    <mergeCell ref="G17:G22"/>
    <mergeCell ref="B23:C23"/>
    <mergeCell ref="B29:C29"/>
  </mergeCells>
  <dataValidations count="3">
    <dataValidation type="custom" allowBlank="1" showInputMessage="1" showErrorMessage="1" errorTitle="REPETIDO" error="CÓDIGO REPETIDO" sqref="B7" xr:uid="{00000000-0002-0000-1900-000000000000}">
      <formula1>COUNTIF($B$6:$B$34,$B$6)=$B$6</formula1>
    </dataValidation>
    <dataValidation type="custom" allowBlank="1" showInputMessage="1" showErrorMessage="1" sqref="B6 B8:B10" xr:uid="{00000000-0002-0000-1900-000001000000}">
      <formula1>COUNTIF($B$6:$B$34,$B$6)=$B$6</formula1>
    </dataValidation>
    <dataValidation type="list" allowBlank="1" showInputMessage="1" showErrorMessage="1" prompt="Elegir de listado" sqref="D11 D36:E43 D35 D30:E34 D29 D24:E28 D23 D12:E22" xr:uid="{00000000-0002-0000-1900-000002000000}">
      <formula1>$A$1:$A$32</formula1>
    </dataValidation>
  </dataValidations>
  <pageMargins left="0.35433070866141736" right="0.39370078740157483" top="0.43307086614173229" bottom="0.70866141732283472" header="0.35433070866141736" footer="0.19685039370078741"/>
  <pageSetup scale="34" fitToHeight="2" orientation="landscape" r:id="rId1"/>
  <headerFooter>
    <oddFooter>&amp;LConsolidado por:  Jorge Canales-Planificación.&amp;RPOI 2021 Presidencia</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Elegir de listado" xr:uid="{00000000-0002-0000-1900-000003000000}">
          <x14:formula1>
            <xm:f>'Unidades-Areas'!$A$1:$A$32</xm:f>
          </x14:formula1>
          <xm:sqref>D5:E10</xm:sqref>
        </x14:dataValidation>
        <x14:dataValidation type="list" allowBlank="1" showInputMessage="1" showErrorMessage="1" xr:uid="{00000000-0002-0000-1900-000004000000}">
          <x14:formula1>
            <xm:f>OE!$A$1:$A$4</xm:f>
          </x14:formula1>
          <xm:sqref>B2:E2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A32"/>
  <sheetViews>
    <sheetView workbookViewId="0">
      <selection activeCell="A19" sqref="A19"/>
    </sheetView>
  </sheetViews>
  <sheetFormatPr baseColWidth="10" defaultRowHeight="15"/>
  <cols>
    <col min="1" max="1" width="43.42578125" customWidth="1"/>
  </cols>
  <sheetData>
    <row r="1" spans="1:1">
      <c r="A1" s="3"/>
    </row>
    <row r="2" spans="1:1">
      <c r="A2" s="3" t="s">
        <v>96</v>
      </c>
    </row>
    <row r="3" spans="1:1">
      <c r="A3" s="3" t="s">
        <v>37</v>
      </c>
    </row>
    <row r="4" spans="1:1">
      <c r="A4" s="3" t="s">
        <v>13</v>
      </c>
    </row>
    <row r="5" spans="1:1">
      <c r="A5" s="3"/>
    </row>
    <row r="6" spans="1:1">
      <c r="A6" s="3" t="s">
        <v>3</v>
      </c>
    </row>
    <row r="7" spans="1:1">
      <c r="A7" s="3" t="s">
        <v>93</v>
      </c>
    </row>
    <row r="8" spans="1:1">
      <c r="A8" s="3" t="s">
        <v>239</v>
      </c>
    </row>
    <row r="9" spans="1:1">
      <c r="A9" s="3" t="s">
        <v>240</v>
      </c>
    </row>
    <row r="10" spans="1:1">
      <c r="A10" s="3" t="s">
        <v>241</v>
      </c>
    </row>
    <row r="11" spans="1:1">
      <c r="A11" s="3" t="s">
        <v>430</v>
      </c>
    </row>
    <row r="12" spans="1:1">
      <c r="A12" s="3" t="s">
        <v>242</v>
      </c>
    </row>
    <row r="13" spans="1:1">
      <c r="A13" s="3" t="s">
        <v>243</v>
      </c>
    </row>
    <row r="14" spans="1:1">
      <c r="A14" s="3" t="s">
        <v>244</v>
      </c>
    </row>
    <row r="15" spans="1:1">
      <c r="A15" s="3" t="s">
        <v>245</v>
      </c>
    </row>
    <row r="16" spans="1:1">
      <c r="A16" s="3" t="s">
        <v>246</v>
      </c>
    </row>
    <row r="17" spans="1:1">
      <c r="A17" s="3" t="s">
        <v>247</v>
      </c>
    </row>
    <row r="18" spans="1:1">
      <c r="A18" s="3" t="s">
        <v>248</v>
      </c>
    </row>
    <row r="19" spans="1:1">
      <c r="A19" s="3" t="s">
        <v>249</v>
      </c>
    </row>
    <row r="20" spans="1:1">
      <c r="A20" s="3" t="s">
        <v>250</v>
      </c>
    </row>
    <row r="21" spans="1:1">
      <c r="A21" s="3" t="s">
        <v>251</v>
      </c>
    </row>
    <row r="22" spans="1:1">
      <c r="A22" s="3" t="s">
        <v>252</v>
      </c>
    </row>
    <row r="23" spans="1:1">
      <c r="A23" s="3" t="s">
        <v>443</v>
      </c>
    </row>
    <row r="24" spans="1:1">
      <c r="A24" s="3" t="s">
        <v>91</v>
      </c>
    </row>
    <row r="25" spans="1:1">
      <c r="A25" s="3" t="s">
        <v>253</v>
      </c>
    </row>
    <row r="26" spans="1:1">
      <c r="A26" s="3" t="s">
        <v>441</v>
      </c>
    </row>
    <row r="27" spans="1:1">
      <c r="A27" s="3" t="s">
        <v>90</v>
      </c>
    </row>
    <row r="28" spans="1:1">
      <c r="A28" s="3" t="s">
        <v>92</v>
      </c>
    </row>
    <row r="29" spans="1:1">
      <c r="A29" s="3" t="s">
        <v>229</v>
      </c>
    </row>
    <row r="30" spans="1:1">
      <c r="A30" s="3" t="s">
        <v>230</v>
      </c>
    </row>
    <row r="31" spans="1:1">
      <c r="A31" s="3"/>
    </row>
    <row r="32" spans="1:1">
      <c r="A32" s="3" t="s">
        <v>442</v>
      </c>
    </row>
  </sheetData>
  <sortState xmlns:xlrd2="http://schemas.microsoft.com/office/spreadsheetml/2017/richdata2" ref="A1:A32">
    <sortCondition ref="A3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28"/>
  <sheetViews>
    <sheetView topLeftCell="A13" zoomScale="110" zoomScaleNormal="110" workbookViewId="0">
      <selection activeCell="B22" sqref="B22"/>
    </sheetView>
  </sheetViews>
  <sheetFormatPr baseColWidth="10" defaultColWidth="11.42578125" defaultRowHeight="12.75"/>
  <cols>
    <col min="1" max="1" width="7.140625" style="101" customWidth="1"/>
    <col min="2" max="2" width="129.140625" style="101" customWidth="1"/>
    <col min="3" max="16384" width="11.42578125" style="101"/>
  </cols>
  <sheetData>
    <row r="1" spans="1:2" ht="15" customHeight="1">
      <c r="A1" s="168" t="s">
        <v>199</v>
      </c>
      <c r="B1" s="168"/>
    </row>
    <row r="2" spans="1:2" ht="25.5" customHeight="1">
      <c r="A2" s="168" t="s">
        <v>218</v>
      </c>
      <c r="B2" s="168"/>
    </row>
    <row r="3" spans="1:2" ht="25.5" customHeight="1">
      <c r="A3" s="165" t="s">
        <v>198</v>
      </c>
      <c r="B3" s="165"/>
    </row>
    <row r="4" spans="1:2" ht="25.5">
      <c r="A4" s="81"/>
      <c r="B4" s="82" t="s">
        <v>200</v>
      </c>
    </row>
    <row r="5" spans="1:2">
      <c r="A5" s="81"/>
      <c r="B5" s="82"/>
    </row>
    <row r="6" spans="1:2" ht="30" customHeight="1">
      <c r="A6" s="165" t="s">
        <v>201</v>
      </c>
      <c r="B6" s="165"/>
    </row>
    <row r="7" spans="1:2" ht="21.75" customHeight="1">
      <c r="A7" s="81"/>
      <c r="B7" s="82" t="s">
        <v>175</v>
      </c>
    </row>
    <row r="8" spans="1:2">
      <c r="A8" s="81"/>
      <c r="B8" s="82"/>
    </row>
    <row r="9" spans="1:2">
      <c r="A9" s="165" t="s">
        <v>202</v>
      </c>
      <c r="B9" s="165"/>
    </row>
    <row r="10" spans="1:2">
      <c r="A10" s="81"/>
      <c r="B10" s="82" t="s">
        <v>203</v>
      </c>
    </row>
    <row r="11" spans="1:2" ht="25.5">
      <c r="A11" s="81"/>
      <c r="B11" s="82" t="s">
        <v>204</v>
      </c>
    </row>
    <row r="12" spans="1:2">
      <c r="A12" s="81"/>
      <c r="B12" s="82"/>
    </row>
    <row r="13" spans="1:2" ht="29.25" customHeight="1">
      <c r="A13" s="165" t="s">
        <v>205</v>
      </c>
      <c r="B13" s="165"/>
    </row>
    <row r="14" spans="1:2" ht="20.25" customHeight="1">
      <c r="A14" s="81"/>
      <c r="B14" s="82" t="s">
        <v>206</v>
      </c>
    </row>
    <row r="15" spans="1:2" ht="25.5">
      <c r="A15" s="81"/>
      <c r="B15" s="82" t="s">
        <v>207</v>
      </c>
    </row>
    <row r="16" spans="1:2" ht="20.25" customHeight="1">
      <c r="A16" s="81"/>
      <c r="B16" s="82" t="s">
        <v>208</v>
      </c>
    </row>
    <row r="17" spans="1:2">
      <c r="A17" s="81"/>
      <c r="B17" s="82"/>
    </row>
    <row r="18" spans="1:2" ht="29.25" customHeight="1">
      <c r="A18" s="165" t="s">
        <v>209</v>
      </c>
      <c r="B18" s="165"/>
    </row>
    <row r="19" spans="1:2">
      <c r="A19" s="81"/>
      <c r="B19" s="82" t="s">
        <v>210</v>
      </c>
    </row>
    <row r="20" spans="1:2">
      <c r="A20" s="81"/>
      <c r="B20" s="82" t="s">
        <v>211</v>
      </c>
    </row>
    <row r="21" spans="1:2">
      <c r="A21" s="81"/>
      <c r="B21" s="82" t="s">
        <v>212</v>
      </c>
    </row>
    <row r="22" spans="1:2" ht="25.5">
      <c r="A22" s="81"/>
      <c r="B22" s="82" t="s">
        <v>213</v>
      </c>
    </row>
    <row r="23" spans="1:2">
      <c r="A23" s="81"/>
      <c r="B23" s="82"/>
    </row>
    <row r="24" spans="1:2" ht="15" customHeight="1">
      <c r="A24" s="167" t="s">
        <v>214</v>
      </c>
      <c r="B24" s="167"/>
    </row>
    <row r="25" spans="1:2" ht="15" customHeight="1">
      <c r="B25" s="102" t="s">
        <v>219</v>
      </c>
    </row>
    <row r="26" spans="1:2" ht="25.5">
      <c r="B26" s="102" t="s">
        <v>215</v>
      </c>
    </row>
    <row r="27" spans="1:2">
      <c r="B27" s="102" t="s">
        <v>216</v>
      </c>
    </row>
    <row r="28" spans="1:2">
      <c r="B28" s="102" t="s">
        <v>217</v>
      </c>
    </row>
  </sheetData>
  <protectedRanges>
    <protectedRange sqref="B14" name="CUARTO_1"/>
    <protectedRange sqref="B15:B16" name="CUARTO_2"/>
    <protectedRange sqref="B19" name="CUARTO_2_1"/>
    <protectedRange sqref="B20:B21" name="QUINTO_1"/>
    <protectedRange sqref="B22" name="QUINTO_2"/>
  </protectedRanges>
  <mergeCells count="8">
    <mergeCell ref="A24:B24"/>
    <mergeCell ref="A18:B18"/>
    <mergeCell ref="A2:B2"/>
    <mergeCell ref="A3:B3"/>
    <mergeCell ref="A1:B1"/>
    <mergeCell ref="A6:B6"/>
    <mergeCell ref="A9:B9"/>
    <mergeCell ref="A13:B13"/>
  </mergeCells>
  <pageMargins left="0.43307086614173229" right="0.51181102362204722" top="0.6692913385826772" bottom="0.74803149606299213" header="0.31496062992125984" footer="0.31496062992125984"/>
  <pageSetup scale="95" orientation="landscape" r:id="rId1"/>
  <headerFooter>
    <oddFooter>&amp;LConsolidado por: Jorge Canales-Jefe Planificación&amp;RPOI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A8"/>
  <sheetViews>
    <sheetView workbookViewId="0"/>
  </sheetViews>
  <sheetFormatPr baseColWidth="10" defaultRowHeight="15"/>
  <cols>
    <col min="1" max="1" width="80.5703125" customWidth="1"/>
  </cols>
  <sheetData>
    <row r="1" spans="1:1" ht="15" customHeight="1">
      <c r="A1" t="s">
        <v>11</v>
      </c>
    </row>
    <row r="2" spans="1:1" ht="15" customHeight="1">
      <c r="A2" t="s">
        <v>39</v>
      </c>
    </row>
    <row r="3" spans="1:1" ht="15" customHeight="1">
      <c r="A3" t="s">
        <v>16</v>
      </c>
    </row>
    <row r="4" spans="1:1" ht="15" customHeight="1">
      <c r="A4" t="s">
        <v>17</v>
      </c>
    </row>
    <row r="5" spans="1:1" ht="15.75" customHeight="1">
      <c r="A5" t="s">
        <v>69</v>
      </c>
    </row>
    <row r="6" spans="1:1" ht="15" customHeight="1">
      <c r="A6" t="s">
        <v>18</v>
      </c>
    </row>
    <row r="7" spans="1:1" ht="15.75" customHeight="1">
      <c r="A7" t="s">
        <v>19</v>
      </c>
    </row>
    <row r="8" spans="1:1" ht="15" customHeight="1">
      <c r="A8" t="s">
        <v>20</v>
      </c>
    </row>
  </sheetData>
  <sheetProtection algorithmName="SHA-512" hashValue="ql5seZOHMShpXGeaMuqjwNBHVVi7meUEQA9XoRRCKaSrjkPaAZIy4KRJQy/ZER/5jvtVuTvWd5vEkacGVvCuqg==" saltValue="dhu6wMrJSfCQLXSvg54WEQ==" spinCount="100000" sheet="1" objects="1" scenarios="1"/>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A27"/>
  <sheetViews>
    <sheetView workbookViewId="0"/>
  </sheetViews>
  <sheetFormatPr baseColWidth="10" defaultRowHeight="15"/>
  <cols>
    <col min="1" max="1" width="79.5703125" customWidth="1"/>
  </cols>
  <sheetData>
    <row r="1" spans="1:1">
      <c r="A1" s="2" t="s">
        <v>12</v>
      </c>
    </row>
    <row r="2" spans="1:1" ht="51" customHeight="1">
      <c r="A2" s="2" t="s">
        <v>40</v>
      </c>
    </row>
    <row r="3" spans="1:1" ht="23.25" customHeight="1">
      <c r="A3" s="2" t="s">
        <v>23</v>
      </c>
    </row>
    <row r="4" spans="1:1" ht="30">
      <c r="A4" s="2" t="s">
        <v>41</v>
      </c>
    </row>
    <row r="5" spans="1:1" ht="30">
      <c r="A5" s="2" t="s">
        <v>24</v>
      </c>
    </row>
    <row r="6" spans="1:1" ht="30">
      <c r="A6" s="2" t="s">
        <v>42</v>
      </c>
    </row>
    <row r="7" spans="1:1" ht="30">
      <c r="A7" s="2" t="s">
        <v>25</v>
      </c>
    </row>
    <row r="8" spans="1:1" ht="30">
      <c r="A8" s="2" t="s">
        <v>26</v>
      </c>
    </row>
    <row r="9" spans="1:1">
      <c r="A9" s="2" t="s">
        <v>57</v>
      </c>
    </row>
    <row r="10" spans="1:1">
      <c r="A10" s="2" t="s">
        <v>58</v>
      </c>
    </row>
    <row r="11" spans="1:1" ht="30">
      <c r="A11" s="2" t="s">
        <v>59</v>
      </c>
    </row>
    <row r="12" spans="1:1" ht="30">
      <c r="A12" s="2" t="s">
        <v>70</v>
      </c>
    </row>
    <row r="13" spans="1:1">
      <c r="A13" s="2" t="s">
        <v>71</v>
      </c>
    </row>
    <row r="14" spans="1:1">
      <c r="A14" s="2" t="s">
        <v>72</v>
      </c>
    </row>
    <row r="15" spans="1:1">
      <c r="A15" s="2" t="s">
        <v>73</v>
      </c>
    </row>
    <row r="16" spans="1:1" ht="30">
      <c r="A16" s="2" t="s">
        <v>82</v>
      </c>
    </row>
    <row r="17" spans="1:1" ht="30">
      <c r="A17" s="2" t="s">
        <v>21</v>
      </c>
    </row>
    <row r="18" spans="1:1">
      <c r="A18" s="2" t="s">
        <v>22</v>
      </c>
    </row>
    <row r="19" spans="1:1" ht="30">
      <c r="A19" s="2" t="s">
        <v>83</v>
      </c>
    </row>
    <row r="20" spans="1:1">
      <c r="A20" s="2"/>
    </row>
    <row r="21" spans="1:1">
      <c r="A21" s="2"/>
    </row>
    <row r="22" spans="1:1">
      <c r="A22" s="2"/>
    </row>
    <row r="23" spans="1:1">
      <c r="A23" s="2"/>
    </row>
    <row r="24" spans="1:1">
      <c r="A24" s="2"/>
    </row>
    <row r="25" spans="1:1">
      <c r="A25" s="2"/>
    </row>
    <row r="26" spans="1:1">
      <c r="A26" s="2"/>
    </row>
    <row r="27" spans="1:1">
      <c r="A27" s="2"/>
    </row>
  </sheetData>
  <sheetProtection algorithmName="SHA-512" hashValue="HU0unwg+iOmEshICF1OKs4L/Xpry7YVwFCpyMu9tpvKHfZ1lErgc87lR6Bt6wzccguMUJ1/KkpoBB8GP3h43mg==" saltValue="ZRGRE4lxK8ffu2bDC2YiZg==" spinCount="100000" sheet="1" objects="1" scenarios="1"/>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A25"/>
  <sheetViews>
    <sheetView workbookViewId="0"/>
  </sheetViews>
  <sheetFormatPr baseColWidth="10" defaultRowHeight="15"/>
  <cols>
    <col min="1" max="1" width="68.5703125" customWidth="1"/>
  </cols>
  <sheetData>
    <row r="1" spans="1:1">
      <c r="A1" s="2" t="s">
        <v>15</v>
      </c>
    </row>
    <row r="2" spans="1:1" ht="30">
      <c r="A2" s="2" t="s">
        <v>43</v>
      </c>
    </row>
    <row r="3" spans="1:1" ht="45">
      <c r="A3" s="2" t="s">
        <v>27</v>
      </c>
    </row>
    <row r="4" spans="1:1">
      <c r="A4" s="2" t="s">
        <v>44</v>
      </c>
    </row>
    <row r="5" spans="1:1" ht="30">
      <c r="A5" s="2" t="s">
        <v>28</v>
      </c>
    </row>
    <row r="6" spans="1:1" ht="45">
      <c r="A6" s="2" t="s">
        <v>45</v>
      </c>
    </row>
    <row r="7" spans="1:1" ht="30">
      <c r="A7" s="2" t="s">
        <v>29</v>
      </c>
    </row>
    <row r="8" spans="1:1" ht="30">
      <c r="A8" s="2" t="s">
        <v>60</v>
      </c>
    </row>
    <row r="9" spans="1:1">
      <c r="A9" s="2" t="s">
        <v>61</v>
      </c>
    </row>
    <row r="10" spans="1:1">
      <c r="A10" s="2" t="s">
        <v>62</v>
      </c>
    </row>
    <row r="11" spans="1:1" ht="38.25" customHeight="1">
      <c r="A11" s="2" t="s">
        <v>63</v>
      </c>
    </row>
    <row r="12" spans="1:1" ht="60">
      <c r="A12" s="2" t="s">
        <v>74</v>
      </c>
    </row>
    <row r="13" spans="1:1">
      <c r="A13" s="2" t="s">
        <v>75</v>
      </c>
    </row>
    <row r="14" spans="1:1" ht="38.25" customHeight="1">
      <c r="A14" s="2" t="s">
        <v>76</v>
      </c>
    </row>
    <row r="15" spans="1:1" ht="30">
      <c r="A15" s="2" t="s">
        <v>77</v>
      </c>
    </row>
    <row r="16" spans="1:1" ht="30">
      <c r="A16" s="2" t="s">
        <v>84</v>
      </c>
    </row>
    <row r="17" spans="1:1" ht="30">
      <c r="A17" s="2" t="s">
        <v>30</v>
      </c>
    </row>
    <row r="18" spans="1:1">
      <c r="A18" s="2" t="s">
        <v>31</v>
      </c>
    </row>
    <row r="19" spans="1:1" ht="60">
      <c r="A19" s="2" t="s">
        <v>85</v>
      </c>
    </row>
    <row r="20" spans="1:1">
      <c r="A20" s="2"/>
    </row>
    <row r="21" spans="1:1">
      <c r="A21" s="2"/>
    </row>
    <row r="22" spans="1:1">
      <c r="A22" s="2"/>
    </row>
    <row r="23" spans="1:1">
      <c r="A23" s="2"/>
    </row>
    <row r="24" spans="1:1">
      <c r="A24" s="2"/>
    </row>
    <row r="25" spans="1:1">
      <c r="A25" s="2"/>
    </row>
  </sheetData>
  <sheetProtection algorithmName="SHA-512" hashValue="2AHtk2hac/IE6DkbigFRuh1+Un/SC2uwX6dqzbafPQ96Wpmi3db/MMHakcd17EiQ4a/OcoscGYjddZ368vu2ug==" saltValue="mI73HHBH9BYSphCzdaGbIw==" spinCount="100000" sheet="1" objects="1" scenarios="1"/>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A42"/>
  <sheetViews>
    <sheetView workbookViewId="0"/>
  </sheetViews>
  <sheetFormatPr baseColWidth="10" defaultRowHeight="15"/>
  <cols>
    <col min="1" max="1" width="72.140625" customWidth="1"/>
  </cols>
  <sheetData>
    <row r="1" spans="1:1">
      <c r="A1" s="2" t="s">
        <v>46</v>
      </c>
    </row>
    <row r="2" spans="1:1">
      <c r="A2" s="2" t="s">
        <v>47</v>
      </c>
    </row>
    <row r="3" spans="1:1" ht="45">
      <c r="A3" s="2" t="s">
        <v>48</v>
      </c>
    </row>
    <row r="4" spans="1:1">
      <c r="A4" s="2" t="s">
        <v>49</v>
      </c>
    </row>
    <row r="5" spans="1:1" ht="30">
      <c r="A5" s="2" t="s">
        <v>50</v>
      </c>
    </row>
    <row r="6" spans="1:1" ht="30">
      <c r="A6" s="2" t="s">
        <v>51</v>
      </c>
    </row>
    <row r="7" spans="1:1">
      <c r="A7" s="2" t="s">
        <v>52</v>
      </c>
    </row>
    <row r="8" spans="1:1">
      <c r="A8" s="2" t="s">
        <v>53</v>
      </c>
    </row>
    <row r="9" spans="1:1">
      <c r="A9" s="2" t="s">
        <v>54</v>
      </c>
    </row>
    <row r="10" spans="1:1" ht="30">
      <c r="A10" s="2" t="s">
        <v>55</v>
      </c>
    </row>
    <row r="11" spans="1:1" ht="30">
      <c r="A11" s="2" t="s">
        <v>56</v>
      </c>
    </row>
    <row r="12" spans="1:1" ht="30">
      <c r="A12" s="2" t="s">
        <v>64</v>
      </c>
    </row>
    <row r="13" spans="1:1" ht="30">
      <c r="A13" s="2" t="s">
        <v>65</v>
      </c>
    </row>
    <row r="14" spans="1:1">
      <c r="A14" s="2" t="s">
        <v>66</v>
      </c>
    </row>
    <row r="15" spans="1:1">
      <c r="A15" s="2" t="s">
        <v>67</v>
      </c>
    </row>
    <row r="16" spans="1:1" ht="35.25" customHeight="1">
      <c r="A16" s="2" t="s">
        <v>68</v>
      </c>
    </row>
    <row r="17" spans="1:1" ht="60">
      <c r="A17" s="2" t="s">
        <v>78</v>
      </c>
    </row>
    <row r="18" spans="1:1">
      <c r="A18" s="2" t="s">
        <v>79</v>
      </c>
    </row>
    <row r="19" spans="1:1" ht="30">
      <c r="A19" s="2" t="s">
        <v>80</v>
      </c>
    </row>
    <row r="20" spans="1:1" ht="30">
      <c r="A20" s="2" t="s">
        <v>81</v>
      </c>
    </row>
    <row r="21" spans="1:1" ht="30">
      <c r="A21" s="2" t="s">
        <v>86</v>
      </c>
    </row>
    <row r="22" spans="1:1" ht="30">
      <c r="A22" s="2" t="s">
        <v>87</v>
      </c>
    </row>
    <row r="23" spans="1:1">
      <c r="A23" s="2" t="s">
        <v>88</v>
      </c>
    </row>
    <row r="24" spans="1:1" ht="60">
      <c r="A24" s="2" t="s">
        <v>89</v>
      </c>
    </row>
    <row r="25" spans="1:1">
      <c r="A25" s="2"/>
    </row>
    <row r="26" spans="1:1">
      <c r="A26" s="2"/>
    </row>
    <row r="27" spans="1:1">
      <c r="A27" s="2"/>
    </row>
    <row r="28" spans="1:1">
      <c r="A28" s="2"/>
    </row>
    <row r="29" spans="1:1">
      <c r="A29" s="2"/>
    </row>
    <row r="30" spans="1:1">
      <c r="A30" s="2"/>
    </row>
    <row r="31" spans="1:1">
      <c r="A31" s="2"/>
    </row>
    <row r="32" spans="1:1">
      <c r="A32" s="2"/>
    </row>
    <row r="33" spans="1:1">
      <c r="A33" s="2"/>
    </row>
    <row r="34" spans="1:1">
      <c r="A34" s="2"/>
    </row>
    <row r="35" spans="1:1">
      <c r="A35" s="2"/>
    </row>
    <row r="36" spans="1:1">
      <c r="A36" s="2"/>
    </row>
    <row r="37" spans="1:1">
      <c r="A37" s="2"/>
    </row>
    <row r="38" spans="1:1">
      <c r="A38" s="2"/>
    </row>
    <row r="39" spans="1:1">
      <c r="A39" s="2"/>
    </row>
    <row r="40" spans="1:1">
      <c r="A40" s="2"/>
    </row>
    <row r="41" spans="1:1">
      <c r="A41" s="2"/>
    </row>
    <row r="42" spans="1:1">
      <c r="A42" s="2"/>
    </row>
  </sheetData>
  <sheetProtection algorithmName="SHA-512" hashValue="q0uYFoQdM8WoveRrTQFl44bibT5qcCi4DEXnWy1pOr9HprrfIbbCr77rIC/z2XqlaZdH8/TiUkeGOEKlCHIHnQ==" saltValue="jU3RUhGiAFLCn18Ic38Dn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K14"/>
  <sheetViews>
    <sheetView topLeftCell="A7" zoomScale="85" zoomScaleNormal="85" workbookViewId="0">
      <selection activeCell="L11" sqref="L11"/>
    </sheetView>
  </sheetViews>
  <sheetFormatPr baseColWidth="10" defaultColWidth="11.42578125" defaultRowHeight="15"/>
  <cols>
    <col min="1" max="9" width="11.42578125" style="47"/>
    <col min="10" max="10" width="21.5703125" style="47" customWidth="1"/>
    <col min="11" max="11" width="14" style="47" customWidth="1"/>
    <col min="12" max="16384" width="11.42578125" style="47"/>
  </cols>
  <sheetData>
    <row r="1" spans="1:11">
      <c r="A1" s="165" t="s">
        <v>220</v>
      </c>
      <c r="B1" s="166"/>
      <c r="C1" s="166"/>
      <c r="D1" s="166"/>
      <c r="E1" s="166"/>
      <c r="F1" s="166"/>
      <c r="G1" s="166"/>
      <c r="H1" s="166"/>
      <c r="I1" s="166"/>
      <c r="J1" s="166"/>
      <c r="K1" s="166"/>
    </row>
    <row r="2" spans="1:11">
      <c r="A2" s="166"/>
      <c r="B2" s="166"/>
      <c r="C2" s="166"/>
      <c r="D2" s="166"/>
      <c r="E2" s="166"/>
      <c r="F2" s="166"/>
      <c r="G2" s="166"/>
      <c r="H2" s="166"/>
      <c r="I2" s="166"/>
      <c r="J2" s="166"/>
      <c r="K2" s="166"/>
    </row>
    <row r="3" spans="1:11">
      <c r="A3" s="166"/>
      <c r="B3" s="166"/>
      <c r="C3" s="166"/>
      <c r="D3" s="166"/>
      <c r="E3" s="166"/>
      <c r="F3" s="166"/>
      <c r="G3" s="166"/>
      <c r="H3" s="166"/>
      <c r="I3" s="166"/>
      <c r="J3" s="166"/>
      <c r="K3" s="166"/>
    </row>
    <row r="4" spans="1:11">
      <c r="A4" s="166"/>
      <c r="B4" s="166"/>
      <c r="C4" s="166"/>
      <c r="D4" s="166"/>
      <c r="E4" s="166"/>
      <c r="F4" s="166"/>
      <c r="G4" s="166"/>
      <c r="H4" s="166"/>
      <c r="I4" s="166"/>
      <c r="J4" s="166"/>
      <c r="K4" s="166"/>
    </row>
    <row r="5" spans="1:11">
      <c r="A5" s="166"/>
      <c r="B5" s="166"/>
      <c r="C5" s="166"/>
      <c r="D5" s="166"/>
      <c r="E5" s="166"/>
      <c r="F5" s="166"/>
      <c r="G5" s="166"/>
      <c r="H5" s="166"/>
      <c r="I5" s="166"/>
      <c r="J5" s="166"/>
      <c r="K5" s="166"/>
    </row>
    <row r="6" spans="1:11">
      <c r="A6" s="166"/>
      <c r="B6" s="166"/>
      <c r="C6" s="166"/>
      <c r="D6" s="166"/>
      <c r="E6" s="166"/>
      <c r="F6" s="166"/>
      <c r="G6" s="166"/>
      <c r="H6" s="166"/>
      <c r="I6" s="166"/>
      <c r="J6" s="166"/>
      <c r="K6" s="166"/>
    </row>
    <row r="7" spans="1:11">
      <c r="A7" s="166"/>
      <c r="B7" s="166"/>
      <c r="C7" s="166"/>
      <c r="D7" s="166"/>
      <c r="E7" s="166"/>
      <c r="F7" s="166"/>
      <c r="G7" s="166"/>
      <c r="H7" s="166"/>
      <c r="I7" s="166"/>
      <c r="J7" s="166"/>
      <c r="K7" s="166"/>
    </row>
    <row r="8" spans="1:11">
      <c r="A8" s="166"/>
      <c r="B8" s="166"/>
      <c r="C8" s="166"/>
      <c r="D8" s="166"/>
      <c r="E8" s="166"/>
      <c r="F8" s="166"/>
      <c r="G8" s="166"/>
      <c r="H8" s="166"/>
      <c r="I8" s="166"/>
      <c r="J8" s="166"/>
      <c r="K8" s="166"/>
    </row>
    <row r="9" spans="1:11">
      <c r="A9" s="166"/>
      <c r="B9" s="166"/>
      <c r="C9" s="166"/>
      <c r="D9" s="166"/>
      <c r="E9" s="166"/>
      <c r="F9" s="166"/>
      <c r="G9" s="166"/>
      <c r="H9" s="166"/>
      <c r="I9" s="166"/>
      <c r="J9" s="166"/>
      <c r="K9" s="166"/>
    </row>
    <row r="10" spans="1:11">
      <c r="A10" s="166"/>
      <c r="B10" s="166"/>
      <c r="C10" s="166"/>
      <c r="D10" s="166"/>
      <c r="E10" s="166"/>
      <c r="F10" s="166"/>
      <c r="G10" s="166"/>
      <c r="H10" s="166"/>
      <c r="I10" s="166"/>
      <c r="J10" s="166"/>
      <c r="K10" s="166"/>
    </row>
    <row r="11" spans="1:11" ht="38.25" customHeight="1">
      <c r="A11" s="166"/>
      <c r="B11" s="166"/>
      <c r="C11" s="166"/>
      <c r="D11" s="166"/>
      <c r="E11" s="166"/>
      <c r="F11" s="166"/>
      <c r="G11" s="166"/>
      <c r="H11" s="166"/>
      <c r="I11" s="166"/>
      <c r="J11" s="166"/>
      <c r="K11" s="166"/>
    </row>
    <row r="12" spans="1:11" ht="138" customHeight="1">
      <c r="A12" s="166"/>
      <c r="B12" s="166"/>
      <c r="C12" s="166"/>
      <c r="D12" s="166"/>
      <c r="E12" s="166"/>
      <c r="F12" s="166"/>
      <c r="G12" s="166"/>
      <c r="H12" s="166"/>
      <c r="I12" s="166"/>
      <c r="J12" s="166"/>
      <c r="K12" s="166"/>
    </row>
    <row r="13" spans="1:11" ht="153" customHeight="1">
      <c r="A13" s="166"/>
      <c r="B13" s="166"/>
      <c r="C13" s="166"/>
      <c r="D13" s="166"/>
      <c r="E13" s="166"/>
      <c r="F13" s="166"/>
      <c r="G13" s="166"/>
      <c r="H13" s="166"/>
      <c r="I13" s="166"/>
      <c r="J13" s="166"/>
      <c r="K13" s="166"/>
    </row>
    <row r="14" spans="1:11" ht="200.25" customHeight="1">
      <c r="A14" s="166"/>
      <c r="B14" s="166"/>
      <c r="C14" s="166"/>
      <c r="D14" s="166"/>
      <c r="E14" s="166"/>
      <c r="F14" s="166"/>
      <c r="G14" s="166"/>
      <c r="H14" s="166"/>
      <c r="I14" s="166"/>
      <c r="J14" s="166"/>
      <c r="K14" s="166"/>
    </row>
  </sheetData>
  <mergeCells count="1">
    <mergeCell ref="A1:K14"/>
  </mergeCells>
  <pageMargins left="0.35433070866141736" right="0.43307086614173229" top="0.36" bottom="0.47244094488188981" header="0.31496062992125984" footer="0.31496062992125984"/>
  <pageSetup scale="84" orientation="landscape" r:id="rId1"/>
  <headerFooter>
    <oddFooter>&amp;LConsolidado por:  Jorge Canales-Planificación.&amp;RPOI 2022</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B1:AJ45"/>
  <sheetViews>
    <sheetView zoomScale="60" zoomScaleNormal="60" workbookViewId="0">
      <selection activeCell="D5" sqref="D5"/>
    </sheetView>
  </sheetViews>
  <sheetFormatPr baseColWidth="10" defaultColWidth="11.42578125" defaultRowHeight="15.75"/>
  <cols>
    <col min="1" max="1" width="3.5703125" style="47" customWidth="1"/>
    <col min="2" max="2" width="14.85546875" style="41" customWidth="1"/>
    <col min="3" max="3" width="62.42578125" style="42" customWidth="1"/>
    <col min="4" max="4" width="28.42578125" style="43" customWidth="1"/>
    <col min="5" max="5" width="26" style="44" customWidth="1"/>
    <col min="6" max="6" width="24.5703125" style="42" customWidth="1"/>
    <col min="7" max="8" width="23.5703125" style="42" customWidth="1"/>
    <col min="9" max="9" width="16.42578125" style="42" customWidth="1"/>
    <col min="10" max="13" width="14.140625" style="41" customWidth="1"/>
    <col min="14" max="21" width="14.140625" style="42" hidden="1" customWidth="1"/>
    <col min="22" max="22" width="55.5703125" style="46" customWidth="1"/>
    <col min="23" max="23" width="55.5703125" style="46" hidden="1" customWidth="1"/>
    <col min="24" max="24" width="55.42578125" style="46" hidden="1" customWidth="1"/>
    <col min="25" max="25" width="55.28515625" style="46" hidden="1" customWidth="1"/>
    <col min="26" max="26" width="55.28515625" style="47" hidden="1" customWidth="1"/>
    <col min="27" max="33" width="11.42578125" style="47"/>
    <col min="34" max="34" width="0" style="47" hidden="1" customWidth="1"/>
    <col min="35" max="16384" width="11.42578125" style="47"/>
  </cols>
  <sheetData>
    <row r="1" spans="2:36" ht="16.5" thickBot="1"/>
    <row r="2" spans="2:36" ht="69.75" customHeight="1" thickBot="1">
      <c r="B2" s="180" t="s">
        <v>152</v>
      </c>
      <c r="C2" s="181"/>
      <c r="D2" s="181"/>
      <c r="E2" s="182"/>
      <c r="F2" s="47"/>
      <c r="G2" s="47"/>
      <c r="H2" s="47"/>
      <c r="I2" s="47"/>
      <c r="J2" s="47"/>
      <c r="K2" s="47"/>
      <c r="L2" s="47"/>
      <c r="M2" s="47"/>
      <c r="N2" s="47"/>
      <c r="O2" s="47"/>
      <c r="P2" s="47"/>
      <c r="Q2" s="47"/>
      <c r="R2" s="47"/>
      <c r="S2" s="47"/>
      <c r="T2" s="47"/>
      <c r="U2" s="47"/>
      <c r="V2" s="48"/>
      <c r="W2" s="48"/>
      <c r="X2" s="48"/>
      <c r="Y2" s="48"/>
    </row>
    <row r="3" spans="2:36" ht="49.7" customHeight="1" thickBot="1">
      <c r="B3" s="183" t="str">
        <f>+PLANIFICACIÓN!B3</f>
        <v>CÓDIGO</v>
      </c>
      <c r="C3" s="185" t="str">
        <f>+PLANIFICACIÓN!C3</f>
        <v>ACCIÓN OPERATIVA (AO)</v>
      </c>
      <c r="D3" s="173" t="str">
        <f>+PLANIFICACIÓN!D3</f>
        <v>UNIDAD ORGANIZATIVA LÍDER</v>
      </c>
      <c r="E3" s="173" t="str">
        <f>+PLANIFICACIÓN!E3</f>
        <v>UNIDAD-ÁREA RESPONSABLE</v>
      </c>
      <c r="F3" s="173" t="str">
        <f>+PLANIFICACIÓN!F3</f>
        <v>ACTIVIDAD ESPECÍFICA DE LÍNEA DE TRABAJO DEL PLAN 7 DEL 2023</v>
      </c>
      <c r="G3" s="173" t="str">
        <f>+PLANIFICACIÓN!G3</f>
        <v>INDICADOR APLICABLE</v>
      </c>
      <c r="H3" s="173" t="str">
        <f>+PLANIFICACIÓN!H3</f>
        <v>MEDIO DE VERIFICACIÓN</v>
      </c>
      <c r="I3" s="175" t="str">
        <f>+PLANIFICACIÓN!I3</f>
        <v>META ANUAL</v>
      </c>
      <c r="J3" s="177" t="str">
        <f>+PLANIFICACIÓN!J3</f>
        <v>METAS PARA AÑO 2023</v>
      </c>
      <c r="K3" s="178"/>
      <c r="L3" s="178"/>
      <c r="M3" s="179"/>
      <c r="N3" s="66" t="str">
        <f>+PLANIFICACIÓN!N3</f>
        <v>REAL</v>
      </c>
      <c r="O3" s="66" t="str">
        <f>+PLANIFICACIÓN!O3</f>
        <v>REAL</v>
      </c>
      <c r="P3" s="66" t="str">
        <f>+PLANIFICACIÓN!P3</f>
        <v>REAL</v>
      </c>
      <c r="Q3" s="66" t="str">
        <f>+PLANIFICACIÓN!Q3</f>
        <v>REAL</v>
      </c>
      <c r="R3" s="50" t="str">
        <f>+PLANIFICACIÓN!R3</f>
        <v>% EJECUCIÓN</v>
      </c>
      <c r="S3" s="50" t="str">
        <f>+PLANIFICACIÓN!S3</f>
        <v>% EJECUCIÓN</v>
      </c>
      <c r="T3" s="50" t="str">
        <f>+PLANIFICACIÓN!T3</f>
        <v>% EJECUCIÓN</v>
      </c>
      <c r="U3" s="50" t="str">
        <f>+PLANIFICACIÓN!U3</f>
        <v>% EJECUCIÓN</v>
      </c>
      <c r="V3" s="169" t="str">
        <f>+PLANIFICACIÓN!V3</f>
        <v>OBSERVACIONES - COMENTARIOS - JUSTIFICACIONES DE LAS ACCIONES OPERATIVAS DEL POI</v>
      </c>
      <c r="W3" s="169" t="str">
        <f>+PLANIFICACIÓN!W3</f>
        <v>OBSERVACIONES - COMENTARIOS
1er Trimestre</v>
      </c>
      <c r="X3" s="169" t="str">
        <f>+PLANIFICACIÓN!X3</f>
        <v>OBSERVACIONES - COMENTARIOS
2o Seguimiento</v>
      </c>
      <c r="Y3" s="169" t="str">
        <f>+PLANIFICACIÓN!Y3</f>
        <v>OBSERVACIONES - COMENTARIOS
3er Seguimiento</v>
      </c>
      <c r="Z3" s="169" t="str">
        <f>+PLANIFICACIÓN!Z3</f>
        <v>OBSERVACIONES - COMENTARIOS
Anual</v>
      </c>
      <c r="AJ3" s="52" t="e">
        <f>+IF((O3+N3),AF3/(O3+N3),0)</f>
        <v>#VALUE!</v>
      </c>
    </row>
    <row r="4" spans="2:36" ht="30.6" customHeight="1" thickBot="1">
      <c r="B4" s="184"/>
      <c r="C4" s="186"/>
      <c r="D4" s="174"/>
      <c r="E4" s="174"/>
      <c r="F4" s="174"/>
      <c r="G4" s="174"/>
      <c r="H4" s="174"/>
      <c r="I4" s="176"/>
      <c r="J4" s="67" t="str">
        <f>+PLANIFICACIÓN!J4</f>
        <v>EN-MAR</v>
      </c>
      <c r="K4" s="67" t="str">
        <f>+PLANIFICACIÓN!K4</f>
        <v xml:space="preserve">ABR-JUN </v>
      </c>
      <c r="L4" s="67" t="str">
        <f>+PLANIFICACIÓN!L4</f>
        <v>JUL-SEP</v>
      </c>
      <c r="M4" s="67" t="str">
        <f>+PLANIFICACIÓN!M4</f>
        <v>OCT-DIC</v>
      </c>
      <c r="N4" s="67" t="str">
        <f>+PLANIFICACIÓN!N4</f>
        <v>EN-MAR</v>
      </c>
      <c r="O4" s="67" t="str">
        <f>+PLANIFICACIÓN!O4</f>
        <v>EN-JUN</v>
      </c>
      <c r="P4" s="67" t="str">
        <f>+PLANIFICACIÓN!P4</f>
        <v>EN-SEP</v>
      </c>
      <c r="Q4" s="67" t="str">
        <f>+PLANIFICACIÓN!Q4</f>
        <v>EN-DIC</v>
      </c>
      <c r="R4" s="55" t="str">
        <f>+PLANIFICACIÓN!R4</f>
        <v>EN-MAR</v>
      </c>
      <c r="S4" s="55" t="str">
        <f>+PLANIFICACIÓN!S4</f>
        <v>EN-JUN</v>
      </c>
      <c r="T4" s="55" t="str">
        <f>+PLANIFICACIÓN!T4</f>
        <v>EN-SEP</v>
      </c>
      <c r="U4" s="55" t="str">
        <f>+PLANIFICACIÓN!U4</f>
        <v>ANUAL</v>
      </c>
      <c r="V4" s="170"/>
      <c r="W4" s="170"/>
      <c r="X4" s="170"/>
      <c r="Y4" s="170"/>
      <c r="Z4" s="170"/>
    </row>
    <row r="5" spans="2:36" s="5" customFormat="1" ht="87" customHeight="1" thickBot="1">
      <c r="B5" s="171" t="str">
        <f>+OE!$A$2</f>
        <v>O.E.1. Mejorar continuamente los servicios, prestaciones y beneficios para la población asegurada a La Caja, de conformidad a la auto sostenibilidad actuarial y financiera en el largo plazo.</v>
      </c>
      <c r="C5" s="172"/>
      <c r="I5" s="47"/>
      <c r="J5" s="47"/>
      <c r="K5" s="47"/>
      <c r="L5" s="47"/>
      <c r="M5" s="47"/>
      <c r="V5" s="21"/>
    </row>
    <row r="6" spans="2:36" s="5" customFormat="1" ht="19.5" thickBot="1">
      <c r="B6" s="103" t="s">
        <v>98</v>
      </c>
      <c r="C6" s="112"/>
      <c r="D6" s="116"/>
      <c r="E6" s="116"/>
      <c r="F6" s="118"/>
      <c r="G6" s="118"/>
      <c r="H6" s="118"/>
      <c r="I6" s="60">
        <f>+J6+K6+L6+M6</f>
        <v>0</v>
      </c>
      <c r="J6" s="115"/>
      <c r="K6" s="115"/>
      <c r="L6" s="115"/>
      <c r="M6" s="115"/>
      <c r="N6" s="104"/>
      <c r="O6" s="104"/>
      <c r="P6" s="104"/>
      <c r="Q6" s="104"/>
      <c r="R6" s="113">
        <f>IFERROR(N6/J6,0)</f>
        <v>0</v>
      </c>
      <c r="S6" s="113">
        <f>IFERROR(O6/(J6+K6),0)</f>
        <v>0</v>
      </c>
      <c r="T6" s="113">
        <f>IFERROR(P6/(J6+K6+L6),0)</f>
        <v>0</v>
      </c>
      <c r="U6" s="113">
        <f>IFERROR(Q6/I6,0)</f>
        <v>0</v>
      </c>
      <c r="V6" s="111"/>
      <c r="W6" s="40" t="str">
        <f t="shared" ref="W6:Z10" si="0">IF(S6&lt;0.8,"JUSTIFIQUE INCUMPLIMIENTO","")</f>
        <v>JUSTIFIQUE INCUMPLIMIENTO</v>
      </c>
      <c r="X6" s="40" t="str">
        <f t="shared" si="0"/>
        <v>JUSTIFIQUE INCUMPLIMIENTO</v>
      </c>
      <c r="Y6" s="40" t="str">
        <f t="shared" si="0"/>
        <v>JUSTIFIQUE INCUMPLIMIENTO</v>
      </c>
      <c r="Z6" s="40" t="str">
        <f t="shared" si="0"/>
        <v>JUSTIFIQUE INCUMPLIMIENTO</v>
      </c>
    </row>
    <row r="7" spans="2:36" s="5" customFormat="1" ht="19.5" thickBot="1">
      <c r="B7" s="103" t="s">
        <v>97</v>
      </c>
      <c r="C7" s="112"/>
      <c r="D7" s="116"/>
      <c r="E7" s="116"/>
      <c r="F7" s="118"/>
      <c r="G7" s="118"/>
      <c r="H7" s="118"/>
      <c r="I7" s="60">
        <f>+J7+K7+L7+M7</f>
        <v>0</v>
      </c>
      <c r="J7" s="115"/>
      <c r="K7" s="115"/>
      <c r="L7" s="115"/>
      <c r="M7" s="115"/>
      <c r="N7" s="104"/>
      <c r="O7" s="104"/>
      <c r="P7" s="104"/>
      <c r="Q7" s="104"/>
      <c r="R7" s="113">
        <f>IFERROR(N7/J7,0)</f>
        <v>0</v>
      </c>
      <c r="S7" s="113">
        <f>IFERROR(O7/(J7+K7),0)</f>
        <v>0</v>
      </c>
      <c r="T7" s="113">
        <f>IFERROR(P7/(J7+K7+L7),0)</f>
        <v>0</v>
      </c>
      <c r="U7" s="113">
        <f>IFERROR(Q7/I7,0)</f>
        <v>0</v>
      </c>
      <c r="V7" s="111"/>
      <c r="W7" s="40" t="str">
        <f t="shared" si="0"/>
        <v>JUSTIFIQUE INCUMPLIMIENTO</v>
      </c>
      <c r="X7" s="40" t="str">
        <f t="shared" si="0"/>
        <v>JUSTIFIQUE INCUMPLIMIENTO</v>
      </c>
      <c r="Y7" s="40" t="str">
        <f t="shared" si="0"/>
        <v>JUSTIFIQUE INCUMPLIMIENTO</v>
      </c>
      <c r="Z7" s="40" t="str">
        <f t="shared" si="0"/>
        <v>JUSTIFIQUE INCUMPLIMIENTO</v>
      </c>
    </row>
    <row r="8" spans="2:36" s="5" customFormat="1" ht="19.5" thickBot="1">
      <c r="B8" s="103" t="s">
        <v>99</v>
      </c>
      <c r="C8" s="112"/>
      <c r="D8" s="116"/>
      <c r="E8" s="116"/>
      <c r="F8" s="118"/>
      <c r="G8" s="118"/>
      <c r="H8" s="118"/>
      <c r="I8" s="60">
        <f>+J8+K8+L8+M8</f>
        <v>0</v>
      </c>
      <c r="J8" s="115"/>
      <c r="K8" s="115"/>
      <c r="L8" s="115"/>
      <c r="M8" s="115"/>
      <c r="N8" s="104"/>
      <c r="O8" s="104"/>
      <c r="P8" s="104"/>
      <c r="Q8" s="104"/>
      <c r="R8" s="113">
        <f>IFERROR(N8/J8,0)</f>
        <v>0</v>
      </c>
      <c r="S8" s="113">
        <f>IFERROR(O8/(J8+K8),0)</f>
        <v>0</v>
      </c>
      <c r="T8" s="113">
        <f>IFERROR(P8/(J8+K8+L8),0)</f>
        <v>0</v>
      </c>
      <c r="U8" s="113">
        <f>IFERROR(Q8/I8,0)</f>
        <v>0</v>
      </c>
      <c r="V8" s="111"/>
      <c r="W8" s="40" t="str">
        <f t="shared" si="0"/>
        <v>JUSTIFIQUE INCUMPLIMIENTO</v>
      </c>
      <c r="X8" s="40" t="str">
        <f t="shared" si="0"/>
        <v>JUSTIFIQUE INCUMPLIMIENTO</v>
      </c>
      <c r="Y8" s="40" t="str">
        <f t="shared" si="0"/>
        <v>JUSTIFIQUE INCUMPLIMIENTO</v>
      </c>
      <c r="Z8" s="40" t="str">
        <f t="shared" si="0"/>
        <v>JUSTIFIQUE INCUMPLIMIENTO</v>
      </c>
    </row>
    <row r="9" spans="2:36" s="5" customFormat="1" ht="19.5" thickBot="1">
      <c r="B9" s="103" t="s">
        <v>235</v>
      </c>
      <c r="C9" s="107"/>
      <c r="D9" s="116"/>
      <c r="E9" s="116"/>
      <c r="F9" s="118"/>
      <c r="G9" s="118"/>
      <c r="H9" s="118"/>
      <c r="I9" s="60">
        <f>+J9+K9+L9+M9</f>
        <v>0</v>
      </c>
      <c r="J9" s="115"/>
      <c r="K9" s="115"/>
      <c r="L9" s="115"/>
      <c r="M9" s="115"/>
      <c r="N9" s="104"/>
      <c r="O9" s="104"/>
      <c r="P9" s="104"/>
      <c r="Q9" s="104"/>
      <c r="R9" s="113">
        <f>IFERROR(N9/J9,0)</f>
        <v>0</v>
      </c>
      <c r="S9" s="113">
        <f>IFERROR(O9/(J9+K9),0)</f>
        <v>0</v>
      </c>
      <c r="T9" s="113">
        <f>IFERROR(P9/(J9+K9+L9),0)</f>
        <v>0</v>
      </c>
      <c r="U9" s="113">
        <f>IFERROR(Q9/I9,0)</f>
        <v>0</v>
      </c>
      <c r="V9" s="111"/>
      <c r="W9" s="40" t="str">
        <f t="shared" si="0"/>
        <v>JUSTIFIQUE INCUMPLIMIENTO</v>
      </c>
      <c r="X9" s="40" t="str">
        <f t="shared" si="0"/>
        <v>JUSTIFIQUE INCUMPLIMIENTO</v>
      </c>
      <c r="Y9" s="40" t="str">
        <f t="shared" si="0"/>
        <v>JUSTIFIQUE INCUMPLIMIENTO</v>
      </c>
      <c r="Z9" s="40" t="str">
        <f t="shared" si="0"/>
        <v>JUSTIFIQUE INCUMPLIMIENTO</v>
      </c>
    </row>
    <row r="10" spans="2:36" s="5" customFormat="1" ht="19.5" thickBot="1">
      <c r="B10" s="103" t="s">
        <v>236</v>
      </c>
      <c r="C10" s="107"/>
      <c r="D10" s="117"/>
      <c r="E10" s="117"/>
      <c r="F10" s="118"/>
      <c r="G10" s="118"/>
      <c r="H10" s="118"/>
      <c r="I10" s="60">
        <f>+J10+K10+L10+M10</f>
        <v>0</v>
      </c>
      <c r="J10" s="115"/>
      <c r="K10" s="115"/>
      <c r="L10" s="115"/>
      <c r="M10" s="115"/>
      <c r="N10" s="104"/>
      <c r="O10" s="104"/>
      <c r="P10" s="104"/>
      <c r="Q10" s="104"/>
      <c r="R10" s="113">
        <f>IFERROR(N10/J10,0)</f>
        <v>0</v>
      </c>
      <c r="S10" s="113">
        <f>IFERROR(O10/(J10+K10),0)</f>
        <v>0</v>
      </c>
      <c r="T10" s="113">
        <f>IFERROR(P10/(J10+K10+L10),0)</f>
        <v>0</v>
      </c>
      <c r="U10" s="113">
        <f>IFERROR(Q10/I10,0)</f>
        <v>0</v>
      </c>
      <c r="V10" s="111"/>
      <c r="W10" s="40" t="str">
        <f t="shared" si="0"/>
        <v>JUSTIFIQUE INCUMPLIMIENTO</v>
      </c>
      <c r="X10" s="40" t="str">
        <f t="shared" si="0"/>
        <v>JUSTIFIQUE INCUMPLIMIENTO</v>
      </c>
      <c r="Y10" s="40" t="str">
        <f t="shared" si="0"/>
        <v>JUSTIFIQUE INCUMPLIMIENTO</v>
      </c>
      <c r="Z10" s="40" t="str">
        <f t="shared" si="0"/>
        <v>JUSTIFIQUE INCUMPLIMIENTO</v>
      </c>
    </row>
    <row r="11" spans="2:36" s="5" customFormat="1" ht="83.25" customHeight="1" thickBot="1">
      <c r="B11" s="171" t="str">
        <f>+OE!$A$3</f>
        <v>OE.2. Incrementar mejoras en los Programas de Bienestar y Responsabilidad Social para la población asegurada y su grupo familiar, de conformidad a la asignación presupuestaria.</v>
      </c>
      <c r="C11" s="172"/>
      <c r="F11" s="106"/>
      <c r="G11" s="106"/>
      <c r="H11" s="106"/>
      <c r="I11" s="108"/>
      <c r="J11" s="109"/>
      <c r="K11" s="109"/>
      <c r="L11" s="109"/>
      <c r="M11" s="109"/>
      <c r="N11" s="75"/>
      <c r="O11" s="75"/>
      <c r="P11" s="75"/>
      <c r="Q11" s="75"/>
      <c r="R11" s="105"/>
      <c r="S11" s="105"/>
      <c r="T11" s="105"/>
      <c r="U11" s="105"/>
      <c r="V11" s="110"/>
    </row>
    <row r="12" spans="2:36" s="5" customFormat="1" ht="19.5" thickBot="1">
      <c r="B12" s="103" t="s">
        <v>107</v>
      </c>
      <c r="C12" s="112"/>
      <c r="D12" s="116"/>
      <c r="E12" s="116"/>
      <c r="F12" s="118"/>
      <c r="G12" s="118"/>
      <c r="H12" s="118"/>
      <c r="I12" s="60">
        <f>+J12+K12+L12+M12</f>
        <v>0</v>
      </c>
      <c r="J12" s="115"/>
      <c r="K12" s="115"/>
      <c r="L12" s="115"/>
      <c r="M12" s="115"/>
      <c r="N12" s="104"/>
      <c r="O12" s="104"/>
      <c r="P12" s="104"/>
      <c r="Q12" s="104"/>
      <c r="R12" s="113">
        <f>IFERROR(N12/J12,0)</f>
        <v>0</v>
      </c>
      <c r="S12" s="113">
        <f>IFERROR(O12/(J12+K12),0)</f>
        <v>0</v>
      </c>
      <c r="T12" s="113">
        <f>IFERROR(P12/(J12+K12+L12),0)</f>
        <v>0</v>
      </c>
      <c r="U12" s="113">
        <f>IFERROR(Q12/I12,0)</f>
        <v>0</v>
      </c>
      <c r="V12" s="111"/>
      <c r="W12" s="40" t="str">
        <f t="shared" ref="W12:Z16" si="1">IF(S12&lt;0.8,"JUSTIFIQUE INCUMPLIMIENTO","")</f>
        <v>JUSTIFIQUE INCUMPLIMIENTO</v>
      </c>
      <c r="X12" s="40" t="str">
        <f t="shared" si="1"/>
        <v>JUSTIFIQUE INCUMPLIMIENTO</v>
      </c>
      <c r="Y12" s="40" t="str">
        <f t="shared" si="1"/>
        <v>JUSTIFIQUE INCUMPLIMIENTO</v>
      </c>
      <c r="Z12" s="40" t="str">
        <f t="shared" si="1"/>
        <v>JUSTIFIQUE INCUMPLIMIENTO</v>
      </c>
    </row>
    <row r="13" spans="2:36" s="5" customFormat="1" ht="19.5" thickBot="1">
      <c r="B13" s="103" t="s">
        <v>110</v>
      </c>
      <c r="C13" s="112"/>
      <c r="D13" s="116"/>
      <c r="E13" s="116"/>
      <c r="F13" s="118"/>
      <c r="G13" s="118"/>
      <c r="H13" s="118"/>
      <c r="I13" s="60">
        <f>+J13+K13+L13+M13</f>
        <v>0</v>
      </c>
      <c r="J13" s="115"/>
      <c r="K13" s="115"/>
      <c r="L13" s="115"/>
      <c r="M13" s="115"/>
      <c r="N13" s="104"/>
      <c r="O13" s="104"/>
      <c r="P13" s="104"/>
      <c r="Q13" s="104"/>
      <c r="R13" s="113">
        <f>IFERROR(N13/J13,0)</f>
        <v>0</v>
      </c>
      <c r="S13" s="113">
        <f>IFERROR(O13/(J13+K13),0)</f>
        <v>0</v>
      </c>
      <c r="T13" s="113">
        <f>IFERROR(P13/(J13+K13+L13),0)</f>
        <v>0</v>
      </c>
      <c r="U13" s="113">
        <f>IFERROR(Q13/I13,0)</f>
        <v>0</v>
      </c>
      <c r="V13" s="111"/>
      <c r="W13" s="40" t="str">
        <f t="shared" si="1"/>
        <v>JUSTIFIQUE INCUMPLIMIENTO</v>
      </c>
      <c r="X13" s="40" t="str">
        <f t="shared" si="1"/>
        <v>JUSTIFIQUE INCUMPLIMIENTO</v>
      </c>
      <c r="Y13" s="40" t="str">
        <f t="shared" si="1"/>
        <v>JUSTIFIQUE INCUMPLIMIENTO</v>
      </c>
      <c r="Z13" s="40" t="str">
        <f t="shared" si="1"/>
        <v>JUSTIFIQUE INCUMPLIMIENTO</v>
      </c>
    </row>
    <row r="14" spans="2:36" s="5" customFormat="1" ht="19.5" thickBot="1">
      <c r="B14" s="103" t="s">
        <v>111</v>
      </c>
      <c r="C14" s="112"/>
      <c r="D14" s="116"/>
      <c r="E14" s="116"/>
      <c r="F14" s="118"/>
      <c r="G14" s="118"/>
      <c r="H14" s="118"/>
      <c r="I14" s="60">
        <f>+J14+K14+L14+M14</f>
        <v>0</v>
      </c>
      <c r="J14" s="115"/>
      <c r="K14" s="115"/>
      <c r="L14" s="115"/>
      <c r="M14" s="115"/>
      <c r="N14" s="104"/>
      <c r="O14" s="104"/>
      <c r="P14" s="104"/>
      <c r="Q14" s="104"/>
      <c r="R14" s="113">
        <f>IFERROR(N14/J14,0)</f>
        <v>0</v>
      </c>
      <c r="S14" s="113">
        <f>IFERROR(O14/(J14+K14),0)</f>
        <v>0</v>
      </c>
      <c r="T14" s="113">
        <f>IFERROR(P14/(J14+K14+L14),0)</f>
        <v>0</v>
      </c>
      <c r="U14" s="113">
        <f>IFERROR(Q14/I14,0)</f>
        <v>0</v>
      </c>
      <c r="V14" s="111"/>
      <c r="W14" s="40" t="str">
        <f t="shared" si="1"/>
        <v>JUSTIFIQUE INCUMPLIMIENTO</v>
      </c>
      <c r="X14" s="40" t="str">
        <f t="shared" si="1"/>
        <v>JUSTIFIQUE INCUMPLIMIENTO</v>
      </c>
      <c r="Y14" s="40" t="str">
        <f t="shared" si="1"/>
        <v>JUSTIFIQUE INCUMPLIMIENTO</v>
      </c>
      <c r="Z14" s="40" t="str">
        <f t="shared" si="1"/>
        <v>JUSTIFIQUE INCUMPLIMIENTO</v>
      </c>
    </row>
    <row r="15" spans="2:36" s="5" customFormat="1" ht="19.5" thickBot="1">
      <c r="B15" s="103" t="s">
        <v>226</v>
      </c>
      <c r="C15" s="112"/>
      <c r="D15" s="116"/>
      <c r="E15" s="116"/>
      <c r="F15" s="118"/>
      <c r="G15" s="118"/>
      <c r="H15" s="118"/>
      <c r="I15" s="60">
        <f>+J15+K15+L15+M15</f>
        <v>0</v>
      </c>
      <c r="J15" s="115"/>
      <c r="K15" s="115"/>
      <c r="L15" s="115"/>
      <c r="M15" s="115"/>
      <c r="N15" s="104"/>
      <c r="O15" s="104"/>
      <c r="P15" s="104"/>
      <c r="Q15" s="104"/>
      <c r="R15" s="113">
        <f>IFERROR(N15/J15,0)</f>
        <v>0</v>
      </c>
      <c r="S15" s="113">
        <f>IFERROR(O15/(J15+K15),0)</f>
        <v>0</v>
      </c>
      <c r="T15" s="113">
        <f>IFERROR(P15/(J15+K15+L15),0)</f>
        <v>0</v>
      </c>
      <c r="U15" s="113">
        <f>IFERROR(Q15/I15,0)</f>
        <v>0</v>
      </c>
      <c r="V15" s="111"/>
      <c r="W15" s="40" t="str">
        <f t="shared" si="1"/>
        <v>JUSTIFIQUE INCUMPLIMIENTO</v>
      </c>
      <c r="X15" s="40" t="str">
        <f t="shared" si="1"/>
        <v>JUSTIFIQUE INCUMPLIMIENTO</v>
      </c>
      <c r="Y15" s="40" t="str">
        <f t="shared" si="1"/>
        <v>JUSTIFIQUE INCUMPLIMIENTO</v>
      </c>
      <c r="Z15" s="40" t="str">
        <f t="shared" si="1"/>
        <v>JUSTIFIQUE INCUMPLIMIENTO</v>
      </c>
    </row>
    <row r="16" spans="2:36" s="5" customFormat="1" ht="19.5" thickBot="1">
      <c r="B16" s="103" t="s">
        <v>227</v>
      </c>
      <c r="C16" s="112"/>
      <c r="D16" s="117"/>
      <c r="E16" s="117"/>
      <c r="F16" s="118"/>
      <c r="G16" s="118"/>
      <c r="H16" s="118"/>
      <c r="I16" s="60">
        <f>+J16+K16+L16+M16</f>
        <v>0</v>
      </c>
      <c r="J16" s="115"/>
      <c r="K16" s="115"/>
      <c r="L16" s="115"/>
      <c r="M16" s="115"/>
      <c r="N16" s="104"/>
      <c r="O16" s="104"/>
      <c r="P16" s="104"/>
      <c r="Q16" s="104"/>
      <c r="R16" s="113">
        <f>IFERROR(N16/J16,0)</f>
        <v>0</v>
      </c>
      <c r="S16" s="113">
        <f>IFERROR(O16/(J16+K16),0)</f>
        <v>0</v>
      </c>
      <c r="T16" s="113">
        <f>IFERROR(P16/(J16+K16+L16),0)</f>
        <v>0</v>
      </c>
      <c r="U16" s="113">
        <f>IFERROR(Q16/I16,0)</f>
        <v>0</v>
      </c>
      <c r="V16" s="111"/>
      <c r="W16" s="40" t="str">
        <f t="shared" si="1"/>
        <v>JUSTIFIQUE INCUMPLIMIENTO</v>
      </c>
      <c r="X16" s="40" t="str">
        <f t="shared" si="1"/>
        <v>JUSTIFIQUE INCUMPLIMIENTO</v>
      </c>
      <c r="Y16" s="40" t="str">
        <f t="shared" si="1"/>
        <v>JUSTIFIQUE INCUMPLIMIENTO</v>
      </c>
      <c r="Z16" s="40" t="str">
        <f t="shared" si="1"/>
        <v>JUSTIFIQUE INCUMPLIMIENTO</v>
      </c>
    </row>
    <row r="17" spans="2:26" s="5" customFormat="1" ht="68.25" customHeight="1" thickBot="1">
      <c r="B17" s="171" t="str">
        <f>+OE!$A$4</f>
        <v>O.E.3. Administrar los activos de manera eficaz, eficiente y económica para garantizar la auto sostenibilidad financiera de la Institución.</v>
      </c>
      <c r="C17" s="172"/>
      <c r="I17" s="47"/>
      <c r="J17" s="47"/>
      <c r="K17" s="47"/>
      <c r="L17" s="47"/>
      <c r="M17" s="47"/>
      <c r="V17" s="21"/>
    </row>
    <row r="18" spans="2:26" s="5" customFormat="1" ht="19.5" thickBot="1">
      <c r="B18" s="103" t="s">
        <v>102</v>
      </c>
      <c r="C18" s="112"/>
      <c r="D18" s="116"/>
      <c r="E18" s="116"/>
      <c r="F18" s="118"/>
      <c r="G18" s="118"/>
      <c r="H18" s="118"/>
      <c r="I18" s="60">
        <f>+J18+K18+L18+M18</f>
        <v>0</v>
      </c>
      <c r="J18" s="115"/>
      <c r="K18" s="115"/>
      <c r="L18" s="115"/>
      <c r="M18" s="115"/>
      <c r="N18" s="104"/>
      <c r="O18" s="104"/>
      <c r="P18" s="104"/>
      <c r="Q18" s="104"/>
      <c r="R18" s="113">
        <f>IFERROR(N18/J18,0)</f>
        <v>0</v>
      </c>
      <c r="S18" s="113">
        <f>IFERROR(O18/(J18+K18),0)</f>
        <v>0</v>
      </c>
      <c r="T18" s="113">
        <f>IFERROR(P18/(J18+K18+L18),0)</f>
        <v>0</v>
      </c>
      <c r="U18" s="113">
        <f>IFERROR(Q18/I18,0)</f>
        <v>0</v>
      </c>
      <c r="V18" s="111"/>
      <c r="W18" s="40" t="str">
        <f t="shared" ref="W18:W22" si="2">IF(S18&lt;0.8,"JUSTIFIQUE INCUMPLIMIENTO","")</f>
        <v>JUSTIFIQUE INCUMPLIMIENTO</v>
      </c>
      <c r="X18" s="40" t="str">
        <f t="shared" ref="X18:X22" si="3">IF(T18&lt;0.8,"JUSTIFIQUE INCUMPLIMIENTO","")</f>
        <v>JUSTIFIQUE INCUMPLIMIENTO</v>
      </c>
      <c r="Y18" s="40" t="str">
        <f t="shared" ref="Y18:Y22" si="4">IF(U18&lt;0.8,"JUSTIFIQUE INCUMPLIMIENTO","")</f>
        <v>JUSTIFIQUE INCUMPLIMIENTO</v>
      </c>
      <c r="Z18" s="40" t="str">
        <f t="shared" ref="Z18:Z22" si="5">IF(V18&lt;0.8,"JUSTIFIQUE INCUMPLIMIENTO","")</f>
        <v>JUSTIFIQUE INCUMPLIMIENTO</v>
      </c>
    </row>
    <row r="19" spans="2:26" s="5" customFormat="1" ht="19.5" thickBot="1">
      <c r="B19" s="103" t="s">
        <v>113</v>
      </c>
      <c r="C19" s="112"/>
      <c r="D19" s="116"/>
      <c r="E19" s="116"/>
      <c r="F19" s="118"/>
      <c r="G19" s="118"/>
      <c r="H19" s="118"/>
      <c r="I19" s="60">
        <f>+J19+K19+L19+M19</f>
        <v>0</v>
      </c>
      <c r="J19" s="115"/>
      <c r="K19" s="115"/>
      <c r="L19" s="115"/>
      <c r="M19" s="115"/>
      <c r="N19" s="104"/>
      <c r="O19" s="104"/>
      <c r="P19" s="104"/>
      <c r="Q19" s="104"/>
      <c r="R19" s="113">
        <f>IFERROR(N19/J19,0)</f>
        <v>0</v>
      </c>
      <c r="S19" s="113">
        <f>IFERROR(O19/(J19+K19),0)</f>
        <v>0</v>
      </c>
      <c r="T19" s="113">
        <f>IFERROR(P19/(J19+K19+L19),0)</f>
        <v>0</v>
      </c>
      <c r="U19" s="113">
        <f>IFERROR(Q19/I19,0)</f>
        <v>0</v>
      </c>
      <c r="V19" s="111"/>
      <c r="W19" s="40" t="str">
        <f t="shared" si="2"/>
        <v>JUSTIFIQUE INCUMPLIMIENTO</v>
      </c>
      <c r="X19" s="40" t="str">
        <f t="shared" si="3"/>
        <v>JUSTIFIQUE INCUMPLIMIENTO</v>
      </c>
      <c r="Y19" s="40" t="str">
        <f t="shared" si="4"/>
        <v>JUSTIFIQUE INCUMPLIMIENTO</v>
      </c>
      <c r="Z19" s="40" t="str">
        <f t="shared" si="5"/>
        <v>JUSTIFIQUE INCUMPLIMIENTO</v>
      </c>
    </row>
    <row r="20" spans="2:26" s="5" customFormat="1" ht="19.5" thickBot="1">
      <c r="B20" s="103" t="s">
        <v>114</v>
      </c>
      <c r="C20" s="112"/>
      <c r="D20" s="116"/>
      <c r="E20" s="116"/>
      <c r="F20" s="118"/>
      <c r="G20" s="118"/>
      <c r="H20" s="118"/>
      <c r="I20" s="60">
        <f>+J20+K20+L20+M20</f>
        <v>0</v>
      </c>
      <c r="J20" s="115"/>
      <c r="K20" s="115"/>
      <c r="L20" s="115"/>
      <c r="M20" s="115"/>
      <c r="N20" s="104"/>
      <c r="O20" s="104"/>
      <c r="P20" s="104"/>
      <c r="Q20" s="104"/>
      <c r="R20" s="113">
        <f>IFERROR(N20/J20,0)</f>
        <v>0</v>
      </c>
      <c r="S20" s="113">
        <f>IFERROR(O20/(J20+K20),0)</f>
        <v>0</v>
      </c>
      <c r="T20" s="113">
        <f>IFERROR(P20/(J20+K20+L20),0)</f>
        <v>0</v>
      </c>
      <c r="U20" s="113">
        <f>IFERROR(Q20/I20,0)</f>
        <v>0</v>
      </c>
      <c r="V20" s="111"/>
      <c r="W20" s="40" t="str">
        <f t="shared" si="2"/>
        <v>JUSTIFIQUE INCUMPLIMIENTO</v>
      </c>
      <c r="X20" s="40" t="str">
        <f t="shared" si="3"/>
        <v>JUSTIFIQUE INCUMPLIMIENTO</v>
      </c>
      <c r="Y20" s="40" t="str">
        <f t="shared" si="4"/>
        <v>JUSTIFIQUE INCUMPLIMIENTO</v>
      </c>
      <c r="Z20" s="40" t="str">
        <f t="shared" si="5"/>
        <v>JUSTIFIQUE INCUMPLIMIENTO</v>
      </c>
    </row>
    <row r="21" spans="2:26" s="5" customFormat="1" ht="19.5" thickBot="1">
      <c r="B21" s="103" t="s">
        <v>237</v>
      </c>
      <c r="C21" s="112"/>
      <c r="D21" s="116"/>
      <c r="E21" s="116"/>
      <c r="F21" s="118"/>
      <c r="G21" s="118"/>
      <c r="H21" s="118"/>
      <c r="I21" s="60">
        <f>+J21+K21+L21+M21</f>
        <v>0</v>
      </c>
      <c r="J21" s="115"/>
      <c r="K21" s="115"/>
      <c r="L21" s="115"/>
      <c r="M21" s="115"/>
      <c r="N21" s="104"/>
      <c r="O21" s="104"/>
      <c r="P21" s="104"/>
      <c r="Q21" s="104"/>
      <c r="R21" s="113">
        <f>IFERROR(N21/J21,0)</f>
        <v>0</v>
      </c>
      <c r="S21" s="113">
        <f>IFERROR(O21/(J21+K21),0)</f>
        <v>0</v>
      </c>
      <c r="T21" s="113">
        <f>IFERROR(P21/(J21+K21+L21),0)</f>
        <v>0</v>
      </c>
      <c r="U21" s="113">
        <f>IFERROR(Q21/I21,0)</f>
        <v>0</v>
      </c>
      <c r="V21" s="111"/>
      <c r="W21" s="40" t="str">
        <f t="shared" si="2"/>
        <v>JUSTIFIQUE INCUMPLIMIENTO</v>
      </c>
      <c r="X21" s="40" t="str">
        <f t="shared" si="3"/>
        <v>JUSTIFIQUE INCUMPLIMIENTO</v>
      </c>
      <c r="Y21" s="40" t="str">
        <f t="shared" si="4"/>
        <v>JUSTIFIQUE INCUMPLIMIENTO</v>
      </c>
      <c r="Z21" s="40" t="str">
        <f t="shared" si="5"/>
        <v>JUSTIFIQUE INCUMPLIMIENTO</v>
      </c>
    </row>
    <row r="22" spans="2:26" s="5" customFormat="1" ht="19.5" thickBot="1">
      <c r="B22" s="103" t="s">
        <v>238</v>
      </c>
      <c r="C22" s="112"/>
      <c r="D22" s="117"/>
      <c r="E22" s="117"/>
      <c r="F22" s="118"/>
      <c r="G22" s="118"/>
      <c r="H22" s="118"/>
      <c r="I22" s="60">
        <f>+J22+K22+L22+M22</f>
        <v>0</v>
      </c>
      <c r="J22" s="115"/>
      <c r="K22" s="115"/>
      <c r="L22" s="115"/>
      <c r="M22" s="115"/>
      <c r="N22" s="104"/>
      <c r="O22" s="104"/>
      <c r="P22" s="104"/>
      <c r="Q22" s="104"/>
      <c r="R22" s="113">
        <f>IFERROR(N22/J22,0)</f>
        <v>0</v>
      </c>
      <c r="S22" s="113">
        <f>IFERROR(O22/(J22+K22),0)</f>
        <v>0</v>
      </c>
      <c r="T22" s="113">
        <f>IFERROR(P22/(J22+K22+L22),0)</f>
        <v>0</v>
      </c>
      <c r="U22" s="113">
        <f>IFERROR(Q22/I22,0)</f>
        <v>0</v>
      </c>
      <c r="V22" s="111"/>
      <c r="W22" s="40" t="str">
        <f t="shared" si="2"/>
        <v>JUSTIFIQUE INCUMPLIMIENTO</v>
      </c>
      <c r="X22" s="40" t="str">
        <f t="shared" si="3"/>
        <v>JUSTIFIQUE INCUMPLIMIENTO</v>
      </c>
      <c r="Y22" s="40" t="str">
        <f t="shared" si="4"/>
        <v>JUSTIFIQUE INCUMPLIMIENTO</v>
      </c>
      <c r="Z22" s="40" t="str">
        <f t="shared" si="5"/>
        <v>JUSTIFIQUE INCUMPLIMIENTO</v>
      </c>
    </row>
    <row r="23" spans="2:26" s="5" customFormat="1" ht="68.25" customHeight="1" thickBot="1">
      <c r="B23" s="171" t="str">
        <f>+OE!$A$5</f>
        <v>O.E.4. Modernizar y simplificar los servicios brindados a la población asegurada, de conformidad al marco normativo y la disponibilidad de los recursos necesarios.</v>
      </c>
      <c r="C23" s="172"/>
      <c r="I23" s="47"/>
      <c r="J23" s="47"/>
      <c r="K23" s="47"/>
      <c r="L23" s="47"/>
      <c r="M23" s="47"/>
      <c r="V23" s="21"/>
    </row>
    <row r="24" spans="2:26" s="5" customFormat="1" ht="19.5" thickBot="1">
      <c r="B24" s="103" t="s">
        <v>115</v>
      </c>
      <c r="C24" s="112"/>
      <c r="D24" s="116"/>
      <c r="E24" s="116"/>
      <c r="F24" s="118"/>
      <c r="G24" s="118"/>
      <c r="H24" s="118"/>
      <c r="I24" s="60">
        <f>+J24+K24+L24+M24</f>
        <v>0</v>
      </c>
      <c r="J24" s="115"/>
      <c r="K24" s="115"/>
      <c r="L24" s="115"/>
      <c r="M24" s="115"/>
      <c r="N24" s="104"/>
      <c r="O24" s="104"/>
      <c r="P24" s="104"/>
      <c r="Q24" s="104"/>
      <c r="R24" s="113">
        <f>IFERROR(N24/J24,0)</f>
        <v>0</v>
      </c>
      <c r="S24" s="113">
        <f>IFERROR(O24/(J24+K24),0)</f>
        <v>0</v>
      </c>
      <c r="T24" s="113">
        <f>IFERROR(P24/(J24+K24+L24),0)</f>
        <v>0</v>
      </c>
      <c r="U24" s="113">
        <f>IFERROR(Q24/I24,0)</f>
        <v>0</v>
      </c>
      <c r="V24" s="111"/>
      <c r="W24" s="40" t="str">
        <f t="shared" ref="W24:Z28" si="6">IF(S24&lt;0.8,"JUSTIFIQUE INCUMPLIMIENTO","")</f>
        <v>JUSTIFIQUE INCUMPLIMIENTO</v>
      </c>
      <c r="X24" s="40" t="str">
        <f t="shared" si="6"/>
        <v>JUSTIFIQUE INCUMPLIMIENTO</v>
      </c>
      <c r="Y24" s="40" t="str">
        <f t="shared" si="6"/>
        <v>JUSTIFIQUE INCUMPLIMIENTO</v>
      </c>
      <c r="Z24" s="40" t="str">
        <f t="shared" si="6"/>
        <v>JUSTIFIQUE INCUMPLIMIENTO</v>
      </c>
    </row>
    <row r="25" spans="2:26" s="5" customFormat="1" ht="19.5" thickBot="1">
      <c r="B25" s="103" t="s">
        <v>118</v>
      </c>
      <c r="C25" s="112"/>
      <c r="D25" s="116"/>
      <c r="E25" s="116"/>
      <c r="F25" s="118"/>
      <c r="G25" s="118"/>
      <c r="H25" s="118"/>
      <c r="I25" s="60">
        <f>+J25+K25+L25+M25</f>
        <v>0</v>
      </c>
      <c r="J25" s="115"/>
      <c r="K25" s="115"/>
      <c r="L25" s="115"/>
      <c r="M25" s="115"/>
      <c r="N25" s="104"/>
      <c r="O25" s="104"/>
      <c r="P25" s="104"/>
      <c r="Q25" s="104"/>
      <c r="R25" s="113">
        <f>IFERROR(N25/J25,0)</f>
        <v>0</v>
      </c>
      <c r="S25" s="113">
        <f>IFERROR(O25/(J25+K25),0)</f>
        <v>0</v>
      </c>
      <c r="T25" s="113">
        <f>IFERROR(P25/(J25+K25+L25),0)</f>
        <v>0</v>
      </c>
      <c r="U25" s="113">
        <f>IFERROR(Q25/I25,0)</f>
        <v>0</v>
      </c>
      <c r="V25" s="111"/>
      <c r="W25" s="40" t="str">
        <f t="shared" si="6"/>
        <v>JUSTIFIQUE INCUMPLIMIENTO</v>
      </c>
      <c r="X25" s="40" t="str">
        <f t="shared" si="6"/>
        <v>JUSTIFIQUE INCUMPLIMIENTO</v>
      </c>
      <c r="Y25" s="40" t="str">
        <f t="shared" si="6"/>
        <v>JUSTIFIQUE INCUMPLIMIENTO</v>
      </c>
      <c r="Z25" s="40" t="str">
        <f t="shared" si="6"/>
        <v>JUSTIFIQUE INCUMPLIMIENTO</v>
      </c>
    </row>
    <row r="26" spans="2:26" s="5" customFormat="1" ht="19.5" thickBot="1">
      <c r="B26" s="103" t="s">
        <v>119</v>
      </c>
      <c r="C26" s="112"/>
      <c r="D26" s="116"/>
      <c r="E26" s="116"/>
      <c r="F26" s="118"/>
      <c r="G26" s="118"/>
      <c r="H26" s="118"/>
      <c r="I26" s="60">
        <f>+J26+K26+L26+M26</f>
        <v>0</v>
      </c>
      <c r="J26" s="115"/>
      <c r="K26" s="115"/>
      <c r="L26" s="115"/>
      <c r="M26" s="115"/>
      <c r="N26" s="104"/>
      <c r="O26" s="104"/>
      <c r="P26" s="104"/>
      <c r="Q26" s="104"/>
      <c r="R26" s="113">
        <f>IFERROR(N26/J26,0)</f>
        <v>0</v>
      </c>
      <c r="S26" s="113">
        <f>IFERROR(O26/(J26+K26),0)</f>
        <v>0</v>
      </c>
      <c r="T26" s="113">
        <f>IFERROR(P26/(J26+K26+L26),0)</f>
        <v>0</v>
      </c>
      <c r="U26" s="113">
        <f>IFERROR(Q26/I26,0)</f>
        <v>0</v>
      </c>
      <c r="V26" s="111"/>
      <c r="W26" s="40" t="str">
        <f t="shared" si="6"/>
        <v>JUSTIFIQUE INCUMPLIMIENTO</v>
      </c>
      <c r="X26" s="40" t="str">
        <f t="shared" si="6"/>
        <v>JUSTIFIQUE INCUMPLIMIENTO</v>
      </c>
      <c r="Y26" s="40" t="str">
        <f t="shared" si="6"/>
        <v>JUSTIFIQUE INCUMPLIMIENTO</v>
      </c>
      <c r="Z26" s="40" t="str">
        <f t="shared" si="6"/>
        <v>JUSTIFIQUE INCUMPLIMIENTO</v>
      </c>
    </row>
    <row r="27" spans="2:26" s="5" customFormat="1" ht="19.5" thickBot="1">
      <c r="B27" s="103" t="s">
        <v>146</v>
      </c>
      <c r="C27" s="112"/>
      <c r="D27" s="116"/>
      <c r="E27" s="116"/>
      <c r="F27" s="118"/>
      <c r="G27" s="118"/>
      <c r="H27" s="118"/>
      <c r="I27" s="60">
        <f>+J27+K27+L27+M27</f>
        <v>0</v>
      </c>
      <c r="J27" s="115"/>
      <c r="K27" s="115"/>
      <c r="L27" s="115"/>
      <c r="M27" s="115"/>
      <c r="N27" s="104"/>
      <c r="O27" s="104"/>
      <c r="P27" s="104"/>
      <c r="Q27" s="104"/>
      <c r="R27" s="113">
        <f>IFERROR(N27/J27,0)</f>
        <v>0</v>
      </c>
      <c r="S27" s="113">
        <f>IFERROR(O27/(J27+K27),0)</f>
        <v>0</v>
      </c>
      <c r="T27" s="113">
        <f>IFERROR(P27/(J27+K27+L27),0)</f>
        <v>0</v>
      </c>
      <c r="U27" s="113">
        <f>IFERROR(Q27/I27,0)</f>
        <v>0</v>
      </c>
      <c r="V27" s="111"/>
      <c r="W27" s="40" t="str">
        <f t="shared" si="6"/>
        <v>JUSTIFIQUE INCUMPLIMIENTO</v>
      </c>
      <c r="X27" s="40" t="str">
        <f t="shared" si="6"/>
        <v>JUSTIFIQUE INCUMPLIMIENTO</v>
      </c>
      <c r="Y27" s="40" t="str">
        <f t="shared" si="6"/>
        <v>JUSTIFIQUE INCUMPLIMIENTO</v>
      </c>
      <c r="Z27" s="40" t="str">
        <f t="shared" si="6"/>
        <v>JUSTIFIQUE INCUMPLIMIENTO</v>
      </c>
    </row>
    <row r="28" spans="2:26" s="5" customFormat="1" ht="19.5" thickBot="1">
      <c r="B28" s="103" t="s">
        <v>147</v>
      </c>
      <c r="C28" s="112"/>
      <c r="D28" s="117"/>
      <c r="E28" s="117"/>
      <c r="F28" s="118"/>
      <c r="G28" s="118"/>
      <c r="H28" s="118"/>
      <c r="I28" s="60">
        <f>+J28+K28+L28+M28</f>
        <v>0</v>
      </c>
      <c r="J28" s="115"/>
      <c r="K28" s="115"/>
      <c r="L28" s="115"/>
      <c r="M28" s="115"/>
      <c r="N28" s="104"/>
      <c r="O28" s="104"/>
      <c r="P28" s="104"/>
      <c r="Q28" s="104"/>
      <c r="R28" s="113">
        <f>IFERROR(N28/J28,0)</f>
        <v>0</v>
      </c>
      <c r="S28" s="113">
        <f>IFERROR(O28/(J28+K28),0)</f>
        <v>0</v>
      </c>
      <c r="T28" s="113">
        <f>IFERROR(P28/(J28+K28+L28),0)</f>
        <v>0</v>
      </c>
      <c r="U28" s="113">
        <f>IFERROR(Q28/I28,0)</f>
        <v>0</v>
      </c>
      <c r="V28" s="111"/>
      <c r="W28" s="40" t="str">
        <f t="shared" si="6"/>
        <v>JUSTIFIQUE INCUMPLIMIENTO</v>
      </c>
      <c r="X28" s="40" t="str">
        <f t="shared" si="6"/>
        <v>JUSTIFIQUE INCUMPLIMIENTO</v>
      </c>
      <c r="Y28" s="40" t="str">
        <f t="shared" si="6"/>
        <v>JUSTIFIQUE INCUMPLIMIENTO</v>
      </c>
      <c r="Z28" s="40" t="str">
        <f t="shared" si="6"/>
        <v>JUSTIFIQUE INCUMPLIMIENTO</v>
      </c>
    </row>
    <row r="29" spans="2:26" s="5" customFormat="1" ht="89.25" customHeight="1" thickBot="1">
      <c r="B29" s="171" t="str">
        <f>+OE!$A$6</f>
        <v>O.E.5.  Mejorar la eficiencia y eficacia del talento humano (funcionarios y empleados), a través de un excelente clima organizacional, capacitaciones y un marco normativo que promueva y fortalezca un plan de carrera en La Caja.</v>
      </c>
      <c r="C29" s="172"/>
      <c r="G29" s="47"/>
      <c r="H29" s="47"/>
      <c r="I29" s="47"/>
      <c r="J29" s="47"/>
      <c r="K29" s="47"/>
      <c r="L29" s="47"/>
      <c r="M29" s="47"/>
      <c r="V29" s="21"/>
    </row>
    <row r="30" spans="2:26" s="5" customFormat="1" ht="19.5" thickBot="1">
      <c r="B30" s="103" t="s">
        <v>120</v>
      </c>
      <c r="C30" s="112"/>
      <c r="D30" s="116"/>
      <c r="E30" s="116"/>
      <c r="F30" s="118"/>
      <c r="G30" s="118"/>
      <c r="H30" s="118"/>
      <c r="I30" s="60">
        <f>+J30+K30+L30+M30</f>
        <v>0</v>
      </c>
      <c r="J30" s="115"/>
      <c r="K30" s="115"/>
      <c r="L30" s="115"/>
      <c r="M30" s="115"/>
      <c r="N30" s="104"/>
      <c r="O30" s="104"/>
      <c r="P30" s="104"/>
      <c r="Q30" s="104"/>
      <c r="R30" s="113">
        <f>IFERROR(N30/J30,0)</f>
        <v>0</v>
      </c>
      <c r="S30" s="113">
        <f>IFERROR(O30/(J30+K30),0)</f>
        <v>0</v>
      </c>
      <c r="T30" s="113">
        <f>IFERROR(P30/(J30+K30+L30),0)</f>
        <v>0</v>
      </c>
      <c r="U30" s="113">
        <f>IFERROR(Q30/I30,0)</f>
        <v>0</v>
      </c>
      <c r="V30" s="111"/>
      <c r="W30" s="40" t="str">
        <f t="shared" ref="W30:Z34" si="7">IF(S30&lt;0.8,"JUSTIFIQUE INCUMPLIMIENTO","")</f>
        <v>JUSTIFIQUE INCUMPLIMIENTO</v>
      </c>
      <c r="X30" s="40" t="str">
        <f t="shared" si="7"/>
        <v>JUSTIFIQUE INCUMPLIMIENTO</v>
      </c>
      <c r="Y30" s="40" t="str">
        <f t="shared" si="7"/>
        <v>JUSTIFIQUE INCUMPLIMIENTO</v>
      </c>
      <c r="Z30" s="40" t="str">
        <f t="shared" si="7"/>
        <v>JUSTIFIQUE INCUMPLIMIENTO</v>
      </c>
    </row>
    <row r="31" spans="2:26" s="5" customFormat="1" ht="19.5" thickBot="1">
      <c r="B31" s="103" t="s">
        <v>123</v>
      </c>
      <c r="C31" s="112"/>
      <c r="D31" s="116"/>
      <c r="E31" s="116"/>
      <c r="F31" s="118"/>
      <c r="G31" s="118"/>
      <c r="H31" s="118"/>
      <c r="I31" s="60">
        <f>+J31+K31+L31+M31</f>
        <v>0</v>
      </c>
      <c r="J31" s="115"/>
      <c r="K31" s="115"/>
      <c r="L31" s="115"/>
      <c r="M31" s="115"/>
      <c r="N31" s="104"/>
      <c r="O31" s="104"/>
      <c r="P31" s="104"/>
      <c r="Q31" s="104"/>
      <c r="R31" s="113">
        <f>IFERROR(N31/J31,0)</f>
        <v>0</v>
      </c>
      <c r="S31" s="113">
        <f>IFERROR(O31/(J31+K31),0)</f>
        <v>0</v>
      </c>
      <c r="T31" s="113">
        <f>IFERROR(P31/(J31+K31+L31),0)</f>
        <v>0</v>
      </c>
      <c r="U31" s="113">
        <f>IFERROR(Q31/I31,0)</f>
        <v>0</v>
      </c>
      <c r="V31" s="111"/>
      <c r="W31" s="40" t="str">
        <f t="shared" si="7"/>
        <v>JUSTIFIQUE INCUMPLIMIENTO</v>
      </c>
      <c r="X31" s="40" t="str">
        <f t="shared" si="7"/>
        <v>JUSTIFIQUE INCUMPLIMIENTO</v>
      </c>
      <c r="Y31" s="40" t="str">
        <f t="shared" si="7"/>
        <v>JUSTIFIQUE INCUMPLIMIENTO</v>
      </c>
      <c r="Z31" s="40" t="str">
        <f t="shared" si="7"/>
        <v>JUSTIFIQUE INCUMPLIMIENTO</v>
      </c>
    </row>
    <row r="32" spans="2:26" s="5" customFormat="1" ht="19.5" thickBot="1">
      <c r="B32" s="103" t="s">
        <v>124</v>
      </c>
      <c r="C32" s="112"/>
      <c r="D32" s="116"/>
      <c r="E32" s="116"/>
      <c r="F32" s="118"/>
      <c r="G32" s="118"/>
      <c r="H32" s="118"/>
      <c r="I32" s="60">
        <f>+J32+K32+L32+M32</f>
        <v>0</v>
      </c>
      <c r="J32" s="115"/>
      <c r="K32" s="115"/>
      <c r="L32" s="115"/>
      <c r="M32" s="115"/>
      <c r="N32" s="104"/>
      <c r="O32" s="104"/>
      <c r="P32" s="104"/>
      <c r="Q32" s="104"/>
      <c r="R32" s="113">
        <f>IFERROR(N32/J32,0)</f>
        <v>0</v>
      </c>
      <c r="S32" s="113">
        <f>IFERROR(O32/(J32+K32),0)</f>
        <v>0</v>
      </c>
      <c r="T32" s="113">
        <f>IFERROR(P32/(J32+K32+L32),0)</f>
        <v>0</v>
      </c>
      <c r="U32" s="113">
        <f>IFERROR(Q32/I32,0)</f>
        <v>0</v>
      </c>
      <c r="V32" s="111"/>
      <c r="W32" s="40" t="str">
        <f t="shared" si="7"/>
        <v>JUSTIFIQUE INCUMPLIMIENTO</v>
      </c>
      <c r="X32" s="40" t="str">
        <f t="shared" si="7"/>
        <v>JUSTIFIQUE INCUMPLIMIENTO</v>
      </c>
      <c r="Y32" s="40" t="str">
        <f t="shared" si="7"/>
        <v>JUSTIFIQUE INCUMPLIMIENTO</v>
      </c>
      <c r="Z32" s="40" t="str">
        <f t="shared" si="7"/>
        <v>JUSTIFIQUE INCUMPLIMIENTO</v>
      </c>
    </row>
    <row r="33" spans="2:26" s="5" customFormat="1" ht="19.5" thickBot="1">
      <c r="B33" s="103" t="s">
        <v>136</v>
      </c>
      <c r="C33" s="112"/>
      <c r="D33" s="116"/>
      <c r="E33" s="116"/>
      <c r="F33" s="118"/>
      <c r="G33" s="118"/>
      <c r="H33" s="118"/>
      <c r="I33" s="60">
        <f>+J33+K33+L33+M33</f>
        <v>0</v>
      </c>
      <c r="J33" s="115"/>
      <c r="K33" s="115"/>
      <c r="L33" s="115"/>
      <c r="M33" s="115"/>
      <c r="N33" s="104"/>
      <c r="O33" s="104"/>
      <c r="P33" s="104"/>
      <c r="Q33" s="104"/>
      <c r="R33" s="113">
        <f>IFERROR(N33/J33,0)</f>
        <v>0</v>
      </c>
      <c r="S33" s="113">
        <f>IFERROR(O33/(J33+K33),0)</f>
        <v>0</v>
      </c>
      <c r="T33" s="113">
        <f>IFERROR(P33/(J33+K33+L33),0)</f>
        <v>0</v>
      </c>
      <c r="U33" s="113">
        <f>IFERROR(Q33/I33,0)</f>
        <v>0</v>
      </c>
      <c r="V33" s="111"/>
      <c r="W33" s="40" t="str">
        <f t="shared" si="7"/>
        <v>JUSTIFIQUE INCUMPLIMIENTO</v>
      </c>
      <c r="X33" s="40" t="str">
        <f t="shared" si="7"/>
        <v>JUSTIFIQUE INCUMPLIMIENTO</v>
      </c>
      <c r="Y33" s="40" t="str">
        <f t="shared" si="7"/>
        <v>JUSTIFIQUE INCUMPLIMIENTO</v>
      </c>
      <c r="Z33" s="40" t="str">
        <f t="shared" si="7"/>
        <v>JUSTIFIQUE INCUMPLIMIENTO</v>
      </c>
    </row>
    <row r="34" spans="2:26" s="5" customFormat="1" ht="19.5" thickBot="1">
      <c r="B34" s="103" t="s">
        <v>137</v>
      </c>
      <c r="C34" s="112"/>
      <c r="D34" s="117"/>
      <c r="E34" s="117"/>
      <c r="F34" s="118"/>
      <c r="G34" s="118"/>
      <c r="H34" s="118"/>
      <c r="I34" s="60">
        <f>+J34+K34+L34+M34</f>
        <v>0</v>
      </c>
      <c r="J34" s="115"/>
      <c r="K34" s="115"/>
      <c r="L34" s="115"/>
      <c r="M34" s="115"/>
      <c r="N34" s="104"/>
      <c r="O34" s="104"/>
      <c r="P34" s="104"/>
      <c r="Q34" s="104"/>
      <c r="R34" s="113">
        <f>IFERROR(N34/J34,0)</f>
        <v>0</v>
      </c>
      <c r="S34" s="113">
        <f>IFERROR(O34/(J34+K34),0)</f>
        <v>0</v>
      </c>
      <c r="T34" s="113">
        <f>IFERROR(P34/(J34+K34+L34),0)</f>
        <v>0</v>
      </c>
      <c r="U34" s="113">
        <f>IFERROR(Q34/I34,0)</f>
        <v>0</v>
      </c>
      <c r="V34" s="111"/>
      <c r="W34" s="40" t="str">
        <f t="shared" si="7"/>
        <v>JUSTIFIQUE INCUMPLIMIENTO</v>
      </c>
      <c r="X34" s="40" t="str">
        <f t="shared" si="7"/>
        <v>JUSTIFIQUE INCUMPLIMIENTO</v>
      </c>
      <c r="Y34" s="40" t="str">
        <f t="shared" si="7"/>
        <v>JUSTIFIQUE INCUMPLIMIENTO</v>
      </c>
      <c r="Z34" s="40" t="str">
        <f t="shared" si="7"/>
        <v>JUSTIFIQUE INCUMPLIMIENTO</v>
      </c>
    </row>
    <row r="35" spans="2:26" ht="45" customHeight="1" thickBot="1">
      <c r="B35" s="171" t="s">
        <v>228</v>
      </c>
      <c r="C35" s="172"/>
      <c r="D35" s="63"/>
      <c r="E35" s="63"/>
      <c r="F35" s="47"/>
      <c r="G35" s="63"/>
      <c r="H35" s="63"/>
      <c r="I35" s="47"/>
      <c r="J35" s="47"/>
      <c r="K35" s="47"/>
      <c r="L35" s="47"/>
      <c r="M35" s="47"/>
      <c r="N35" s="48"/>
      <c r="O35" s="48"/>
      <c r="P35" s="48"/>
      <c r="Q35" s="48"/>
      <c r="R35" s="47"/>
      <c r="S35" s="47"/>
      <c r="T35" s="47"/>
      <c r="U35" s="47"/>
      <c r="V35" s="48"/>
      <c r="W35" s="48"/>
      <c r="X35" s="48"/>
      <c r="Y35" s="114"/>
      <c r="Z35" s="114"/>
    </row>
    <row r="36" spans="2:26" ht="19.5" thickBot="1">
      <c r="B36" s="103" t="s">
        <v>126</v>
      </c>
      <c r="C36" s="112"/>
      <c r="D36" s="116"/>
      <c r="E36" s="116"/>
      <c r="F36" s="118"/>
      <c r="G36" s="118"/>
      <c r="H36" s="118"/>
      <c r="I36" s="60">
        <f t="shared" ref="I36:I45" si="8">+J36+K36+L36+M36</f>
        <v>0</v>
      </c>
      <c r="J36" s="115"/>
      <c r="K36" s="115"/>
      <c r="L36" s="115"/>
      <c r="M36" s="115"/>
      <c r="N36" s="68"/>
      <c r="O36" s="68"/>
      <c r="P36" s="68"/>
      <c r="Q36" s="68"/>
      <c r="R36" s="113">
        <f>IFERROR(N36/J36,0)</f>
        <v>0</v>
      </c>
      <c r="S36" s="113">
        <f>IFERROR(O36/(J36+K36),0)</f>
        <v>0</v>
      </c>
      <c r="T36" s="113">
        <f>IFERROR(P36/(J36+K36+L36),0)</f>
        <v>0</v>
      </c>
      <c r="U36" s="113">
        <f>IFERROR(Q36/I36,0)</f>
        <v>0</v>
      </c>
      <c r="V36" s="111"/>
      <c r="W36" s="40" t="str">
        <f t="shared" ref="W36:W45" si="9">IF(R36&lt;0.8,"JUSTIFIQUE INCUMPLIMIENTO","")</f>
        <v>JUSTIFIQUE INCUMPLIMIENTO</v>
      </c>
      <c r="X36" s="40" t="str">
        <f t="shared" ref="X36:X45" si="10">IF(S36&lt;0.8,"JUSTIFIQUE INCUMPLIMIENTO","")</f>
        <v>JUSTIFIQUE INCUMPLIMIENTO</v>
      </c>
      <c r="Y36" s="40" t="str">
        <f t="shared" ref="Y36:Z45" si="11">IF(T36&lt;0.8,"JUSTIFIQUE INCUMPLIMIENTO","")</f>
        <v>JUSTIFIQUE INCUMPLIMIENTO</v>
      </c>
      <c r="Z36" s="40" t="str">
        <f t="shared" si="11"/>
        <v>JUSTIFIQUE INCUMPLIMIENTO</v>
      </c>
    </row>
    <row r="37" spans="2:26" ht="19.5" thickBot="1">
      <c r="B37" s="103" t="s">
        <v>127</v>
      </c>
      <c r="C37" s="112"/>
      <c r="D37" s="116"/>
      <c r="E37" s="116"/>
      <c r="F37" s="118"/>
      <c r="G37" s="118"/>
      <c r="H37" s="118"/>
      <c r="I37" s="60">
        <f t="shared" si="8"/>
        <v>0</v>
      </c>
      <c r="J37" s="115"/>
      <c r="K37" s="115"/>
      <c r="L37" s="115"/>
      <c r="M37" s="115"/>
      <c r="N37" s="69"/>
      <c r="O37" s="68"/>
      <c r="P37" s="68"/>
      <c r="Q37" s="68"/>
      <c r="R37" s="113">
        <f t="shared" ref="R37:R45" si="12">IFERROR(N37/J37,0)</f>
        <v>0</v>
      </c>
      <c r="S37" s="113">
        <f t="shared" ref="S37:S45" si="13">IFERROR(O37/(J37+K37),0)</f>
        <v>0</v>
      </c>
      <c r="T37" s="113">
        <f t="shared" ref="T37:T45" si="14">IFERROR(P37/(J37+K37+L37),0)</f>
        <v>0</v>
      </c>
      <c r="U37" s="113">
        <f t="shared" ref="U37:U45" si="15">IFERROR(Q37/I37,0)</f>
        <v>0</v>
      </c>
      <c r="V37" s="111"/>
      <c r="W37" s="40" t="str">
        <f t="shared" si="9"/>
        <v>JUSTIFIQUE INCUMPLIMIENTO</v>
      </c>
      <c r="X37" s="40" t="str">
        <f t="shared" si="10"/>
        <v>JUSTIFIQUE INCUMPLIMIENTO</v>
      </c>
      <c r="Y37" s="40" t="str">
        <f t="shared" si="11"/>
        <v>JUSTIFIQUE INCUMPLIMIENTO</v>
      </c>
      <c r="Z37" s="40" t="str">
        <f t="shared" si="11"/>
        <v>JUSTIFIQUE INCUMPLIMIENTO</v>
      </c>
    </row>
    <row r="38" spans="2:26" ht="19.5" thickBot="1">
      <c r="B38" s="103" t="s">
        <v>128</v>
      </c>
      <c r="C38" s="112"/>
      <c r="D38" s="116"/>
      <c r="E38" s="116"/>
      <c r="F38" s="118"/>
      <c r="G38" s="118"/>
      <c r="H38" s="118"/>
      <c r="I38" s="60">
        <f t="shared" si="8"/>
        <v>0</v>
      </c>
      <c r="J38" s="115"/>
      <c r="K38" s="115"/>
      <c r="L38" s="115"/>
      <c r="M38" s="115"/>
      <c r="N38" s="70"/>
      <c r="O38" s="71"/>
      <c r="P38" s="68"/>
      <c r="Q38" s="68"/>
      <c r="R38" s="113">
        <f t="shared" si="12"/>
        <v>0</v>
      </c>
      <c r="S38" s="113">
        <f t="shared" si="13"/>
        <v>0</v>
      </c>
      <c r="T38" s="113">
        <f t="shared" si="14"/>
        <v>0</v>
      </c>
      <c r="U38" s="113">
        <f t="shared" si="15"/>
        <v>0</v>
      </c>
      <c r="V38" s="111"/>
      <c r="W38" s="40" t="str">
        <f t="shared" si="9"/>
        <v>JUSTIFIQUE INCUMPLIMIENTO</v>
      </c>
      <c r="X38" s="40" t="str">
        <f t="shared" si="10"/>
        <v>JUSTIFIQUE INCUMPLIMIENTO</v>
      </c>
      <c r="Y38" s="40" t="str">
        <f t="shared" si="11"/>
        <v>JUSTIFIQUE INCUMPLIMIENTO</v>
      </c>
      <c r="Z38" s="40" t="str">
        <f t="shared" si="11"/>
        <v>JUSTIFIQUE INCUMPLIMIENTO</v>
      </c>
    </row>
    <row r="39" spans="2:26" ht="19.5" thickBot="1">
      <c r="B39" s="103" t="s">
        <v>129</v>
      </c>
      <c r="C39" s="112"/>
      <c r="D39" s="116"/>
      <c r="E39" s="116"/>
      <c r="F39" s="118"/>
      <c r="G39" s="118"/>
      <c r="H39" s="118"/>
      <c r="I39" s="60">
        <f t="shared" si="8"/>
        <v>0</v>
      </c>
      <c r="J39" s="115"/>
      <c r="K39" s="115"/>
      <c r="L39" s="115"/>
      <c r="M39" s="115"/>
      <c r="N39" s="69"/>
      <c r="O39" s="68"/>
      <c r="P39" s="68"/>
      <c r="Q39" s="68"/>
      <c r="R39" s="113">
        <f t="shared" si="12"/>
        <v>0</v>
      </c>
      <c r="S39" s="113">
        <f t="shared" si="13"/>
        <v>0</v>
      </c>
      <c r="T39" s="113">
        <f t="shared" si="14"/>
        <v>0</v>
      </c>
      <c r="U39" s="113">
        <f t="shared" si="15"/>
        <v>0</v>
      </c>
      <c r="V39" s="111"/>
      <c r="W39" s="40" t="str">
        <f t="shared" si="9"/>
        <v>JUSTIFIQUE INCUMPLIMIENTO</v>
      </c>
      <c r="X39" s="40" t="str">
        <f t="shared" si="10"/>
        <v>JUSTIFIQUE INCUMPLIMIENTO</v>
      </c>
      <c r="Y39" s="40" t="str">
        <f t="shared" si="11"/>
        <v>JUSTIFIQUE INCUMPLIMIENTO</v>
      </c>
      <c r="Z39" s="40" t="str">
        <f t="shared" si="11"/>
        <v>JUSTIFIQUE INCUMPLIMIENTO</v>
      </c>
    </row>
    <row r="40" spans="2:26" ht="19.5" thickBot="1">
      <c r="B40" s="103" t="s">
        <v>130</v>
      </c>
      <c r="C40" s="112"/>
      <c r="D40" s="116"/>
      <c r="E40" s="116"/>
      <c r="F40" s="118"/>
      <c r="G40" s="118"/>
      <c r="H40" s="118"/>
      <c r="I40" s="60">
        <f t="shared" si="8"/>
        <v>0</v>
      </c>
      <c r="J40" s="115"/>
      <c r="K40" s="115"/>
      <c r="L40" s="115"/>
      <c r="M40" s="115"/>
      <c r="N40" s="70"/>
      <c r="O40" s="71"/>
      <c r="P40" s="68"/>
      <c r="Q40" s="68"/>
      <c r="R40" s="113">
        <f t="shared" si="12"/>
        <v>0</v>
      </c>
      <c r="S40" s="113">
        <f t="shared" si="13"/>
        <v>0</v>
      </c>
      <c r="T40" s="113">
        <f t="shared" si="14"/>
        <v>0</v>
      </c>
      <c r="U40" s="113">
        <f t="shared" si="15"/>
        <v>0</v>
      </c>
      <c r="V40" s="111"/>
      <c r="W40" s="40" t="str">
        <f t="shared" si="9"/>
        <v>JUSTIFIQUE INCUMPLIMIENTO</v>
      </c>
      <c r="X40" s="40" t="str">
        <f t="shared" si="10"/>
        <v>JUSTIFIQUE INCUMPLIMIENTO</v>
      </c>
      <c r="Y40" s="40" t="str">
        <f t="shared" si="11"/>
        <v>JUSTIFIQUE INCUMPLIMIENTO</v>
      </c>
      <c r="Z40" s="40" t="str">
        <f t="shared" si="11"/>
        <v>JUSTIFIQUE INCUMPLIMIENTO</v>
      </c>
    </row>
    <row r="41" spans="2:26" ht="19.5" thickBot="1">
      <c r="B41" s="103" t="s">
        <v>132</v>
      </c>
      <c r="C41" s="112"/>
      <c r="D41" s="116"/>
      <c r="E41" s="116"/>
      <c r="F41" s="118"/>
      <c r="G41" s="118"/>
      <c r="H41" s="118"/>
      <c r="I41" s="60">
        <f t="shared" si="8"/>
        <v>0</v>
      </c>
      <c r="J41" s="115"/>
      <c r="K41" s="115"/>
      <c r="L41" s="115"/>
      <c r="M41" s="115"/>
      <c r="N41" s="70"/>
      <c r="O41" s="71"/>
      <c r="P41" s="68"/>
      <c r="Q41" s="68"/>
      <c r="R41" s="113">
        <f t="shared" si="12"/>
        <v>0</v>
      </c>
      <c r="S41" s="113">
        <f t="shared" si="13"/>
        <v>0</v>
      </c>
      <c r="T41" s="113">
        <f t="shared" si="14"/>
        <v>0</v>
      </c>
      <c r="U41" s="113">
        <f t="shared" si="15"/>
        <v>0</v>
      </c>
      <c r="V41" s="111"/>
      <c r="W41" s="40" t="str">
        <f t="shared" si="9"/>
        <v>JUSTIFIQUE INCUMPLIMIENTO</v>
      </c>
      <c r="X41" s="40" t="str">
        <f t="shared" si="10"/>
        <v>JUSTIFIQUE INCUMPLIMIENTO</v>
      </c>
      <c r="Y41" s="40" t="str">
        <f t="shared" si="11"/>
        <v>JUSTIFIQUE INCUMPLIMIENTO</v>
      </c>
      <c r="Z41" s="40" t="str">
        <f t="shared" si="11"/>
        <v>JUSTIFIQUE INCUMPLIMIENTO</v>
      </c>
    </row>
    <row r="42" spans="2:26" ht="19.5" thickBot="1">
      <c r="B42" s="103" t="s">
        <v>133</v>
      </c>
      <c r="C42" s="112"/>
      <c r="D42" s="116"/>
      <c r="E42" s="116"/>
      <c r="F42" s="118"/>
      <c r="G42" s="118"/>
      <c r="H42" s="118"/>
      <c r="I42" s="60">
        <f t="shared" si="8"/>
        <v>0</v>
      </c>
      <c r="J42" s="115"/>
      <c r="K42" s="115"/>
      <c r="L42" s="115"/>
      <c r="M42" s="115"/>
      <c r="N42" s="70"/>
      <c r="O42" s="71"/>
      <c r="P42" s="68"/>
      <c r="Q42" s="68"/>
      <c r="R42" s="113">
        <f t="shared" si="12"/>
        <v>0</v>
      </c>
      <c r="S42" s="113">
        <f t="shared" si="13"/>
        <v>0</v>
      </c>
      <c r="T42" s="113">
        <f t="shared" si="14"/>
        <v>0</v>
      </c>
      <c r="U42" s="113">
        <f t="shared" si="15"/>
        <v>0</v>
      </c>
      <c r="V42" s="111"/>
      <c r="W42" s="40" t="str">
        <f t="shared" si="9"/>
        <v>JUSTIFIQUE INCUMPLIMIENTO</v>
      </c>
      <c r="X42" s="40" t="str">
        <f t="shared" si="10"/>
        <v>JUSTIFIQUE INCUMPLIMIENTO</v>
      </c>
      <c r="Y42" s="40" t="str">
        <f t="shared" si="11"/>
        <v>JUSTIFIQUE INCUMPLIMIENTO</v>
      </c>
      <c r="Z42" s="40" t="str">
        <f t="shared" si="11"/>
        <v>JUSTIFIQUE INCUMPLIMIENTO</v>
      </c>
    </row>
    <row r="43" spans="2:26" ht="19.5" thickBot="1">
      <c r="B43" s="103" t="s">
        <v>134</v>
      </c>
      <c r="C43" s="112"/>
      <c r="D43" s="116"/>
      <c r="E43" s="116"/>
      <c r="F43" s="118"/>
      <c r="G43" s="118"/>
      <c r="H43" s="118"/>
      <c r="I43" s="60">
        <f t="shared" si="8"/>
        <v>0</v>
      </c>
      <c r="J43" s="115"/>
      <c r="K43" s="115"/>
      <c r="L43" s="115"/>
      <c r="M43" s="115"/>
      <c r="N43" s="70"/>
      <c r="O43" s="71"/>
      <c r="P43" s="68"/>
      <c r="Q43" s="68"/>
      <c r="R43" s="113">
        <f t="shared" si="12"/>
        <v>0</v>
      </c>
      <c r="S43" s="113">
        <f t="shared" si="13"/>
        <v>0</v>
      </c>
      <c r="T43" s="113">
        <f t="shared" si="14"/>
        <v>0</v>
      </c>
      <c r="U43" s="113">
        <f t="shared" si="15"/>
        <v>0</v>
      </c>
      <c r="V43" s="111"/>
      <c r="W43" s="40" t="str">
        <f t="shared" si="9"/>
        <v>JUSTIFIQUE INCUMPLIMIENTO</v>
      </c>
      <c r="X43" s="40" t="str">
        <f t="shared" si="10"/>
        <v>JUSTIFIQUE INCUMPLIMIENTO</v>
      </c>
      <c r="Y43" s="40" t="str">
        <f t="shared" si="11"/>
        <v>JUSTIFIQUE INCUMPLIMIENTO</v>
      </c>
      <c r="Z43" s="40" t="str">
        <f t="shared" si="11"/>
        <v>JUSTIFIQUE INCUMPLIMIENTO</v>
      </c>
    </row>
    <row r="44" spans="2:26" ht="19.5" thickBot="1">
      <c r="B44" s="103" t="s">
        <v>144</v>
      </c>
      <c r="C44" s="112"/>
      <c r="D44" s="116"/>
      <c r="E44" s="116"/>
      <c r="F44" s="118"/>
      <c r="G44" s="118"/>
      <c r="H44" s="118"/>
      <c r="I44" s="60">
        <f t="shared" si="8"/>
        <v>0</v>
      </c>
      <c r="J44" s="115"/>
      <c r="K44" s="115"/>
      <c r="L44" s="115"/>
      <c r="M44" s="115"/>
      <c r="N44" s="70"/>
      <c r="O44" s="71"/>
      <c r="P44" s="68"/>
      <c r="Q44" s="68"/>
      <c r="R44" s="113">
        <f t="shared" si="12"/>
        <v>0</v>
      </c>
      <c r="S44" s="113">
        <f t="shared" si="13"/>
        <v>0</v>
      </c>
      <c r="T44" s="113">
        <f t="shared" si="14"/>
        <v>0</v>
      </c>
      <c r="U44" s="113">
        <f t="shared" si="15"/>
        <v>0</v>
      </c>
      <c r="V44" s="111"/>
      <c r="W44" s="40" t="str">
        <f t="shared" si="9"/>
        <v>JUSTIFIQUE INCUMPLIMIENTO</v>
      </c>
      <c r="X44" s="40" t="str">
        <f t="shared" si="10"/>
        <v>JUSTIFIQUE INCUMPLIMIENTO</v>
      </c>
      <c r="Y44" s="40" t="str">
        <f t="shared" si="11"/>
        <v>JUSTIFIQUE INCUMPLIMIENTO</v>
      </c>
      <c r="Z44" s="40" t="str">
        <f t="shared" si="11"/>
        <v>JUSTIFIQUE INCUMPLIMIENTO</v>
      </c>
    </row>
    <row r="45" spans="2:26" ht="19.5" thickBot="1">
      <c r="B45" s="103" t="s">
        <v>145</v>
      </c>
      <c r="C45" s="112"/>
      <c r="D45" s="117"/>
      <c r="E45" s="117"/>
      <c r="F45" s="118"/>
      <c r="G45" s="118"/>
      <c r="H45" s="118"/>
      <c r="I45" s="60">
        <f t="shared" si="8"/>
        <v>0</v>
      </c>
      <c r="J45" s="115"/>
      <c r="K45" s="115"/>
      <c r="L45" s="115"/>
      <c r="M45" s="115"/>
      <c r="N45" s="68"/>
      <c r="O45" s="68"/>
      <c r="P45" s="68"/>
      <c r="Q45" s="68"/>
      <c r="R45" s="113">
        <f t="shared" si="12"/>
        <v>0</v>
      </c>
      <c r="S45" s="113">
        <f t="shared" si="13"/>
        <v>0</v>
      </c>
      <c r="T45" s="113">
        <f t="shared" si="14"/>
        <v>0</v>
      </c>
      <c r="U45" s="113">
        <f t="shared" si="15"/>
        <v>0</v>
      </c>
      <c r="V45" s="111"/>
      <c r="W45" s="40" t="str">
        <f t="shared" si="9"/>
        <v>JUSTIFIQUE INCUMPLIMIENTO</v>
      </c>
      <c r="X45" s="40" t="str">
        <f t="shared" si="10"/>
        <v>JUSTIFIQUE INCUMPLIMIENTO</v>
      </c>
      <c r="Y45" s="40" t="str">
        <f t="shared" si="11"/>
        <v>JUSTIFIQUE INCUMPLIMIENTO</v>
      </c>
      <c r="Z45" s="40" t="str">
        <f t="shared" si="11"/>
        <v>JUSTIFIQUE INCUMPLIMIENTO</v>
      </c>
    </row>
  </sheetData>
  <protectedRanges>
    <protectedRange sqref="V1:W2 V46:W1048576" name="Rango2_1"/>
    <protectedRange sqref="O1:O2 O46:O1048576" name="Rango1_1_2_1"/>
    <protectedRange sqref="X1:Y2 X46:Y1048576" name="Rango2_1_1"/>
    <protectedRange sqref="O36:O44" name="Rango1_1_5"/>
    <protectedRange sqref="O45" name="Rango1_1_1_3"/>
    <protectedRange sqref="V36:X45" name="Rango2_1_2_5"/>
    <protectedRange sqref="Y36:Z45" name="Rango2_1_3_6"/>
    <protectedRange sqref="V23 V29 V5 V17" name="Rango2_1_4_5"/>
    <protectedRange sqref="O5 O23 O29 O17" name="Rango1_1_2_6"/>
    <protectedRange sqref="O11" name="Rango1_1_2_4_4"/>
    <protectedRange sqref="O6:O10 O12:O16 O24:O28 O30:O34 O18:O22" name="Rango1_1_2_9_4"/>
    <protectedRange sqref="V11" name="Rango2_1_4_1_1_5"/>
    <protectedRange sqref="V6" name="Rango2_1_2_2_6"/>
    <protectedRange sqref="V7" name="Rango2_1_2_2_1_4"/>
    <protectedRange sqref="V8:V10 V12:V16 V24:V28 V18:V22" name="Rango2_1_2_2_3_5"/>
    <protectedRange sqref="V30:V34" name="Rango2_1_2_2_4_3"/>
    <protectedRange sqref="W6:W10" name="Rango2_1_3_1_3"/>
    <protectedRange sqref="W12:W16" name="Rango2_1_3_1_1_4"/>
    <protectedRange sqref="W24:W28 W18:W22" name="Rango2_1_3_2_3"/>
    <protectedRange sqref="W30:W34" name="Rango2_1_3_3_4"/>
    <protectedRange sqref="X6:Z10 X12:Z16 X24:Z28 X30:Z34 X18:Z22" name="Rango2_1_3_3_1_4"/>
    <protectedRange sqref="V3:Z4" name="Rango2_1_1_2_2"/>
  </protectedRanges>
  <mergeCells count="21">
    <mergeCell ref="B2:E2"/>
    <mergeCell ref="B3:B4"/>
    <mergeCell ref="C3:C4"/>
    <mergeCell ref="D3:D4"/>
    <mergeCell ref="E3:E4"/>
    <mergeCell ref="Z3:Z4"/>
    <mergeCell ref="B23:C23"/>
    <mergeCell ref="B29:C29"/>
    <mergeCell ref="B35:C35"/>
    <mergeCell ref="G3:G4"/>
    <mergeCell ref="B5:C5"/>
    <mergeCell ref="F3:F4"/>
    <mergeCell ref="B11:C11"/>
    <mergeCell ref="H3:H4"/>
    <mergeCell ref="X3:X4"/>
    <mergeCell ref="Y3:Y4"/>
    <mergeCell ref="W3:W4"/>
    <mergeCell ref="V3:V4"/>
    <mergeCell ref="I3:I4"/>
    <mergeCell ref="J3:M3"/>
    <mergeCell ref="B17:C17"/>
  </mergeCells>
  <conditionalFormatting sqref="B6:B10">
    <cfRule type="duplicateValues" dxfId="1164" priority="27"/>
  </conditionalFormatting>
  <conditionalFormatting sqref="B12:B16">
    <cfRule type="duplicateValues" dxfId="1163" priority="26"/>
  </conditionalFormatting>
  <conditionalFormatting sqref="B18:B22">
    <cfRule type="duplicateValues" dxfId="1162" priority="1"/>
  </conditionalFormatting>
  <conditionalFormatting sqref="B24:B28">
    <cfRule type="duplicateValues" dxfId="1161" priority="25"/>
  </conditionalFormatting>
  <conditionalFormatting sqref="B30:B34">
    <cfRule type="duplicateValues" dxfId="1160" priority="24"/>
  </conditionalFormatting>
  <conditionalFormatting sqref="B36:B45">
    <cfRule type="duplicateValues" dxfId="1159" priority="23"/>
  </conditionalFormatting>
  <conditionalFormatting sqref="R6:R10">
    <cfRule type="cellIs" dxfId="1158" priority="101" operator="between">
      <formula>0.00000000001</formula>
      <formula>0.599999999999</formula>
    </cfRule>
  </conditionalFormatting>
  <conditionalFormatting sqref="R12:R16">
    <cfRule type="cellIs" dxfId="1157" priority="85" operator="between">
      <formula>0.00000000001</formula>
      <formula>0.599999999999</formula>
    </cfRule>
  </conditionalFormatting>
  <conditionalFormatting sqref="R18:R22">
    <cfRule type="cellIs" dxfId="1156" priority="18" operator="between">
      <formula>0.00000000001</formula>
      <formula>0.599999999999</formula>
    </cfRule>
  </conditionalFormatting>
  <conditionalFormatting sqref="R24:R28">
    <cfRule type="cellIs" dxfId="1155" priority="69" operator="between">
      <formula>0.00000000001</formula>
      <formula>0.599999999999</formula>
    </cfRule>
  </conditionalFormatting>
  <conditionalFormatting sqref="R30:R34">
    <cfRule type="cellIs" dxfId="1154" priority="53" operator="between">
      <formula>0.00000000001</formula>
      <formula>0.599999999999</formula>
    </cfRule>
  </conditionalFormatting>
  <conditionalFormatting sqref="R36:R45">
    <cfRule type="cellIs" dxfId="1153" priority="138" operator="between">
      <formula>0.00000000001</formula>
      <formula>0.599999999999</formula>
    </cfRule>
  </conditionalFormatting>
  <conditionalFormatting sqref="R6:T10">
    <cfRule type="cellIs" dxfId="1152" priority="92" operator="between">
      <formula>0.6</formula>
      <formula>0.7999999999</formula>
    </cfRule>
    <cfRule type="cellIs" dxfId="1151" priority="91" operator="greaterThanOrEqual">
      <formula>0.8</formula>
    </cfRule>
    <cfRule type="expression" dxfId="1150" priority="90">
      <formula>R6=0</formula>
    </cfRule>
  </conditionalFormatting>
  <conditionalFormatting sqref="R12:T16">
    <cfRule type="cellIs" dxfId="1149" priority="75" operator="greaterThanOrEqual">
      <formula>0.8</formula>
    </cfRule>
    <cfRule type="expression" dxfId="1148" priority="74">
      <formula>R12=0</formula>
    </cfRule>
    <cfRule type="cellIs" dxfId="1147" priority="76" operator="between">
      <formula>0.6</formula>
      <formula>0.7999999999</formula>
    </cfRule>
  </conditionalFormatting>
  <conditionalFormatting sqref="R18:T22">
    <cfRule type="expression" dxfId="1146" priority="7">
      <formula>R18=0</formula>
    </cfRule>
    <cfRule type="cellIs" dxfId="1145" priority="8" operator="greaterThanOrEqual">
      <formula>0.8</formula>
    </cfRule>
    <cfRule type="cellIs" dxfId="1144" priority="9" operator="between">
      <formula>0.6</formula>
      <formula>0.7999999999</formula>
    </cfRule>
  </conditionalFormatting>
  <conditionalFormatting sqref="R24:T28">
    <cfRule type="cellIs" dxfId="1143" priority="60" operator="between">
      <formula>0.6</formula>
      <formula>0.7999999999</formula>
    </cfRule>
    <cfRule type="expression" dxfId="1142" priority="58">
      <formula>R24=0</formula>
    </cfRule>
    <cfRule type="cellIs" dxfId="1141" priority="59" operator="greaterThanOrEqual">
      <formula>0.8</formula>
    </cfRule>
  </conditionalFormatting>
  <conditionalFormatting sqref="R30:T34">
    <cfRule type="cellIs" dxfId="1140" priority="43" operator="greaterThanOrEqual">
      <formula>0.8</formula>
    </cfRule>
    <cfRule type="expression" dxfId="1139" priority="42">
      <formula>R30=0</formula>
    </cfRule>
    <cfRule type="cellIs" dxfId="1138" priority="44" operator="between">
      <formula>0.6</formula>
      <formula>0.7999999999</formula>
    </cfRule>
  </conditionalFormatting>
  <conditionalFormatting sqref="R36:T45">
    <cfRule type="cellIs" dxfId="1137" priority="129" operator="between">
      <formula>0.6</formula>
      <formula>0.7999999999</formula>
    </cfRule>
    <cfRule type="cellIs" dxfId="1136" priority="128" operator="greaterThanOrEqual">
      <formula>0.8</formula>
    </cfRule>
    <cfRule type="expression" dxfId="1135" priority="127">
      <formula>R36=0</formula>
    </cfRule>
  </conditionalFormatting>
  <conditionalFormatting sqref="S6:T10">
    <cfRule type="cellIs" dxfId="1134" priority="93" operator="between">
      <formula>0.00000000001</formula>
      <formula>0.5999999999</formula>
    </cfRule>
  </conditionalFormatting>
  <conditionalFormatting sqref="S12:T16">
    <cfRule type="cellIs" dxfId="1133" priority="77" operator="between">
      <formula>0.00000000001</formula>
      <formula>0.5999999999</formula>
    </cfRule>
  </conditionalFormatting>
  <conditionalFormatting sqref="S18:T22">
    <cfRule type="cellIs" dxfId="1132" priority="10" operator="between">
      <formula>0.00000000001</formula>
      <formula>0.5999999999</formula>
    </cfRule>
  </conditionalFormatting>
  <conditionalFormatting sqref="S24:T28">
    <cfRule type="cellIs" dxfId="1131" priority="61" operator="between">
      <formula>0.00000000001</formula>
      <formula>0.5999999999</formula>
    </cfRule>
  </conditionalFormatting>
  <conditionalFormatting sqref="S30:T34">
    <cfRule type="cellIs" dxfId="1130" priority="45" operator="between">
      <formula>0.00000000001</formula>
      <formula>0.5999999999</formula>
    </cfRule>
  </conditionalFormatting>
  <conditionalFormatting sqref="S36:T45">
    <cfRule type="cellIs" dxfId="1129" priority="130" operator="between">
      <formula>0.00000000001</formula>
      <formula>0.5999999999</formula>
    </cfRule>
  </conditionalFormatting>
  <conditionalFormatting sqref="U6:U10">
    <cfRule type="cellIs" dxfId="1128" priority="87" operator="between">
      <formula>0.6</formula>
      <formula>0.7999999999</formula>
    </cfRule>
    <cfRule type="cellIs" dxfId="1127" priority="88" operator="greaterThanOrEqual">
      <formula>0.8</formula>
    </cfRule>
    <cfRule type="expression" dxfId="1126" priority="89">
      <formula>$U$5=0</formula>
    </cfRule>
    <cfRule type="cellIs" dxfId="1125" priority="86" operator="between">
      <formula>0.000000001</formula>
      <formula>0.5999999999</formula>
    </cfRule>
  </conditionalFormatting>
  <conditionalFormatting sqref="U12:U16">
    <cfRule type="expression" dxfId="1124" priority="73">
      <formula>$U$5=0</formula>
    </cfRule>
    <cfRule type="cellIs" dxfId="1123" priority="72" operator="greaterThanOrEqual">
      <formula>0.8</formula>
    </cfRule>
    <cfRule type="cellIs" dxfId="1122" priority="71" operator="between">
      <formula>0.6</formula>
      <formula>0.7999999999</formula>
    </cfRule>
    <cfRule type="cellIs" dxfId="1121" priority="70" operator="between">
      <formula>0.000000001</formula>
      <formula>0.5999999999</formula>
    </cfRule>
  </conditionalFormatting>
  <conditionalFormatting sqref="U18:U22">
    <cfRule type="cellIs" dxfId="1120" priority="3" operator="between">
      <formula>0.000000001</formula>
      <formula>0.5999999999</formula>
    </cfRule>
    <cfRule type="cellIs" dxfId="1119" priority="4" operator="between">
      <formula>0.6</formula>
      <formula>0.7999999999</formula>
    </cfRule>
    <cfRule type="cellIs" dxfId="1118" priority="5" operator="greaterThanOrEqual">
      <formula>0.8</formula>
    </cfRule>
    <cfRule type="expression" dxfId="1117" priority="6">
      <formula>$U$5=0</formula>
    </cfRule>
  </conditionalFormatting>
  <conditionalFormatting sqref="U24:U28">
    <cfRule type="expression" dxfId="1116" priority="57">
      <formula>$U$5=0</formula>
    </cfRule>
    <cfRule type="cellIs" dxfId="1115" priority="56" operator="greaterThanOrEqual">
      <formula>0.8</formula>
    </cfRule>
    <cfRule type="cellIs" dxfId="1114" priority="55" operator="between">
      <formula>0.6</formula>
      <formula>0.7999999999</formula>
    </cfRule>
    <cfRule type="cellIs" dxfId="1113" priority="54" operator="between">
      <formula>0.000000001</formula>
      <formula>0.5999999999</formula>
    </cfRule>
  </conditionalFormatting>
  <conditionalFormatting sqref="U30:U34">
    <cfRule type="expression" dxfId="1112" priority="41">
      <formula>$U$5=0</formula>
    </cfRule>
    <cfRule type="cellIs" dxfId="1111" priority="40" operator="greaterThanOrEqual">
      <formula>0.8</formula>
    </cfRule>
    <cfRule type="cellIs" dxfId="1110" priority="39" operator="between">
      <formula>0.6</formula>
      <formula>0.7999999999</formula>
    </cfRule>
    <cfRule type="cellIs" dxfId="1109" priority="38" operator="between">
      <formula>0.000000001</formula>
      <formula>0.5999999999</formula>
    </cfRule>
  </conditionalFormatting>
  <conditionalFormatting sqref="U36:U45">
    <cfRule type="cellIs" dxfId="1108" priority="123" operator="between">
      <formula>0.000000001</formula>
      <formula>0.5999999999</formula>
    </cfRule>
    <cfRule type="cellIs" dxfId="1107" priority="124" operator="between">
      <formula>0.6</formula>
      <formula>0.7999999999</formula>
    </cfRule>
    <cfRule type="cellIs" dxfId="1106" priority="125" operator="greaterThanOrEqual">
      <formula>0.8</formula>
    </cfRule>
    <cfRule type="expression" dxfId="1105" priority="126">
      <formula>$U$35=0</formula>
    </cfRule>
  </conditionalFormatting>
  <conditionalFormatting sqref="V43:W43">
    <cfRule type="cellIs" dxfId="1104" priority="139" operator="equal">
      <formula>"JUSTIFIQUE INCUMPLIMIENTO"</formula>
    </cfRule>
  </conditionalFormatting>
  <conditionalFormatting sqref="V6:Z10">
    <cfRule type="cellIs" dxfId="1103" priority="29" operator="equal">
      <formula>"JUSTIFIQUE INCUMPLIMIENTO"</formula>
    </cfRule>
  </conditionalFormatting>
  <conditionalFormatting sqref="V12:Z16">
    <cfRule type="cellIs" dxfId="1102" priority="31" operator="equal">
      <formula>"JUSTIFIQUE INCUMPLIMIENTO"</formula>
    </cfRule>
  </conditionalFormatting>
  <conditionalFormatting sqref="V18:Z22">
    <cfRule type="cellIs" dxfId="1101" priority="2" operator="equal">
      <formula>"JUSTIFIQUE INCUMPLIMIENTO"</formula>
    </cfRule>
  </conditionalFormatting>
  <conditionalFormatting sqref="V24:Z28">
    <cfRule type="cellIs" dxfId="1100" priority="28" operator="equal">
      <formula>"JUSTIFIQUE INCUMPLIMIENTO"</formula>
    </cfRule>
  </conditionalFormatting>
  <conditionalFormatting sqref="V30:Z34">
    <cfRule type="cellIs" dxfId="1099" priority="30" operator="equal">
      <formula>"JUSTIFIQUE INCUMPLIMIENTO"</formula>
    </cfRule>
  </conditionalFormatting>
  <conditionalFormatting sqref="V36:Z45">
    <cfRule type="cellIs" dxfId="1098" priority="118" operator="equal">
      <formula>"JUSTIFIQUE INCUMPLIMIENTO"</formula>
    </cfRule>
  </conditionalFormatting>
  <pageMargins left="0.35433070866141736" right="0.39370078740157483" top="0.43307086614173229" bottom="0.70866141732283472" header="0.35433070866141736" footer="0.19685039370078741"/>
  <pageSetup scale="47" fitToHeight="2" orientation="landscape" r:id="rId1"/>
  <headerFooter>
    <oddFooter>&amp;LConsolidado por:  Jorge Canales-Planificación.&amp;RPOI 2022 Gerencia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EF59920C-793B-45F8-B496-2319F4004F7C}">
          <x14:formula1>
            <xm:f>'Unidades-Areas'!$A$1:$A$32</xm:f>
          </x14:formula1>
          <xm:sqref>D6:E10 D12:E16 D18:E22 D24:E28 D30:E34 D36:E45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theme="0"/>
    <pageSetUpPr fitToPage="1"/>
  </sheetPr>
  <dimension ref="B1:AJ65"/>
  <sheetViews>
    <sheetView tabSelected="1" topLeftCell="B2" zoomScale="80" zoomScaleNormal="80" workbookViewId="0">
      <pane xSplit="2" ySplit="3" topLeftCell="D35" activePane="bottomRight" state="frozen"/>
      <selection activeCell="B2" sqref="B2"/>
      <selection pane="topRight" activeCell="D2" sqref="D2"/>
      <selection pane="bottomLeft" activeCell="B5" sqref="B5"/>
      <selection pane="bottomRight" activeCell="C37" sqref="C37"/>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24"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90" customHeight="1" thickBot="1">
      <c r="B2" s="191" t="s">
        <v>528</v>
      </c>
      <c r="C2" s="192"/>
      <c r="D2" s="192"/>
      <c r="E2" s="193"/>
      <c r="F2" s="5"/>
      <c r="G2" s="5"/>
      <c r="H2" s="5"/>
      <c r="I2" s="5"/>
      <c r="J2" s="5"/>
      <c r="K2" s="5"/>
      <c r="L2" s="5"/>
      <c r="M2" s="5"/>
      <c r="N2" s="5"/>
      <c r="O2" s="5"/>
      <c r="P2" s="5"/>
      <c r="Q2" s="5"/>
      <c r="R2" s="5"/>
      <c r="S2" s="5"/>
      <c r="T2" s="5"/>
      <c r="U2" s="21"/>
    </row>
    <row r="3" spans="2:36" ht="49.7" customHeight="1" thickBot="1">
      <c r="B3" s="198" t="str">
        <f>+[1]PLANIFICACIÓN!B3</f>
        <v>CÓDIGO</v>
      </c>
      <c r="C3" s="200" t="str">
        <f>+[1]PLANIFICACIÓN!C3</f>
        <v>ACCIÓN OPERATIVA (AO)</v>
      </c>
      <c r="D3" s="202" t="str">
        <f>+[1]PLANIFICACIÓN!D3</f>
        <v>UNIDAD ORGANIZATIVA LÍDER</v>
      </c>
      <c r="E3" s="202" t="str">
        <f>+[1]PLANIFICACIÓN!E3</f>
        <v>UNIDAD-ÁREA RESPONSABLE</v>
      </c>
      <c r="F3" s="196" t="str">
        <f>+[1]PLANIFICACIÓN!F3</f>
        <v>ACTIVIDAD ESPECÍFICA DE LÍNEA DE TRABAJO DEL PLAN 7 DEL 2023</v>
      </c>
      <c r="G3" s="196" t="str">
        <f>+[1]PLANIFICACIÓN!G3</f>
        <v>INDICADOR APLICABLE</v>
      </c>
      <c r="H3" s="196" t="str">
        <f>+[1]PLANIFICACIÓN!H3</f>
        <v>MEDIO DE VERIFICACIÓN</v>
      </c>
      <c r="I3" s="202" t="str">
        <f>+[1]PLANIFICACIÓN!I3</f>
        <v>META ANUAL</v>
      </c>
      <c r="J3" s="204" t="str">
        <f>+[1]PLANIFICACIÓN!J3</f>
        <v>METAS PARA AÑO 2023</v>
      </c>
      <c r="K3" s="205"/>
      <c r="L3" s="205"/>
      <c r="M3" s="206"/>
      <c r="N3" s="9" t="str">
        <f>+[1]PLANIFICACIÓN!N3</f>
        <v>REAL</v>
      </c>
      <c r="O3" s="9" t="str">
        <f>+[1]PLANIFICACIÓN!O3</f>
        <v>REAL</v>
      </c>
      <c r="P3" s="128" t="str">
        <f>+[1]PLANIFICACIÓN!P3</f>
        <v>REAL</v>
      </c>
      <c r="Q3" s="128" t="str">
        <f>+[1]PLANIFICACIÓN!Q3</f>
        <v>REAL</v>
      </c>
      <c r="R3" s="9" t="str">
        <f>+[1]PLANIFICACIÓN!R3</f>
        <v>% EJECUCIÓN</v>
      </c>
      <c r="S3" s="9" t="str">
        <f>+[1]PLANIFICACIÓN!S3</f>
        <v>% EJECUCIÓN</v>
      </c>
      <c r="T3" s="9" t="str">
        <f>+[1]PLANIFICACIÓN!T3</f>
        <v>% EJECUCIÓN</v>
      </c>
      <c r="U3" s="9" t="str">
        <f>+[1]PLANIFICACIÓN!U3</f>
        <v>% EJECUCIÓN</v>
      </c>
      <c r="V3" s="194" t="str">
        <f>+[1]PLANIFICACIÓN!V3</f>
        <v>OBSERVACIONES - COMENTARIOS - JUSTIFICACIONES DE LAS ACCIONES OPERATIVAS DEL POI</v>
      </c>
      <c r="W3" s="194" t="str">
        <f>+[1]PLANIFICACIÓN!W3</f>
        <v>OBSERVACIONES - COMENTARIOS
1er Trimestre</v>
      </c>
      <c r="X3" s="194" t="str">
        <f>+[2]PLANIFICACIÓN!X3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+[1]PLANIFICACIÓN!J4</f>
        <v>EN-MAR</v>
      </c>
      <c r="K4" s="11" t="str">
        <f>+[1]PLANIFICACIÓN!K4</f>
        <v xml:space="preserve">ABR-JUN </v>
      </c>
      <c r="L4" s="11" t="str">
        <f>+[1]PLANIFICACIÓN!L4</f>
        <v>JUL-SEP</v>
      </c>
      <c r="M4" s="11" t="str">
        <f>+[1]PLANIFICACIÓN!M4</f>
        <v>OCT-DIC</v>
      </c>
      <c r="N4" s="11" t="str">
        <f>+[1]PLANIFICACIÓN!N4</f>
        <v>EN-MAR</v>
      </c>
      <c r="O4" s="11" t="str">
        <f>+[1]PLANIFICACIÓN!O4</f>
        <v>EN-JUN</v>
      </c>
      <c r="P4" s="129" t="str">
        <f>+[1]PLANIFICACIÓN!P4</f>
        <v>EN-SEP</v>
      </c>
      <c r="Q4" s="129" t="str">
        <f>+[1]PLANIFICACIÓN!Q4</f>
        <v>EN-DIC</v>
      </c>
      <c r="R4" s="11" t="str">
        <f>+[1]PLANIFICACIÓN!R4</f>
        <v>EN-MAR</v>
      </c>
      <c r="S4" s="11" t="str">
        <f>+[1]PLANIFICACIÓN!S4</f>
        <v>EN-JUN</v>
      </c>
      <c r="T4" s="11" t="str">
        <f>+[1]PLANIFICACIÓN!T4</f>
        <v>EN-SEP</v>
      </c>
      <c r="U4" s="11" t="str">
        <f>+[1]PLANIFICACIÓN!U4</f>
        <v>ANUAL</v>
      </c>
      <c r="V4" s="195"/>
      <c r="W4" s="195"/>
      <c r="X4" s="195"/>
      <c r="Y4" s="190"/>
      <c r="Z4" s="190"/>
    </row>
    <row r="5" spans="2:36" ht="87" hidden="1" customHeight="1" thickBot="1">
      <c r="B5" s="187" t="str">
        <f>+[1]OE!$A$2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row>
    <row r="6" spans="2:36" ht="19.5" hidden="1" customHeight="1" thickBot="1">
      <c r="B6" s="130" t="s">
        <v>98</v>
      </c>
      <c r="C6" s="131"/>
      <c r="D6" s="30"/>
      <c r="E6" s="30"/>
      <c r="F6" s="118"/>
      <c r="G6" s="118"/>
      <c r="H6" s="118"/>
      <c r="I6" s="13">
        <f>+J6+K6+L6+M6</f>
        <v>0</v>
      </c>
      <c r="J6" s="132"/>
      <c r="K6" s="132"/>
      <c r="L6" s="132"/>
      <c r="M6" s="132"/>
      <c r="N6" s="14"/>
      <c r="O6" s="14"/>
      <c r="P6" s="104"/>
      <c r="Q6" s="104"/>
      <c r="R6" s="133">
        <f>IFERROR(N6/J6,0)</f>
        <v>0</v>
      </c>
      <c r="S6" s="133">
        <f>IFERROR(O6/(J6+K6),0)</f>
        <v>0</v>
      </c>
      <c r="T6" s="133">
        <f>IFERROR(P6/(J6+K6+L6),0)</f>
        <v>0</v>
      </c>
      <c r="U6" s="133">
        <f>IFERROR(Q6/I6,0)</f>
        <v>0</v>
      </c>
      <c r="V6" s="19"/>
      <c r="W6" s="19" t="str">
        <f t="shared" ref="W6:Z10" si="0">IF(S6&lt;0.8,"JUSTIFIQUE INCUMPLIMIENTO","")</f>
        <v>JUSTIFIQUE INCUMPLIMIENTO</v>
      </c>
      <c r="X6" s="19" t="str">
        <f t="shared" si="0"/>
        <v>JUSTIFIQUE INCUMPLIMIENTO</v>
      </c>
      <c r="Y6" s="19" t="str">
        <f t="shared" si="0"/>
        <v>JUSTIFIQUE INCUMPLIMIENTO</v>
      </c>
      <c r="Z6" s="19" t="str">
        <f t="shared" si="0"/>
        <v>JUSTIFIQUE INCUMPLIMIENTO</v>
      </c>
    </row>
    <row r="7" spans="2:36" ht="19.5" hidden="1" customHeight="1" thickBot="1">
      <c r="B7" s="130" t="s">
        <v>97</v>
      </c>
      <c r="C7" s="131"/>
      <c r="D7" s="30"/>
      <c r="E7" s="30"/>
      <c r="F7" s="118"/>
      <c r="G7" s="118"/>
      <c r="H7" s="118"/>
      <c r="I7" s="13">
        <f>+J7+K7+L7+M7</f>
        <v>0</v>
      </c>
      <c r="J7" s="132"/>
      <c r="K7" s="132"/>
      <c r="L7" s="132"/>
      <c r="M7" s="132"/>
      <c r="N7" s="14"/>
      <c r="O7" s="14"/>
      <c r="P7" s="104"/>
      <c r="Q7" s="104"/>
      <c r="R7" s="133">
        <f>IFERROR(N7/J7,0)</f>
        <v>0</v>
      </c>
      <c r="S7" s="133">
        <f>IFERROR(O7/(J7+K7),0)</f>
        <v>0</v>
      </c>
      <c r="T7" s="133">
        <f>IFERROR(P7/(J7+K7+L7),0)</f>
        <v>0</v>
      </c>
      <c r="U7" s="133">
        <f>IFERROR(Q7/I7,0)</f>
        <v>0</v>
      </c>
      <c r="V7" s="19"/>
      <c r="W7" s="19" t="str">
        <f t="shared" si="0"/>
        <v>JUSTIFIQUE INCUMPLIMIENTO</v>
      </c>
      <c r="X7" s="19" t="str">
        <f t="shared" si="0"/>
        <v>JUSTIFIQUE INCUMPLIMIENTO</v>
      </c>
      <c r="Y7" s="19" t="str">
        <f t="shared" si="0"/>
        <v>JUSTIFIQUE INCUMPLIMIENTO</v>
      </c>
      <c r="Z7" s="19" t="str">
        <f t="shared" si="0"/>
        <v>JUSTIFIQUE INCUMPLIMIENTO</v>
      </c>
    </row>
    <row r="8" spans="2:36" ht="19.5" hidden="1" customHeight="1" thickBot="1">
      <c r="B8" s="130" t="s">
        <v>99</v>
      </c>
      <c r="C8" s="131"/>
      <c r="D8" s="30"/>
      <c r="E8" s="30"/>
      <c r="F8" s="118"/>
      <c r="G8" s="118"/>
      <c r="H8" s="118"/>
      <c r="I8" s="13">
        <f>+J8+K8+L8+M8</f>
        <v>0</v>
      </c>
      <c r="J8" s="132"/>
      <c r="K8" s="132"/>
      <c r="L8" s="132"/>
      <c r="M8" s="132"/>
      <c r="N8" s="14"/>
      <c r="O8" s="14"/>
      <c r="P8" s="104"/>
      <c r="Q8" s="104"/>
      <c r="R8" s="133">
        <f>IFERROR(N8/J8,0)</f>
        <v>0</v>
      </c>
      <c r="S8" s="133">
        <f>IFERROR(O8/(J8+K8),0)</f>
        <v>0</v>
      </c>
      <c r="T8" s="133">
        <f>IFERROR(P8/(J8+K8+L8),0)</f>
        <v>0</v>
      </c>
      <c r="U8" s="133">
        <f>IFERROR(Q8/I8,0)</f>
        <v>0</v>
      </c>
      <c r="V8" s="19"/>
      <c r="W8" s="19" t="str">
        <f t="shared" si="0"/>
        <v>JUSTIFIQUE INCUMPLIMIENTO</v>
      </c>
      <c r="X8" s="19" t="str">
        <f t="shared" si="0"/>
        <v>JUSTIFIQUE INCUMPLIMIENTO</v>
      </c>
      <c r="Y8" s="19" t="str">
        <f t="shared" si="0"/>
        <v>JUSTIFIQUE INCUMPLIMIENTO</v>
      </c>
      <c r="Z8" s="19" t="str">
        <f t="shared" si="0"/>
        <v>JUSTIFIQUE INCUMPLIMIENTO</v>
      </c>
    </row>
    <row r="9" spans="2:36" ht="19.5" hidden="1" customHeight="1" thickBot="1">
      <c r="B9" s="130" t="s">
        <v>235</v>
      </c>
      <c r="C9" s="134"/>
      <c r="D9" s="30"/>
      <c r="E9" s="30"/>
      <c r="F9" s="118"/>
      <c r="G9" s="118"/>
      <c r="H9" s="118"/>
      <c r="I9" s="13">
        <f>+J9+K9+L9+M9</f>
        <v>0</v>
      </c>
      <c r="J9" s="132"/>
      <c r="K9" s="132"/>
      <c r="L9" s="132"/>
      <c r="M9" s="132"/>
      <c r="N9" s="14"/>
      <c r="O9" s="14"/>
      <c r="P9" s="104"/>
      <c r="Q9" s="104"/>
      <c r="R9" s="133">
        <f>IFERROR(N9/J9,0)</f>
        <v>0</v>
      </c>
      <c r="S9" s="133">
        <f>IFERROR(O9/(J9+K9),0)</f>
        <v>0</v>
      </c>
      <c r="T9" s="133">
        <f>IFERROR(P9/(J9+K9+L9),0)</f>
        <v>0</v>
      </c>
      <c r="U9" s="133">
        <f>IFERROR(Q9/I9,0)</f>
        <v>0</v>
      </c>
      <c r="V9" s="19"/>
      <c r="W9" s="19" t="str">
        <f t="shared" si="0"/>
        <v>JUSTIFIQUE INCUMPLIMIENTO</v>
      </c>
      <c r="X9" s="19" t="str">
        <f t="shared" si="0"/>
        <v>JUSTIFIQUE INCUMPLIMIENTO</v>
      </c>
      <c r="Y9" s="19" t="str">
        <f t="shared" si="0"/>
        <v>JUSTIFIQUE INCUMPLIMIENTO</v>
      </c>
      <c r="Z9" s="19" t="str">
        <f t="shared" si="0"/>
        <v>JUSTIFIQUE INCUMPLIMIENTO</v>
      </c>
    </row>
    <row r="10" spans="2:36" ht="19.5" hidden="1" customHeight="1" thickBot="1">
      <c r="B10" s="130" t="s">
        <v>236</v>
      </c>
      <c r="C10" s="134"/>
      <c r="D10" s="121"/>
      <c r="E10" s="121"/>
      <c r="F10" s="118"/>
      <c r="G10" s="118"/>
      <c r="H10" s="118"/>
      <c r="I10" s="13">
        <f>+J10+K10+L10+M10</f>
        <v>0</v>
      </c>
      <c r="J10" s="132"/>
      <c r="K10" s="132"/>
      <c r="L10" s="132"/>
      <c r="M10" s="132"/>
      <c r="N10" s="14"/>
      <c r="O10" s="14"/>
      <c r="P10" s="104"/>
      <c r="Q10" s="104"/>
      <c r="R10" s="133">
        <f>IFERROR(N10/J10,0)</f>
        <v>0</v>
      </c>
      <c r="S10" s="133">
        <f>IFERROR(O10/(J10+K10),0)</f>
        <v>0</v>
      </c>
      <c r="T10" s="133">
        <f>IFERROR(P10/(J10+K10+L10),0)</f>
        <v>0</v>
      </c>
      <c r="U10" s="133">
        <f>IFERROR(Q10/I10,0)</f>
        <v>0</v>
      </c>
      <c r="V10" s="19"/>
      <c r="W10" s="19" t="str">
        <f t="shared" si="0"/>
        <v>JUSTIFIQUE INCUMPLIMIENTO</v>
      </c>
      <c r="X10" s="19" t="str">
        <f t="shared" si="0"/>
        <v>JUSTIFIQUE INCUMPLIMIENTO</v>
      </c>
      <c r="Y10" s="19" t="str">
        <f t="shared" si="0"/>
        <v>JUSTIFIQUE INCUMPLIMIENTO</v>
      </c>
      <c r="Z10" s="19" t="str">
        <f t="shared" si="0"/>
        <v>JUSTIFIQUE INCUMPLIMIENTO</v>
      </c>
    </row>
    <row r="11" spans="2:36" ht="83.25" hidden="1" customHeight="1" thickBot="1">
      <c r="B11" s="187" t="str">
        <f>+[1]OE!$A$3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row>
    <row r="12" spans="2:36" ht="19.5" hidden="1" customHeight="1" thickBot="1">
      <c r="B12" s="130" t="s">
        <v>107</v>
      </c>
      <c r="C12" s="131"/>
      <c r="D12" s="30"/>
      <c r="E12" s="30"/>
      <c r="F12" s="118"/>
      <c r="G12" s="118"/>
      <c r="H12" s="118"/>
      <c r="I12" s="13">
        <f>+J12+K12+L12+M12</f>
        <v>0</v>
      </c>
      <c r="J12" s="132"/>
      <c r="K12" s="132"/>
      <c r="L12" s="132"/>
      <c r="M12" s="132"/>
      <c r="N12" s="14"/>
      <c r="O12" s="14"/>
      <c r="P12" s="104"/>
      <c r="Q12" s="104"/>
      <c r="R12" s="133">
        <f>IFERROR(N12/J12,0)</f>
        <v>0</v>
      </c>
      <c r="S12" s="133">
        <f>IFERROR(O12/(J12+K12),0)</f>
        <v>0</v>
      </c>
      <c r="T12" s="133">
        <f>IFERROR(P12/(J12+K12+L12),0)</f>
        <v>0</v>
      </c>
      <c r="U12" s="133">
        <f>IFERROR(Q12/I12,0)</f>
        <v>0</v>
      </c>
      <c r="V12" s="19"/>
      <c r="W12" s="19" t="str">
        <f t="shared" ref="W12:Z16" si="1">IF(S12&lt;0.8,"JUSTIFIQUE INCUMPLIMIENTO","")</f>
        <v>JUSTIFIQUE INCUMPLIMIENTO</v>
      </c>
      <c r="X12" s="19" t="str">
        <f t="shared" si="1"/>
        <v>JUSTIFIQUE INCUMPLIMIENTO</v>
      </c>
      <c r="Y12" s="19" t="str">
        <f t="shared" si="1"/>
        <v>JUSTIFIQUE INCUMPLIMIENTO</v>
      </c>
      <c r="Z12" s="19" t="str">
        <f t="shared" si="1"/>
        <v>JUSTIFIQUE INCUMPLIMIENTO</v>
      </c>
    </row>
    <row r="13" spans="2:36" ht="19.5" hidden="1" customHeight="1" thickBot="1">
      <c r="B13" s="130" t="s">
        <v>110</v>
      </c>
      <c r="C13" s="131"/>
      <c r="D13" s="30"/>
      <c r="E13" s="30"/>
      <c r="F13" s="118"/>
      <c r="G13" s="118"/>
      <c r="H13" s="118"/>
      <c r="I13" s="13">
        <f>+J13+K13+L13+M13</f>
        <v>0</v>
      </c>
      <c r="J13" s="132"/>
      <c r="K13" s="132"/>
      <c r="L13" s="132"/>
      <c r="M13" s="132"/>
      <c r="N13" s="14"/>
      <c r="O13" s="14"/>
      <c r="P13" s="104"/>
      <c r="Q13" s="104"/>
      <c r="R13" s="133">
        <f>IFERROR(N13/J13,0)</f>
        <v>0</v>
      </c>
      <c r="S13" s="133">
        <f>IFERROR(O13/(J13+K13),0)</f>
        <v>0</v>
      </c>
      <c r="T13" s="133">
        <f>IFERROR(P13/(J13+K13+L13),0)</f>
        <v>0</v>
      </c>
      <c r="U13" s="133">
        <f>IFERROR(Q13/I13,0)</f>
        <v>0</v>
      </c>
      <c r="V13" s="19"/>
      <c r="W13" s="19" t="str">
        <f t="shared" si="1"/>
        <v>JUSTIFIQUE INCUMPLIMIENTO</v>
      </c>
      <c r="X13" s="19" t="str">
        <f t="shared" si="1"/>
        <v>JUSTIFIQUE INCUMPLIMIENTO</v>
      </c>
      <c r="Y13" s="19" t="str">
        <f t="shared" si="1"/>
        <v>JUSTIFIQUE INCUMPLIMIENTO</v>
      </c>
      <c r="Z13" s="19" t="str">
        <f t="shared" si="1"/>
        <v>JUSTIFIQUE INCUMPLIMIENTO</v>
      </c>
    </row>
    <row r="14" spans="2:36" ht="19.5" hidden="1" customHeight="1" thickBot="1">
      <c r="B14" s="130" t="s">
        <v>111</v>
      </c>
      <c r="C14" s="131"/>
      <c r="D14" s="30"/>
      <c r="E14" s="30"/>
      <c r="F14" s="118"/>
      <c r="G14" s="118"/>
      <c r="H14" s="118"/>
      <c r="I14" s="13">
        <f>+J14+K14+L14+M14</f>
        <v>0</v>
      </c>
      <c r="J14" s="132"/>
      <c r="K14" s="132"/>
      <c r="L14" s="132"/>
      <c r="M14" s="132"/>
      <c r="N14" s="14"/>
      <c r="O14" s="14"/>
      <c r="P14" s="104"/>
      <c r="Q14" s="104"/>
      <c r="R14" s="133">
        <f>IFERROR(N14/J14,0)</f>
        <v>0</v>
      </c>
      <c r="S14" s="133">
        <f>IFERROR(O14/(J14+K14),0)</f>
        <v>0</v>
      </c>
      <c r="T14" s="133">
        <f>IFERROR(P14/(J14+K14+L14),0)</f>
        <v>0</v>
      </c>
      <c r="U14" s="133">
        <f>IFERROR(Q14/I14,0)</f>
        <v>0</v>
      </c>
      <c r="V14" s="19"/>
      <c r="W14" s="19" t="str">
        <f t="shared" si="1"/>
        <v>JUSTIFIQUE INCUMPLIMIENTO</v>
      </c>
      <c r="X14" s="19" t="str">
        <f t="shared" si="1"/>
        <v>JUSTIFIQUE INCUMPLIMIENTO</v>
      </c>
      <c r="Y14" s="19" t="str">
        <f t="shared" si="1"/>
        <v>JUSTIFIQUE INCUMPLIMIENTO</v>
      </c>
      <c r="Z14" s="19" t="str">
        <f t="shared" si="1"/>
        <v>JUSTIFIQUE INCUMPLIMIENTO</v>
      </c>
    </row>
    <row r="15" spans="2:36" ht="19.5" hidden="1" customHeight="1" thickBot="1">
      <c r="B15" s="130" t="s">
        <v>226</v>
      </c>
      <c r="C15" s="131"/>
      <c r="D15" s="30"/>
      <c r="E15" s="30"/>
      <c r="F15" s="118"/>
      <c r="G15" s="118"/>
      <c r="H15" s="118"/>
      <c r="I15" s="13">
        <f>+J15+K15+L15+M15</f>
        <v>0</v>
      </c>
      <c r="J15" s="132"/>
      <c r="K15" s="132"/>
      <c r="L15" s="132"/>
      <c r="M15" s="132"/>
      <c r="N15" s="14"/>
      <c r="O15" s="14"/>
      <c r="P15" s="104"/>
      <c r="Q15" s="104"/>
      <c r="R15" s="133">
        <f>IFERROR(N15/J15,0)</f>
        <v>0</v>
      </c>
      <c r="S15" s="133">
        <f>IFERROR(O15/(J15+K15),0)</f>
        <v>0</v>
      </c>
      <c r="T15" s="133">
        <f>IFERROR(P15/(J15+K15+L15),0)</f>
        <v>0</v>
      </c>
      <c r="U15" s="133">
        <f>IFERROR(Q15/I15,0)</f>
        <v>0</v>
      </c>
      <c r="V15" s="19"/>
      <c r="W15" s="19" t="str">
        <f t="shared" si="1"/>
        <v>JUSTIFIQUE INCUMPLIMIENTO</v>
      </c>
      <c r="X15" s="19" t="str">
        <f t="shared" si="1"/>
        <v>JUSTIFIQUE INCUMPLIMIENTO</v>
      </c>
      <c r="Y15" s="19" t="str">
        <f t="shared" si="1"/>
        <v>JUSTIFIQUE INCUMPLIMIENTO</v>
      </c>
      <c r="Z15" s="19" t="str">
        <f t="shared" si="1"/>
        <v>JUSTIFIQUE INCUMPLIMIENTO</v>
      </c>
    </row>
    <row r="16" spans="2:36" ht="19.5" hidden="1" customHeight="1" thickBot="1">
      <c r="B16" s="130" t="s">
        <v>227</v>
      </c>
      <c r="C16" s="131"/>
      <c r="D16" s="121"/>
      <c r="E16" s="121"/>
      <c r="F16" s="118"/>
      <c r="G16" s="118"/>
      <c r="H16" s="118"/>
      <c r="I16" s="13">
        <f>+J16+K16+L16+M16</f>
        <v>0</v>
      </c>
      <c r="J16" s="132"/>
      <c r="K16" s="132"/>
      <c r="L16" s="132"/>
      <c r="M16" s="132"/>
      <c r="N16" s="14"/>
      <c r="O16" s="14"/>
      <c r="P16" s="104"/>
      <c r="Q16" s="104"/>
      <c r="R16" s="133">
        <f>IFERROR(N16/J16,0)</f>
        <v>0</v>
      </c>
      <c r="S16" s="133">
        <f>IFERROR(O16/(J16+K16),0)</f>
        <v>0</v>
      </c>
      <c r="T16" s="133">
        <f>IFERROR(P16/(J16+K16+L16),0)</f>
        <v>0</v>
      </c>
      <c r="U16" s="133">
        <f>IFERROR(Q16/I16,0)</f>
        <v>0</v>
      </c>
      <c r="V16" s="19"/>
      <c r="W16" s="19" t="str">
        <f t="shared" si="1"/>
        <v>JUSTIFIQUE INCUMPLIMIENTO</v>
      </c>
      <c r="X16" s="19" t="str">
        <f t="shared" si="1"/>
        <v>JUSTIFIQUE INCUMPLIMIENTO</v>
      </c>
      <c r="Y16" s="19" t="str">
        <f t="shared" si="1"/>
        <v>JUSTIFIQUE INCUMPLIMIENTO</v>
      </c>
      <c r="Z16" s="19" t="str">
        <f t="shared" si="1"/>
        <v>JUSTIFIQUE INCUMPLIMIENTO</v>
      </c>
    </row>
    <row r="17" spans="2:26" ht="68.25" hidden="1" customHeight="1" thickBot="1">
      <c r="B17" s="187" t="str">
        <f>+[1]OE!$A$4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row>
    <row r="18" spans="2:26" ht="19.5" hidden="1" customHeight="1" thickBot="1">
      <c r="B18" s="130" t="s">
        <v>102</v>
      </c>
      <c r="C18" s="137"/>
      <c r="D18" s="30"/>
      <c r="E18" s="30"/>
      <c r="F18" s="118"/>
      <c r="G18" s="118"/>
      <c r="H18" s="118"/>
      <c r="I18" s="13">
        <f>+J18+K18+L18+M18</f>
        <v>0</v>
      </c>
      <c r="J18" s="132"/>
      <c r="K18" s="132"/>
      <c r="L18" s="132"/>
      <c r="M18" s="132"/>
      <c r="N18" s="14"/>
      <c r="O18" s="14"/>
      <c r="P18" s="104"/>
      <c r="Q18" s="104"/>
      <c r="R18" s="133">
        <f>IFERROR(N18/J18,0)</f>
        <v>0</v>
      </c>
      <c r="S18" s="133">
        <f>IFERROR(O18/(J18+K18),0)</f>
        <v>0</v>
      </c>
      <c r="T18" s="133">
        <f>IFERROR(P18/(J18+K18+L18),0)</f>
        <v>0</v>
      </c>
      <c r="U18" s="133">
        <f>IFERROR(Q18/I18,0)</f>
        <v>0</v>
      </c>
      <c r="V18" s="19"/>
      <c r="W18" s="19" t="str">
        <f t="shared" ref="W18:Z22" si="2">IF(S18&lt;0.8,"JUSTIFIQUE INCUMPLIMIENTO","")</f>
        <v>JUSTIFIQUE INCUMPLIMIENTO</v>
      </c>
      <c r="X18" s="19" t="str">
        <f t="shared" si="2"/>
        <v>JUSTIFIQUE INCUMPLIMIENTO</v>
      </c>
      <c r="Y18" s="19" t="str">
        <f t="shared" si="2"/>
        <v>JUSTIFIQUE INCUMPLIMIENTO</v>
      </c>
      <c r="Z18" s="19" t="str">
        <f t="shared" si="2"/>
        <v>JUSTIFIQUE INCUMPLIMIENTO</v>
      </c>
    </row>
    <row r="19" spans="2:26" ht="19.5" hidden="1" customHeight="1" thickBot="1">
      <c r="B19" s="130" t="s">
        <v>113</v>
      </c>
      <c r="C19" s="137"/>
      <c r="D19" s="30"/>
      <c r="E19" s="30"/>
      <c r="F19" s="118"/>
      <c r="G19" s="118"/>
      <c r="H19" s="118"/>
      <c r="I19" s="13">
        <f>+J19+K19+L19+M19</f>
        <v>0</v>
      </c>
      <c r="J19" s="132"/>
      <c r="K19" s="132"/>
      <c r="L19" s="132"/>
      <c r="M19" s="132"/>
      <c r="N19" s="14"/>
      <c r="O19" s="14"/>
      <c r="P19" s="104"/>
      <c r="Q19" s="104"/>
      <c r="R19" s="133">
        <f>IFERROR(N19/J19,0)</f>
        <v>0</v>
      </c>
      <c r="S19" s="133">
        <f>IFERROR(O19/(J19+K19),0)</f>
        <v>0</v>
      </c>
      <c r="T19" s="133">
        <f>IFERROR(P19/(J19+K19+L19),0)</f>
        <v>0</v>
      </c>
      <c r="U19" s="133">
        <f>IFERROR(Q19/I19,0)</f>
        <v>0</v>
      </c>
      <c r="V19" s="19"/>
      <c r="W19" s="19" t="str">
        <f t="shared" si="2"/>
        <v>JUSTIFIQUE INCUMPLIMIENTO</v>
      </c>
      <c r="X19" s="19" t="str">
        <f t="shared" si="2"/>
        <v>JUSTIFIQUE INCUMPLIMIENTO</v>
      </c>
      <c r="Y19" s="19" t="str">
        <f t="shared" si="2"/>
        <v>JUSTIFIQUE INCUMPLIMIENTO</v>
      </c>
      <c r="Z19" s="19" t="str">
        <f t="shared" si="2"/>
        <v>JUSTIFIQUE INCUMPLIMIENTO</v>
      </c>
    </row>
    <row r="20" spans="2:26" ht="19.5" hidden="1" customHeight="1" thickBot="1">
      <c r="B20" s="130" t="s">
        <v>114</v>
      </c>
      <c r="C20" s="137"/>
      <c r="D20" s="30"/>
      <c r="E20" s="30"/>
      <c r="F20" s="118"/>
      <c r="G20" s="118"/>
      <c r="H20" s="118"/>
      <c r="I20" s="13">
        <f>+J20+K20+L20+M20</f>
        <v>0</v>
      </c>
      <c r="J20" s="132"/>
      <c r="K20" s="132"/>
      <c r="L20" s="132"/>
      <c r="M20" s="132"/>
      <c r="N20" s="14"/>
      <c r="O20" s="14"/>
      <c r="P20" s="104"/>
      <c r="Q20" s="104"/>
      <c r="R20" s="133">
        <f>IFERROR(N20/J20,0)</f>
        <v>0</v>
      </c>
      <c r="S20" s="133">
        <f>IFERROR(O20/(J20+K20),0)</f>
        <v>0</v>
      </c>
      <c r="T20" s="133">
        <f>IFERROR(P20/(J20+K20+L20),0)</f>
        <v>0</v>
      </c>
      <c r="U20" s="133">
        <f>IFERROR(Q20/I20,0)</f>
        <v>0</v>
      </c>
      <c r="V20" s="19"/>
      <c r="W20" s="19" t="str">
        <f t="shared" si="2"/>
        <v>JUSTIFIQUE INCUMPLIMIENTO</v>
      </c>
      <c r="X20" s="19" t="str">
        <f t="shared" si="2"/>
        <v>JUSTIFIQUE INCUMPLIMIENTO</v>
      </c>
      <c r="Y20" s="19" t="str">
        <f t="shared" si="2"/>
        <v>JUSTIFIQUE INCUMPLIMIENTO</v>
      </c>
      <c r="Z20" s="19" t="str">
        <f t="shared" si="2"/>
        <v>JUSTIFIQUE INCUMPLIMIENTO</v>
      </c>
    </row>
    <row r="21" spans="2:26" ht="19.5" hidden="1" customHeight="1" thickBot="1">
      <c r="B21" s="130" t="s">
        <v>237</v>
      </c>
      <c r="C21" s="137"/>
      <c r="D21" s="30"/>
      <c r="E21" s="30"/>
      <c r="F21" s="118"/>
      <c r="G21" s="118"/>
      <c r="H21" s="118"/>
      <c r="I21" s="13">
        <f>+J21+K21+L21+M21</f>
        <v>0</v>
      </c>
      <c r="J21" s="132"/>
      <c r="K21" s="132"/>
      <c r="L21" s="132"/>
      <c r="M21" s="132"/>
      <c r="N21" s="14"/>
      <c r="O21" s="14"/>
      <c r="P21" s="104"/>
      <c r="Q21" s="104"/>
      <c r="R21" s="133">
        <f>IFERROR(N21/J21,0)</f>
        <v>0</v>
      </c>
      <c r="S21" s="133">
        <f>IFERROR(O21/(J21+K21),0)</f>
        <v>0</v>
      </c>
      <c r="T21" s="133">
        <f>IFERROR(P21/(J21+K21+L21),0)</f>
        <v>0</v>
      </c>
      <c r="U21" s="133">
        <f>IFERROR(Q21/I21,0)</f>
        <v>0</v>
      </c>
      <c r="V21" s="19"/>
      <c r="W21" s="19" t="str">
        <f t="shared" si="2"/>
        <v>JUSTIFIQUE INCUMPLIMIENTO</v>
      </c>
      <c r="X21" s="19" t="str">
        <f t="shared" si="2"/>
        <v>JUSTIFIQUE INCUMPLIMIENTO</v>
      </c>
      <c r="Y21" s="19" t="str">
        <f t="shared" si="2"/>
        <v>JUSTIFIQUE INCUMPLIMIENTO</v>
      </c>
      <c r="Z21" s="19" t="str">
        <f t="shared" si="2"/>
        <v>JUSTIFIQUE INCUMPLIMIENTO</v>
      </c>
    </row>
    <row r="22" spans="2:26" ht="19.5" hidden="1" customHeight="1" thickBot="1">
      <c r="B22" s="130" t="s">
        <v>238</v>
      </c>
      <c r="C22" s="137"/>
      <c r="D22" s="121"/>
      <c r="E22" s="121"/>
      <c r="F22" s="118"/>
      <c r="G22" s="118"/>
      <c r="H22" s="118"/>
      <c r="I22" s="13">
        <f>+J22+K22+L22+M22</f>
        <v>0</v>
      </c>
      <c r="J22" s="132"/>
      <c r="K22" s="132"/>
      <c r="L22" s="132"/>
      <c r="M22" s="132"/>
      <c r="N22" s="14"/>
      <c r="O22" s="14"/>
      <c r="P22" s="104"/>
      <c r="Q22" s="104"/>
      <c r="R22" s="133">
        <f>IFERROR(N22/J22,0)</f>
        <v>0</v>
      </c>
      <c r="S22" s="133">
        <f>IFERROR(O22/(J22+K22),0)</f>
        <v>0</v>
      </c>
      <c r="T22" s="133">
        <f>IFERROR(P22/(J22+K22+L22),0)</f>
        <v>0</v>
      </c>
      <c r="U22" s="133">
        <f>IFERROR(Q22/I22,0)</f>
        <v>0</v>
      </c>
      <c r="V22" s="19"/>
      <c r="W22" s="19" t="str">
        <f t="shared" si="2"/>
        <v>JUSTIFIQUE INCUMPLIMIENTO</v>
      </c>
      <c r="X22" s="19" t="str">
        <f t="shared" si="2"/>
        <v>JUSTIFIQUE INCUMPLIMIENTO</v>
      </c>
      <c r="Y22" s="19" t="str">
        <f t="shared" si="2"/>
        <v>JUSTIFIQUE INCUMPLIMIENTO</v>
      </c>
      <c r="Z22" s="19" t="str">
        <f t="shared" si="2"/>
        <v>JUSTIFIQUE INCUMPLIMIENTO</v>
      </c>
    </row>
    <row r="23" spans="2:26" ht="68.25" hidden="1" customHeight="1" thickBot="1">
      <c r="B23" s="187" t="str">
        <f>+[1]OE!$A$5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row>
    <row r="24" spans="2:26" ht="19.5" hidden="1" customHeight="1" thickBot="1">
      <c r="B24" s="130" t="s">
        <v>115</v>
      </c>
      <c r="C24" s="131"/>
      <c r="D24" s="30"/>
      <c r="E24" s="30"/>
      <c r="F24" s="118"/>
      <c r="G24" s="118"/>
      <c r="H24" s="118"/>
      <c r="I24" s="13">
        <f>+J24+K24+L24+M24</f>
        <v>0</v>
      </c>
      <c r="J24" s="132"/>
      <c r="K24" s="132"/>
      <c r="L24" s="132"/>
      <c r="M24" s="132"/>
      <c r="N24" s="14"/>
      <c r="O24" s="14"/>
      <c r="P24" s="104"/>
      <c r="Q24" s="104"/>
      <c r="R24" s="133">
        <f>IFERROR(N24/J24,0)</f>
        <v>0</v>
      </c>
      <c r="S24" s="133">
        <f>IFERROR(O24/(J24+K24),0)</f>
        <v>0</v>
      </c>
      <c r="T24" s="133">
        <f>IFERROR(P24/(J24+K24+L24),0)</f>
        <v>0</v>
      </c>
      <c r="U24" s="133">
        <f>IFERROR(Q24/I24,0)</f>
        <v>0</v>
      </c>
      <c r="V24" s="19"/>
      <c r="W24" s="19" t="str">
        <f t="shared" ref="W24:Z28" si="3">IF(S24&lt;0.8,"JUSTIFIQUE INCUMPLIMIENTO","")</f>
        <v>JUSTIFIQUE INCUMPLIMIENTO</v>
      </c>
      <c r="X24" s="19" t="str">
        <f t="shared" si="3"/>
        <v>JUSTIFIQUE INCUMPLIMIENTO</v>
      </c>
      <c r="Y24" s="19" t="str">
        <f t="shared" si="3"/>
        <v>JUSTIFIQUE INCUMPLIMIENTO</v>
      </c>
      <c r="Z24" s="19" t="str">
        <f t="shared" si="3"/>
        <v>JUSTIFIQUE INCUMPLIMIENTO</v>
      </c>
    </row>
    <row r="25" spans="2:26" ht="19.5" hidden="1" customHeight="1" thickBot="1">
      <c r="B25" s="130" t="s">
        <v>118</v>
      </c>
      <c r="C25" s="131"/>
      <c r="D25" s="30"/>
      <c r="E25" s="30"/>
      <c r="F25" s="118"/>
      <c r="G25" s="118"/>
      <c r="H25" s="118"/>
      <c r="I25" s="13">
        <f>+J25+K25+L25+M25</f>
        <v>0</v>
      </c>
      <c r="J25" s="132"/>
      <c r="K25" s="132"/>
      <c r="L25" s="132"/>
      <c r="M25" s="132"/>
      <c r="N25" s="14"/>
      <c r="O25" s="14"/>
      <c r="P25" s="104"/>
      <c r="Q25" s="104"/>
      <c r="R25" s="133">
        <f>IFERROR(N25/J25,0)</f>
        <v>0</v>
      </c>
      <c r="S25" s="133">
        <f>IFERROR(O25/(J25+K25),0)</f>
        <v>0</v>
      </c>
      <c r="T25" s="133">
        <f>IFERROR(P25/(J25+K25+L25),0)</f>
        <v>0</v>
      </c>
      <c r="U25" s="133">
        <f>IFERROR(Q25/I25,0)</f>
        <v>0</v>
      </c>
      <c r="V25" s="19"/>
      <c r="W25" s="19" t="str">
        <f t="shared" si="3"/>
        <v>JUSTIFIQUE INCUMPLIMIENTO</v>
      </c>
      <c r="X25" s="19" t="str">
        <f t="shared" si="3"/>
        <v>JUSTIFIQUE INCUMPLIMIENTO</v>
      </c>
      <c r="Y25" s="19" t="str">
        <f t="shared" si="3"/>
        <v>JUSTIFIQUE INCUMPLIMIENTO</v>
      </c>
      <c r="Z25" s="19" t="str">
        <f t="shared" si="3"/>
        <v>JUSTIFIQUE INCUMPLIMIENTO</v>
      </c>
    </row>
    <row r="26" spans="2:26" ht="19.5" hidden="1" customHeight="1" thickBot="1">
      <c r="B26" s="130" t="s">
        <v>119</v>
      </c>
      <c r="C26" s="131"/>
      <c r="D26" s="30"/>
      <c r="E26" s="30"/>
      <c r="F26" s="118"/>
      <c r="G26" s="118"/>
      <c r="H26" s="118"/>
      <c r="I26" s="13">
        <f>+J26+K26+L26+M26</f>
        <v>0</v>
      </c>
      <c r="J26" s="132"/>
      <c r="K26" s="132"/>
      <c r="L26" s="132"/>
      <c r="M26" s="132"/>
      <c r="N26" s="14"/>
      <c r="O26" s="14"/>
      <c r="P26" s="104"/>
      <c r="Q26" s="104"/>
      <c r="R26" s="133">
        <f>IFERROR(N26/J26,0)</f>
        <v>0</v>
      </c>
      <c r="S26" s="133">
        <f>IFERROR(O26/(J26+K26),0)</f>
        <v>0</v>
      </c>
      <c r="T26" s="133">
        <f>IFERROR(P26/(J26+K26+L26),0)</f>
        <v>0</v>
      </c>
      <c r="U26" s="133">
        <f>IFERROR(Q26/I26,0)</f>
        <v>0</v>
      </c>
      <c r="V26" s="19"/>
      <c r="W26" s="19" t="str">
        <f t="shared" si="3"/>
        <v>JUSTIFIQUE INCUMPLIMIENTO</v>
      </c>
      <c r="X26" s="19" t="str">
        <f t="shared" si="3"/>
        <v>JUSTIFIQUE INCUMPLIMIENTO</v>
      </c>
      <c r="Y26" s="19" t="str">
        <f t="shared" si="3"/>
        <v>JUSTIFIQUE INCUMPLIMIENTO</v>
      </c>
      <c r="Z26" s="19" t="str">
        <f t="shared" si="3"/>
        <v>JUSTIFIQUE INCUMPLIMIENTO</v>
      </c>
    </row>
    <row r="27" spans="2:26" ht="19.5" hidden="1" customHeight="1" thickBot="1">
      <c r="B27" s="130" t="s">
        <v>146</v>
      </c>
      <c r="C27" s="131"/>
      <c r="D27" s="30"/>
      <c r="E27" s="30"/>
      <c r="F27" s="118"/>
      <c r="G27" s="118"/>
      <c r="H27" s="118"/>
      <c r="I27" s="13">
        <f>+J27+K27+L27+M27</f>
        <v>0</v>
      </c>
      <c r="J27" s="132"/>
      <c r="K27" s="132"/>
      <c r="L27" s="132"/>
      <c r="M27" s="132"/>
      <c r="N27" s="14"/>
      <c r="O27" s="14"/>
      <c r="P27" s="104"/>
      <c r="Q27" s="104"/>
      <c r="R27" s="133">
        <f>IFERROR(N27/J27,0)</f>
        <v>0</v>
      </c>
      <c r="S27" s="133">
        <f>IFERROR(O27/(J27+K27),0)</f>
        <v>0</v>
      </c>
      <c r="T27" s="133">
        <f>IFERROR(P27/(J27+K27+L27),0)</f>
        <v>0</v>
      </c>
      <c r="U27" s="133">
        <f>IFERROR(Q27/I27,0)</f>
        <v>0</v>
      </c>
      <c r="V27" s="19"/>
      <c r="W27" s="19" t="str">
        <f t="shared" si="3"/>
        <v>JUSTIFIQUE INCUMPLIMIENTO</v>
      </c>
      <c r="X27" s="19" t="str">
        <f t="shared" si="3"/>
        <v>JUSTIFIQUE INCUMPLIMIENTO</v>
      </c>
      <c r="Y27" s="19" t="str">
        <f t="shared" si="3"/>
        <v>JUSTIFIQUE INCUMPLIMIENTO</v>
      </c>
      <c r="Z27" s="19" t="str">
        <f t="shared" si="3"/>
        <v>JUSTIFIQUE INCUMPLIMIENTO</v>
      </c>
    </row>
    <row r="28" spans="2:26" ht="19.5" hidden="1" customHeight="1" thickBot="1">
      <c r="B28" s="130" t="s">
        <v>147</v>
      </c>
      <c r="C28" s="131"/>
      <c r="D28" s="121"/>
      <c r="E28" s="121"/>
      <c r="F28" s="118"/>
      <c r="G28" s="118"/>
      <c r="H28" s="118"/>
      <c r="I28" s="13">
        <f>+J28+K28+L28+M28</f>
        <v>0</v>
      </c>
      <c r="J28" s="132"/>
      <c r="K28" s="132"/>
      <c r="L28" s="132"/>
      <c r="M28" s="132"/>
      <c r="N28" s="14"/>
      <c r="O28" s="14"/>
      <c r="P28" s="104"/>
      <c r="Q28" s="104"/>
      <c r="R28" s="133">
        <f>IFERROR(N28/J28,0)</f>
        <v>0</v>
      </c>
      <c r="S28" s="133">
        <f>IFERROR(O28/(J28+K28),0)</f>
        <v>0</v>
      </c>
      <c r="T28" s="133">
        <f>IFERROR(P28/(J28+K28+L28),0)</f>
        <v>0</v>
      </c>
      <c r="U28" s="133">
        <f>IFERROR(Q28/I28,0)</f>
        <v>0</v>
      </c>
      <c r="V28" s="19"/>
      <c r="W28" s="19" t="str">
        <f t="shared" si="3"/>
        <v>JUSTIFIQUE INCUMPLIMIENTO</v>
      </c>
      <c r="X28" s="19" t="str">
        <f t="shared" si="3"/>
        <v>JUSTIFIQUE INCUMPLIMIENTO</v>
      </c>
      <c r="Y28" s="19" t="str">
        <f t="shared" si="3"/>
        <v>JUSTIFIQUE INCUMPLIMIENTO</v>
      </c>
      <c r="Z28" s="19" t="str">
        <f t="shared" si="3"/>
        <v>JUSTIFIQUE INCUMPLIMIENTO</v>
      </c>
    </row>
    <row r="29" spans="2:26" ht="89.25" hidden="1" customHeight="1" thickBot="1">
      <c r="B29" s="187" t="str">
        <f>+[1]OE!$A$6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row>
    <row r="30" spans="2:26" ht="19.5" hidden="1" customHeight="1" thickBot="1">
      <c r="B30" s="130" t="s">
        <v>120</v>
      </c>
      <c r="C30" s="131"/>
      <c r="D30" s="30"/>
      <c r="E30" s="30"/>
      <c r="F30" s="118"/>
      <c r="G30" s="118"/>
      <c r="H30" s="118"/>
      <c r="I30" s="13">
        <f>+J30+K30+L30+M30</f>
        <v>0</v>
      </c>
      <c r="J30" s="132"/>
      <c r="K30" s="132"/>
      <c r="L30" s="132"/>
      <c r="M30" s="132"/>
      <c r="N30" s="14"/>
      <c r="O30" s="14"/>
      <c r="P30" s="104"/>
      <c r="Q30" s="104"/>
      <c r="R30" s="133">
        <f>IFERROR(N30/J30,0)</f>
        <v>0</v>
      </c>
      <c r="S30" s="133">
        <f>IFERROR(O30/(J30+K30),0)</f>
        <v>0</v>
      </c>
      <c r="T30" s="133">
        <f>IFERROR(P30/(J30+K30+L30),0)</f>
        <v>0</v>
      </c>
      <c r="U30" s="133">
        <f>IFERROR(Q30/I30,0)</f>
        <v>0</v>
      </c>
      <c r="V30" s="19"/>
      <c r="W30" s="19" t="str">
        <f t="shared" ref="W30:Z34" si="4">IF(S30&lt;0.8,"JUSTIFIQUE INCUMPLIMIENTO","")</f>
        <v>JUSTIFIQUE INCUMPLIMIENTO</v>
      </c>
      <c r="X30" s="19" t="str">
        <f t="shared" si="4"/>
        <v>JUSTIFIQUE INCUMPLIMIENTO</v>
      </c>
      <c r="Y30" s="19" t="str">
        <f t="shared" si="4"/>
        <v>JUSTIFIQUE INCUMPLIMIENTO</v>
      </c>
      <c r="Z30" s="19" t="str">
        <f t="shared" si="4"/>
        <v>JUSTIFIQUE INCUMPLIMIENTO</v>
      </c>
    </row>
    <row r="31" spans="2:26" ht="19.5" hidden="1" customHeight="1" thickBot="1">
      <c r="B31" s="130" t="s">
        <v>123</v>
      </c>
      <c r="C31" s="131"/>
      <c r="D31" s="30"/>
      <c r="E31" s="30"/>
      <c r="F31" s="118"/>
      <c r="G31" s="118"/>
      <c r="H31" s="118"/>
      <c r="I31" s="13">
        <f>+J31+K31+L31+M31</f>
        <v>0</v>
      </c>
      <c r="J31" s="132"/>
      <c r="K31" s="132"/>
      <c r="L31" s="132"/>
      <c r="M31" s="132"/>
      <c r="N31" s="14"/>
      <c r="O31" s="14"/>
      <c r="P31" s="104"/>
      <c r="Q31" s="104"/>
      <c r="R31" s="133">
        <f>IFERROR(N31/J31,0)</f>
        <v>0</v>
      </c>
      <c r="S31" s="133">
        <f>IFERROR(O31/(J31+K31),0)</f>
        <v>0</v>
      </c>
      <c r="T31" s="133">
        <f>IFERROR(P31/(J31+K31+L31),0)</f>
        <v>0</v>
      </c>
      <c r="U31" s="133">
        <f>IFERROR(Q31/I31,0)</f>
        <v>0</v>
      </c>
      <c r="V31" s="19"/>
      <c r="W31" s="19" t="str">
        <f t="shared" si="4"/>
        <v>JUSTIFIQUE INCUMPLIMIENTO</v>
      </c>
      <c r="X31" s="19" t="str">
        <f t="shared" si="4"/>
        <v>JUSTIFIQUE INCUMPLIMIENTO</v>
      </c>
      <c r="Y31" s="19" t="str">
        <f t="shared" si="4"/>
        <v>JUSTIFIQUE INCUMPLIMIENTO</v>
      </c>
      <c r="Z31" s="19" t="str">
        <f t="shared" si="4"/>
        <v>JUSTIFIQUE INCUMPLIMIENTO</v>
      </c>
    </row>
    <row r="32" spans="2:26" ht="19.5" hidden="1" customHeight="1" thickBot="1">
      <c r="B32" s="130" t="s">
        <v>124</v>
      </c>
      <c r="C32" s="131"/>
      <c r="D32" s="30"/>
      <c r="E32" s="30"/>
      <c r="F32" s="118"/>
      <c r="G32" s="118"/>
      <c r="H32" s="118"/>
      <c r="I32" s="13">
        <f>+J32+K32+L32+M32</f>
        <v>0</v>
      </c>
      <c r="J32" s="132"/>
      <c r="K32" s="132"/>
      <c r="L32" s="132"/>
      <c r="M32" s="132"/>
      <c r="N32" s="14"/>
      <c r="O32" s="14"/>
      <c r="P32" s="104"/>
      <c r="Q32" s="104"/>
      <c r="R32" s="133">
        <f>IFERROR(N32/J32,0)</f>
        <v>0</v>
      </c>
      <c r="S32" s="133">
        <f>IFERROR(O32/(J32+K32),0)</f>
        <v>0</v>
      </c>
      <c r="T32" s="133">
        <f>IFERROR(P32/(J32+K32+L32),0)</f>
        <v>0</v>
      </c>
      <c r="U32" s="133">
        <f>IFERROR(Q32/I32,0)</f>
        <v>0</v>
      </c>
      <c r="V32" s="19"/>
      <c r="W32" s="19" t="str">
        <f t="shared" si="4"/>
        <v>JUSTIFIQUE INCUMPLIMIENTO</v>
      </c>
      <c r="X32" s="19" t="str">
        <f t="shared" si="4"/>
        <v>JUSTIFIQUE INCUMPLIMIENTO</v>
      </c>
      <c r="Y32" s="19" t="str">
        <f t="shared" si="4"/>
        <v>JUSTIFIQUE INCUMPLIMIENTO</v>
      </c>
      <c r="Z32" s="19" t="str">
        <f t="shared" si="4"/>
        <v>JUSTIFIQUE INCUMPLIMIENTO</v>
      </c>
    </row>
    <row r="33" spans="2:26" ht="19.5" hidden="1" customHeight="1" thickBot="1">
      <c r="B33" s="130" t="s">
        <v>136</v>
      </c>
      <c r="C33" s="131"/>
      <c r="D33" s="30"/>
      <c r="E33" s="30"/>
      <c r="F33" s="118"/>
      <c r="G33" s="118"/>
      <c r="H33" s="118"/>
      <c r="I33" s="13">
        <f>+J33+K33+L33+M33</f>
        <v>0</v>
      </c>
      <c r="J33" s="132"/>
      <c r="K33" s="132"/>
      <c r="L33" s="132"/>
      <c r="M33" s="132"/>
      <c r="N33" s="14"/>
      <c r="O33" s="14"/>
      <c r="P33" s="104"/>
      <c r="Q33" s="104"/>
      <c r="R33" s="133">
        <f>IFERROR(N33/J33,0)</f>
        <v>0</v>
      </c>
      <c r="S33" s="133">
        <f>IFERROR(O33/(J33+K33),0)</f>
        <v>0</v>
      </c>
      <c r="T33" s="133">
        <f>IFERROR(P33/(J33+K33+L33),0)</f>
        <v>0</v>
      </c>
      <c r="U33" s="133">
        <f>IFERROR(Q33/I33,0)</f>
        <v>0</v>
      </c>
      <c r="V33" s="19"/>
      <c r="W33" s="19" t="str">
        <f t="shared" si="4"/>
        <v>JUSTIFIQUE INCUMPLIMIENTO</v>
      </c>
      <c r="X33" s="19" t="str">
        <f t="shared" si="4"/>
        <v>JUSTIFIQUE INCUMPLIMIENTO</v>
      </c>
      <c r="Y33" s="19" t="str">
        <f t="shared" si="4"/>
        <v>JUSTIFIQUE INCUMPLIMIENTO</v>
      </c>
      <c r="Z33" s="19" t="str">
        <f t="shared" si="4"/>
        <v>JUSTIFIQUE INCUMPLIMIENTO</v>
      </c>
    </row>
    <row r="34" spans="2:26" ht="19.5" hidden="1" customHeight="1" thickBot="1">
      <c r="B34" s="130" t="s">
        <v>137</v>
      </c>
      <c r="C34" s="131"/>
      <c r="D34" s="121"/>
      <c r="E34" s="121"/>
      <c r="F34" s="118"/>
      <c r="G34" s="118"/>
      <c r="H34" s="118"/>
      <c r="I34" s="13">
        <f>+J34+K34+L34+M34</f>
        <v>0</v>
      </c>
      <c r="J34" s="132"/>
      <c r="K34" s="132"/>
      <c r="L34" s="132"/>
      <c r="M34" s="132"/>
      <c r="N34" s="14"/>
      <c r="O34" s="14"/>
      <c r="P34" s="104"/>
      <c r="Q34" s="104"/>
      <c r="R34" s="133">
        <f>IFERROR(N34/J34,0)</f>
        <v>0</v>
      </c>
      <c r="S34" s="133">
        <f>IFERROR(O34/(J34+K34),0)</f>
        <v>0</v>
      </c>
      <c r="T34" s="133">
        <f>IFERROR(P34/(J34+K34+L34),0)</f>
        <v>0</v>
      </c>
      <c r="U34" s="133">
        <f>IFERROR(Q34/I34,0)</f>
        <v>0</v>
      </c>
      <c r="V34" s="19"/>
      <c r="W34" s="19" t="str">
        <f t="shared" si="4"/>
        <v>JUSTIFIQUE INCUMPLIMIENTO</v>
      </c>
      <c r="X34" s="19" t="str">
        <f t="shared" si="4"/>
        <v>JUSTIFIQUE INCUMPLIMIENTO</v>
      </c>
      <c r="Y34" s="19" t="str">
        <f t="shared" si="4"/>
        <v>JUSTIFIQUE INCUMPLIMIENTO</v>
      </c>
      <c r="Z34" s="19" t="str">
        <f t="shared" si="4"/>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70.5" customHeight="1" thickBot="1">
      <c r="B36" s="130" t="s">
        <v>126</v>
      </c>
      <c r="C36" s="137" t="s">
        <v>260</v>
      </c>
      <c r="D36" s="121" t="s">
        <v>240</v>
      </c>
      <c r="E36" s="121" t="s">
        <v>244</v>
      </c>
      <c r="F36" s="118"/>
      <c r="G36" s="118"/>
      <c r="H36" s="118"/>
      <c r="I36" s="13">
        <f t="shared" ref="I36:I44" si="5">+J36+K36+L36+M36</f>
        <v>2</v>
      </c>
      <c r="J36" s="132"/>
      <c r="K36" s="132">
        <v>1</v>
      </c>
      <c r="L36" s="132"/>
      <c r="M36" s="132">
        <v>1</v>
      </c>
      <c r="N36" s="14">
        <v>1</v>
      </c>
      <c r="O36" s="14">
        <v>1</v>
      </c>
      <c r="P36" s="104"/>
      <c r="Q36" s="104"/>
      <c r="R36" s="133">
        <f>IFERROR(N36/J36,0)</f>
        <v>0</v>
      </c>
      <c r="S36" s="133">
        <f>IFERROR(O36/(J36+K36),0)</f>
        <v>1</v>
      </c>
      <c r="T36" s="133">
        <f>IFERROR(P36/(J36+K36+L36),0)</f>
        <v>0</v>
      </c>
      <c r="U36" s="133">
        <f>IFERROR(Q36/I36,0)</f>
        <v>0</v>
      </c>
      <c r="V36" s="19"/>
      <c r="W36" s="19" t="s">
        <v>450</v>
      </c>
      <c r="X36" s="19" t="s">
        <v>599</v>
      </c>
      <c r="Y36" s="19" t="str">
        <f t="shared" ref="W36:Z44" si="6">IF(T36&lt;0.8,"JUSTIFIQUE INCUMPLIMIENTO","")</f>
        <v>JUSTIFIQUE INCUMPLIMIENTO</v>
      </c>
      <c r="Z36" s="19" t="str">
        <f t="shared" si="6"/>
        <v>JUSTIFIQUE INCUMPLIMIENTO</v>
      </c>
    </row>
    <row r="37" spans="2:26" ht="68.25" customHeight="1" thickBot="1">
      <c r="B37" s="130" t="s">
        <v>127</v>
      </c>
      <c r="C37" s="137" t="s">
        <v>261</v>
      </c>
      <c r="D37" s="121" t="s">
        <v>240</v>
      </c>
      <c r="E37" s="121" t="s">
        <v>244</v>
      </c>
      <c r="F37" s="118"/>
      <c r="G37" s="118"/>
      <c r="H37" s="118"/>
      <c r="I37" s="13">
        <f t="shared" si="5"/>
        <v>4</v>
      </c>
      <c r="J37" s="132">
        <v>1</v>
      </c>
      <c r="K37" s="132">
        <v>1</v>
      </c>
      <c r="L37" s="132">
        <v>1</v>
      </c>
      <c r="M37" s="132">
        <v>1</v>
      </c>
      <c r="N37" s="16">
        <v>2</v>
      </c>
      <c r="O37" s="14">
        <v>2</v>
      </c>
      <c r="P37" s="104"/>
      <c r="Q37" s="104"/>
      <c r="R37" s="133">
        <f t="shared" ref="R37:R44" si="7">IFERROR(N37/J37,0)</f>
        <v>2</v>
      </c>
      <c r="S37" s="133">
        <f t="shared" ref="S37:S44" si="8">IFERROR(O37/(J37+K37),0)</f>
        <v>1</v>
      </c>
      <c r="T37" s="133">
        <f t="shared" ref="T37:T44" si="9">IFERROR(P37/(J37+K37+L37),0)</f>
        <v>0</v>
      </c>
      <c r="U37" s="133">
        <f t="shared" ref="U37:U44" si="10">IFERROR(Q37/I37,0)</f>
        <v>0</v>
      </c>
      <c r="V37" s="19"/>
      <c r="W37" s="19" t="s">
        <v>447</v>
      </c>
      <c r="X37" s="19" t="s">
        <v>600</v>
      </c>
      <c r="Y37" s="19" t="str">
        <f t="shared" si="6"/>
        <v>JUSTIFIQUE INCUMPLIMIENTO</v>
      </c>
      <c r="Z37" s="19" t="str">
        <f t="shared" si="6"/>
        <v>JUSTIFIQUE INCUMPLIMIENTO</v>
      </c>
    </row>
    <row r="38" spans="2:26" ht="84" customHeight="1" thickBot="1">
      <c r="B38" s="130" t="s">
        <v>128</v>
      </c>
      <c r="C38" s="137" t="s">
        <v>436</v>
      </c>
      <c r="D38" s="121" t="s">
        <v>240</v>
      </c>
      <c r="E38" s="121" t="s">
        <v>93</v>
      </c>
      <c r="F38" s="118"/>
      <c r="G38" s="118"/>
      <c r="H38" s="118"/>
      <c r="I38" s="13">
        <f t="shared" si="5"/>
        <v>4</v>
      </c>
      <c r="J38" s="132">
        <v>1</v>
      </c>
      <c r="K38" s="132">
        <v>1</v>
      </c>
      <c r="L38" s="132">
        <v>1</v>
      </c>
      <c r="M38" s="132">
        <v>1</v>
      </c>
      <c r="N38" s="17">
        <v>1</v>
      </c>
      <c r="O38" s="18">
        <v>2</v>
      </c>
      <c r="P38" s="104"/>
      <c r="Q38" s="104"/>
      <c r="R38" s="133">
        <f t="shared" si="7"/>
        <v>1</v>
      </c>
      <c r="S38" s="133">
        <f t="shared" si="8"/>
        <v>1</v>
      </c>
      <c r="T38" s="133">
        <f t="shared" si="9"/>
        <v>0</v>
      </c>
      <c r="U38" s="133">
        <f t="shared" si="10"/>
        <v>0</v>
      </c>
      <c r="V38" s="19"/>
      <c r="W38" s="19" t="s">
        <v>448</v>
      </c>
      <c r="X38" s="19" t="s">
        <v>601</v>
      </c>
      <c r="Y38" s="19" t="str">
        <f t="shared" si="6"/>
        <v>JUSTIFIQUE INCUMPLIMIENTO</v>
      </c>
      <c r="Z38" s="19" t="str">
        <f t="shared" si="6"/>
        <v>JUSTIFIQUE INCUMPLIMIENTO</v>
      </c>
    </row>
    <row r="39" spans="2:26" ht="63" customHeight="1" thickBot="1">
      <c r="B39" s="130" t="s">
        <v>129</v>
      </c>
      <c r="C39" s="137" t="s">
        <v>437</v>
      </c>
      <c r="D39" s="121" t="s">
        <v>240</v>
      </c>
      <c r="E39" s="121" t="s">
        <v>93</v>
      </c>
      <c r="F39" s="118"/>
      <c r="G39" s="118"/>
      <c r="H39" s="118"/>
      <c r="I39" s="13">
        <f t="shared" ref="I39:I40" si="11">+J39+K39+L39+M39</f>
        <v>1</v>
      </c>
      <c r="J39" s="132">
        <v>1</v>
      </c>
      <c r="K39" s="132"/>
      <c r="L39" s="132"/>
      <c r="M39" s="132"/>
      <c r="N39" s="17">
        <v>1</v>
      </c>
      <c r="O39" s="18">
        <v>1</v>
      </c>
      <c r="P39" s="104"/>
      <c r="Q39" s="104"/>
      <c r="R39" s="133">
        <f t="shared" ref="R39:R40" si="12">IFERROR(N39/J39,0)</f>
        <v>1</v>
      </c>
      <c r="S39" s="133">
        <f t="shared" ref="S39:S40" si="13">IFERROR(O39/(J39+K39),0)</f>
        <v>1</v>
      </c>
      <c r="T39" s="133">
        <f t="shared" ref="T39:T40" si="14">IFERROR(P39/(J39+K39+L39),0)</f>
        <v>0</v>
      </c>
      <c r="U39" s="133">
        <f t="shared" ref="U39:U40" si="15">IFERROR(Q39/I39,0)</f>
        <v>0</v>
      </c>
      <c r="V39" s="19"/>
      <c r="W39" s="19" t="s">
        <v>604</v>
      </c>
      <c r="X39" s="19" t="s">
        <v>602</v>
      </c>
      <c r="Y39" s="19" t="str">
        <f t="shared" ref="Y39:Y40" si="16">IF(T39&lt;0.8,"JUSTIFIQUE INCUMPLIMIENTO","")</f>
        <v>JUSTIFIQUE INCUMPLIMIENTO</v>
      </c>
      <c r="Z39" s="19" t="str">
        <f t="shared" ref="Z39:Z40" si="17">IF(U39&lt;0.8,"JUSTIFIQUE INCUMPLIMIENTO","")</f>
        <v>JUSTIFIQUE INCUMPLIMIENTO</v>
      </c>
    </row>
    <row r="40" spans="2:26" ht="80.099999999999994" customHeight="1" thickBot="1">
      <c r="B40" s="130" t="s">
        <v>130</v>
      </c>
      <c r="C40" s="137" t="s">
        <v>438</v>
      </c>
      <c r="D40" s="121" t="s">
        <v>240</v>
      </c>
      <c r="E40" s="121" t="s">
        <v>240</v>
      </c>
      <c r="F40" s="118"/>
      <c r="G40" s="118"/>
      <c r="H40" s="118"/>
      <c r="I40" s="13">
        <f t="shared" si="11"/>
        <v>1</v>
      </c>
      <c r="J40" s="132">
        <v>1</v>
      </c>
      <c r="K40" s="132"/>
      <c r="L40" s="132"/>
      <c r="M40" s="132"/>
      <c r="N40" s="17">
        <v>1</v>
      </c>
      <c r="O40" s="18">
        <v>1</v>
      </c>
      <c r="P40" s="104"/>
      <c r="Q40" s="104"/>
      <c r="R40" s="133">
        <f t="shared" si="12"/>
        <v>1</v>
      </c>
      <c r="S40" s="133">
        <f t="shared" si="13"/>
        <v>1</v>
      </c>
      <c r="T40" s="133">
        <f t="shared" si="14"/>
        <v>0</v>
      </c>
      <c r="U40" s="133">
        <f t="shared" si="15"/>
        <v>0</v>
      </c>
      <c r="V40" s="19"/>
      <c r="W40" s="19" t="s">
        <v>449</v>
      </c>
      <c r="X40" s="19" t="s">
        <v>603</v>
      </c>
      <c r="Y40" s="19" t="str">
        <f t="shared" si="16"/>
        <v>JUSTIFIQUE INCUMPLIMIENTO</v>
      </c>
      <c r="Z40" s="19" t="str">
        <f t="shared" si="17"/>
        <v>JUSTIFIQUE INCUMPLIMIENTO</v>
      </c>
    </row>
    <row r="41" spans="2:26" ht="19.5" hidden="1" customHeight="1" thickBot="1">
      <c r="B41" s="130" t="s">
        <v>133</v>
      </c>
      <c r="C41" s="137"/>
      <c r="D41" s="30"/>
      <c r="E41" s="30"/>
      <c r="F41" s="118"/>
      <c r="G41" s="118"/>
      <c r="H41" s="118"/>
      <c r="I41" s="13">
        <f t="shared" si="5"/>
        <v>0</v>
      </c>
      <c r="J41" s="132"/>
      <c r="K41" s="132"/>
      <c r="L41" s="132"/>
      <c r="M41" s="132"/>
      <c r="N41" s="17"/>
      <c r="O41" s="18"/>
      <c r="P41" s="104"/>
      <c r="Q41" s="104"/>
      <c r="R41" s="133">
        <f t="shared" si="7"/>
        <v>0</v>
      </c>
      <c r="S41" s="133">
        <f t="shared" si="8"/>
        <v>0</v>
      </c>
      <c r="T41" s="133">
        <f t="shared" si="9"/>
        <v>0</v>
      </c>
      <c r="U41" s="133">
        <f t="shared" si="10"/>
        <v>0</v>
      </c>
      <c r="V41" s="19"/>
      <c r="W41" s="19" t="str">
        <f t="shared" si="6"/>
        <v>JUSTIFIQUE INCUMPLIMIENTO</v>
      </c>
      <c r="X41" s="19" t="str">
        <f t="shared" si="6"/>
        <v>JUSTIFIQUE INCUMPLIMIENTO</v>
      </c>
      <c r="Y41" s="19" t="str">
        <f t="shared" si="6"/>
        <v>JUSTIFIQUE INCUMPLIMIENTO</v>
      </c>
      <c r="Z41" s="19" t="str">
        <f t="shared" si="6"/>
        <v>JUSTIFIQUE INCUMPLIMIENTO</v>
      </c>
    </row>
    <row r="42" spans="2:26" ht="19.5" hidden="1" customHeight="1" thickBot="1">
      <c r="B42" s="130" t="s">
        <v>134</v>
      </c>
      <c r="C42" s="137"/>
      <c r="D42" s="30"/>
      <c r="E42" s="30"/>
      <c r="F42" s="118"/>
      <c r="G42" s="118"/>
      <c r="H42" s="118"/>
      <c r="I42" s="13">
        <f t="shared" si="5"/>
        <v>0</v>
      </c>
      <c r="J42" s="132"/>
      <c r="K42" s="132"/>
      <c r="L42" s="132"/>
      <c r="M42" s="132"/>
      <c r="N42" s="17"/>
      <c r="O42" s="18"/>
      <c r="P42" s="104"/>
      <c r="Q42" s="104"/>
      <c r="R42" s="133">
        <f t="shared" si="7"/>
        <v>0</v>
      </c>
      <c r="S42" s="133">
        <f t="shared" si="8"/>
        <v>0</v>
      </c>
      <c r="T42" s="133">
        <f t="shared" si="9"/>
        <v>0</v>
      </c>
      <c r="U42" s="133">
        <f t="shared" si="10"/>
        <v>0</v>
      </c>
      <c r="V42" s="19"/>
      <c r="W42" s="19" t="str">
        <f t="shared" si="6"/>
        <v>JUSTIFIQUE INCUMPLIMIENTO</v>
      </c>
      <c r="X42" s="19" t="str">
        <f t="shared" si="6"/>
        <v>JUSTIFIQUE INCUMPLIMIENTO</v>
      </c>
      <c r="Y42" s="19" t="str">
        <f t="shared" si="6"/>
        <v>JUSTIFIQUE INCUMPLIMIENTO</v>
      </c>
      <c r="Z42" s="19" t="str">
        <f t="shared" si="6"/>
        <v>JUSTIFIQUE INCUMPLIMIENTO</v>
      </c>
    </row>
    <row r="43" spans="2:26" ht="19.5" hidden="1" customHeight="1" thickBot="1">
      <c r="B43" s="130" t="s">
        <v>144</v>
      </c>
      <c r="C43" s="137"/>
      <c r="D43" s="30"/>
      <c r="E43" s="30"/>
      <c r="F43" s="118"/>
      <c r="G43" s="118"/>
      <c r="H43" s="118"/>
      <c r="I43" s="13">
        <f t="shared" si="5"/>
        <v>0</v>
      </c>
      <c r="J43" s="132"/>
      <c r="K43" s="132"/>
      <c r="L43" s="132"/>
      <c r="M43" s="132"/>
      <c r="N43" s="17"/>
      <c r="O43" s="18"/>
      <c r="P43" s="104"/>
      <c r="Q43" s="104"/>
      <c r="R43" s="133">
        <f t="shared" si="7"/>
        <v>0</v>
      </c>
      <c r="S43" s="133">
        <f t="shared" si="8"/>
        <v>0</v>
      </c>
      <c r="T43" s="133">
        <f t="shared" si="9"/>
        <v>0</v>
      </c>
      <c r="U43" s="133">
        <f t="shared" si="10"/>
        <v>0</v>
      </c>
      <c r="V43" s="19"/>
      <c r="W43" s="19" t="str">
        <f t="shared" si="6"/>
        <v>JUSTIFIQUE INCUMPLIMIENTO</v>
      </c>
      <c r="X43" s="19" t="str">
        <f t="shared" si="6"/>
        <v>JUSTIFIQUE INCUMPLIMIENTO</v>
      </c>
      <c r="Y43" s="19" t="str">
        <f t="shared" si="6"/>
        <v>JUSTIFIQUE INCUMPLIMIENTO</v>
      </c>
      <c r="Z43" s="19" t="str">
        <f t="shared" si="6"/>
        <v>JUSTIFIQUE INCUMPLIMIENTO</v>
      </c>
    </row>
    <row r="44" spans="2:26" ht="19.5" hidden="1" customHeight="1" thickBot="1">
      <c r="B44" s="130" t="s">
        <v>145</v>
      </c>
      <c r="C44" s="137"/>
      <c r="D44" s="121"/>
      <c r="E44" s="121"/>
      <c r="F44" s="118"/>
      <c r="G44" s="118"/>
      <c r="H44" s="118"/>
      <c r="I44" s="13">
        <f t="shared" si="5"/>
        <v>0</v>
      </c>
      <c r="J44" s="132"/>
      <c r="K44" s="132"/>
      <c r="L44" s="132"/>
      <c r="M44" s="132"/>
      <c r="N44" s="14"/>
      <c r="O44" s="14"/>
      <c r="P44" s="104"/>
      <c r="Q44" s="104"/>
      <c r="R44" s="133">
        <f t="shared" si="7"/>
        <v>0</v>
      </c>
      <c r="S44" s="133">
        <f t="shared" si="8"/>
        <v>0</v>
      </c>
      <c r="T44" s="133">
        <f t="shared" si="9"/>
        <v>0</v>
      </c>
      <c r="U44" s="133">
        <f t="shared" si="10"/>
        <v>0</v>
      </c>
      <c r="V44" s="19"/>
      <c r="W44" s="19" t="str">
        <f t="shared" si="6"/>
        <v>JUSTIFIQUE INCUMPLIMIENTO</v>
      </c>
      <c r="X44" s="19" t="str">
        <f t="shared" si="6"/>
        <v>JUSTIFIQUE INCUMPLIMIENTO</v>
      </c>
      <c r="Y44" s="19" t="str">
        <f t="shared" si="6"/>
        <v>JUSTIFIQUE INCUMPLIMIENTO</v>
      </c>
      <c r="Z44" s="19" t="str">
        <f t="shared" si="6"/>
        <v>JUSTIFIQUE INCUMPLIMIENTO</v>
      </c>
    </row>
    <row r="47" spans="2:26">
      <c r="I47" s="8"/>
      <c r="J47" s="8"/>
      <c r="K47" s="8"/>
    </row>
    <row r="48" spans="2:26">
      <c r="I48" s="8"/>
      <c r="J48" s="8"/>
      <c r="K48" s="8"/>
    </row>
    <row r="49" spans="9:11">
      <c r="I49" s="8"/>
      <c r="J49" s="8"/>
      <c r="K49" s="8"/>
    </row>
    <row r="50" spans="9:11">
      <c r="I50" s="8"/>
      <c r="J50" s="8"/>
      <c r="K50" s="8"/>
    </row>
    <row r="51" spans="9:11">
      <c r="I51" s="8"/>
      <c r="J51" s="8"/>
      <c r="K51" s="8"/>
    </row>
    <row r="52" spans="9:11">
      <c r="I52" s="8"/>
      <c r="J52" s="8"/>
      <c r="K52" s="8"/>
    </row>
    <row r="53" spans="9:11">
      <c r="I53" s="8"/>
      <c r="J53" s="8"/>
      <c r="K53" s="8"/>
    </row>
    <row r="54" spans="9:11">
      <c r="I54" s="8"/>
      <c r="J54" s="8"/>
      <c r="K54" s="8"/>
    </row>
    <row r="55" spans="9:11">
      <c r="I55" s="8"/>
      <c r="J55" s="8"/>
      <c r="K55" s="8"/>
    </row>
    <row r="56" spans="9:11">
      <c r="I56" s="8"/>
      <c r="J56" s="8"/>
      <c r="K56" s="8"/>
    </row>
    <row r="57" spans="9:11">
      <c r="I57" s="8"/>
      <c r="J57" s="8"/>
      <c r="K57" s="8"/>
    </row>
    <row r="58" spans="9:11">
      <c r="I58" s="8"/>
      <c r="J58" s="8"/>
      <c r="K58" s="8"/>
    </row>
    <row r="59" spans="9:11">
      <c r="I59" s="8"/>
      <c r="J59" s="8"/>
      <c r="K59" s="8"/>
    </row>
    <row r="60" spans="9:11">
      <c r="I60" s="8"/>
      <c r="J60" s="8"/>
      <c r="K60" s="8"/>
    </row>
    <row r="61" spans="9:11">
      <c r="I61" s="8"/>
      <c r="J61" s="8"/>
      <c r="K61" s="8"/>
    </row>
    <row r="62" spans="9:11">
      <c r="I62" s="8"/>
      <c r="J62" s="8"/>
      <c r="K62" s="8"/>
    </row>
    <row r="63" spans="9:11">
      <c r="I63" s="8"/>
      <c r="J63" s="8"/>
      <c r="K63" s="8"/>
    </row>
    <row r="64" spans="9:11">
      <c r="I64" s="8"/>
      <c r="J64" s="8"/>
      <c r="K64" s="8"/>
    </row>
    <row r="65" spans="9:11">
      <c r="I65" s="8"/>
      <c r="J65" s="8"/>
      <c r="K65" s="8"/>
    </row>
  </sheetData>
  <sheetProtection algorithmName="SHA-512" hashValue="In0eEvCfC1VwKn35gSj2g//oAdPi67HBWhhtHgZVEdK38OIjjCiboyK1Z8TQirH+iY9TrQRlx2r1eIkb85I/cw==" saltValue="GMrrNcdVzu6f2ziC2KeFpg==" spinCount="100000" sheet="1" objects="1" scenarios="1"/>
  <protectedRanges>
    <protectedRange sqref="U45:U1048576 U1:U2" name="Rango2_1_1"/>
    <protectedRange sqref="N45:N1048576 N1:N2" name="Rango1_1_2_1"/>
    <protectedRange sqref="V36:W44" name="Rango2_1_2_5_1"/>
    <protectedRange sqref="Y36:Z44" name="Rango2_1_3_6_1"/>
    <protectedRange sqref="V23 V29 V5" name="Rango2_1_4_5_2"/>
    <protectedRange sqref="V11" name="Rango2_1_4_1_1_5_1"/>
    <protectedRange sqref="V6" name="Rango2_1_2_2_6_1"/>
    <protectedRange sqref="V7" name="Rango2_1_2_2_1_4_1"/>
    <protectedRange sqref="V8:V10 V12:V16 V24:V28" name="Rango2_1_2_2_3_5_2"/>
    <protectedRange sqref="V30:V34" name="Rango2_1_2_2_4_3_1"/>
    <protectedRange sqref="W6:W10" name="Rango2_1_3_1_3_1"/>
    <protectedRange sqref="W12:W16" name="Rango2_1_3_1_1_4_1"/>
    <protectedRange sqref="W24:W28" name="Rango2_1_3_2_3_2"/>
    <protectedRange sqref="W30:W34" name="Rango2_1_3_3_4_1"/>
    <protectedRange sqref="Y6:Z10 Y12:Z16 Y24:Z28 Y30:Z34" name="Rango2_1_3_3_1_4_2"/>
    <protectedRange sqref="V3:W4 Y3:Z4" name="Rango2_1_1_2_1_1"/>
    <protectedRange sqref="V17" name="Rango2_1_4_5_1_1"/>
    <protectedRange sqref="V18:V22" name="Rango2_1_2_2_3_5_1_1"/>
    <protectedRange sqref="W18:W22" name="Rango2_1_3_2_3_1_1"/>
    <protectedRange sqref="Y18:Z22" name="Rango2_1_3_3_1_4_1_1"/>
    <protectedRange sqref="O36:O43" name="Rango1_1_5_1_1"/>
    <protectedRange sqref="O44" name="Rango1_1_1_3_1_1"/>
    <protectedRange sqref="O5 O23 O29" name="Rango1_1_2_6_1_1"/>
    <protectedRange sqref="O11" name="Rango1_1_2_4_4_1_1"/>
    <protectedRange sqref="O6:O10 O12:O16 O24:O28 O30:O34" name="Rango1_1_2_9_4_2_1"/>
    <protectedRange sqref="O17" name="Rango1_1_2_6_1_1_1_1"/>
    <protectedRange sqref="O18:O22" name="Rango1_1_2_9_4_1_1_1"/>
    <protectedRange sqref="X36:X44" name="Rango2_1_2_5_1_1"/>
    <protectedRange sqref="X6:X10 X12:X16 X24:X28 X30:X34" name="Rango2_1_3_3_1_4_2_1"/>
    <protectedRange sqref="X3:X4" name="Rango2_1_1_2_1_1_1"/>
    <protectedRange sqref="X18:X22" name="Rango2_1_3_3_1_4_1_1_1"/>
  </protectedRanges>
  <mergeCells count="21">
    <mergeCell ref="B2:E2"/>
    <mergeCell ref="W3:W4"/>
    <mergeCell ref="X3:X4"/>
    <mergeCell ref="V3:V4"/>
    <mergeCell ref="B5:C5"/>
    <mergeCell ref="F3:F4"/>
    <mergeCell ref="G3:G4"/>
    <mergeCell ref="H3:H4"/>
    <mergeCell ref="B3:B4"/>
    <mergeCell ref="C3:C4"/>
    <mergeCell ref="D3:D4"/>
    <mergeCell ref="E3:E4"/>
    <mergeCell ref="I3:I4"/>
    <mergeCell ref="J3:M3"/>
    <mergeCell ref="B35:C35"/>
    <mergeCell ref="Y3:Y4"/>
    <mergeCell ref="Z3:Z4"/>
    <mergeCell ref="B11:C11"/>
    <mergeCell ref="B23:C23"/>
    <mergeCell ref="B29:C29"/>
    <mergeCell ref="B17:C17"/>
  </mergeCells>
  <conditionalFormatting sqref="B6:B10">
    <cfRule type="duplicateValues" dxfId="1097" priority="30"/>
  </conditionalFormatting>
  <conditionalFormatting sqref="B18:B22">
    <cfRule type="duplicateValues" dxfId="1096" priority="7"/>
  </conditionalFormatting>
  <conditionalFormatting sqref="B36:B44">
    <cfRule type="duplicateValues" dxfId="1095" priority="329"/>
  </conditionalFormatting>
  <conditionalFormatting sqref="R6:R10 R36:R44">
    <cfRule type="cellIs" dxfId="1094" priority="104" operator="between">
      <formula>0.00000000001</formula>
      <formula>0.599999999999</formula>
    </cfRule>
  </conditionalFormatting>
  <conditionalFormatting sqref="R12:R16">
    <cfRule type="cellIs" dxfId="1093" priority="88" operator="between">
      <formula>0.00000000001</formula>
      <formula>0.599999999999</formula>
    </cfRule>
  </conditionalFormatting>
  <conditionalFormatting sqref="R18:R22">
    <cfRule type="cellIs" dxfId="1092" priority="24" operator="between">
      <formula>0.00000000001</formula>
      <formula>0.599999999999</formula>
    </cfRule>
  </conditionalFormatting>
  <conditionalFormatting sqref="R24:R28">
    <cfRule type="cellIs" dxfId="1091" priority="72" operator="between">
      <formula>0.00000000001</formula>
      <formula>0.599999999999</formula>
    </cfRule>
  </conditionalFormatting>
  <conditionalFormatting sqref="R30:R34">
    <cfRule type="cellIs" dxfId="1090" priority="56" operator="between">
      <formula>0.00000000001</formula>
      <formula>0.599999999999</formula>
    </cfRule>
  </conditionalFormatting>
  <conditionalFormatting sqref="R6:T10 R36:T44">
    <cfRule type="cellIs" dxfId="1089" priority="94" operator="greaterThanOrEqual">
      <formula>0.8</formula>
    </cfRule>
    <cfRule type="expression" dxfId="1088" priority="93">
      <formula>R6=0</formula>
    </cfRule>
    <cfRule type="cellIs" dxfId="1087" priority="95" operator="between">
      <formula>0.6</formula>
      <formula>0.7999999999</formula>
    </cfRule>
  </conditionalFormatting>
  <conditionalFormatting sqref="R12:T16">
    <cfRule type="cellIs" dxfId="1086" priority="79" operator="between">
      <formula>0.6</formula>
      <formula>0.7999999999</formula>
    </cfRule>
    <cfRule type="cellIs" dxfId="1085" priority="78" operator="greaterThanOrEqual">
      <formula>0.8</formula>
    </cfRule>
    <cfRule type="expression" dxfId="1084" priority="77">
      <formula>R12=0</formula>
    </cfRule>
  </conditionalFormatting>
  <conditionalFormatting sqref="R18:T22">
    <cfRule type="expression" dxfId="1083" priority="13">
      <formula>R18=0</formula>
    </cfRule>
    <cfRule type="cellIs" dxfId="1082" priority="14" operator="greaterThanOrEqual">
      <formula>0.8</formula>
    </cfRule>
    <cfRule type="cellIs" dxfId="1081" priority="15" operator="between">
      <formula>0.6</formula>
      <formula>0.7999999999</formula>
    </cfRule>
  </conditionalFormatting>
  <conditionalFormatting sqref="R24:T28">
    <cfRule type="cellIs" dxfId="1080" priority="63" operator="between">
      <formula>0.6</formula>
      <formula>0.7999999999</formula>
    </cfRule>
    <cfRule type="cellIs" dxfId="1079" priority="62" operator="greaterThanOrEqual">
      <formula>0.8</formula>
    </cfRule>
    <cfRule type="expression" dxfId="1078" priority="61">
      <formula>R24=0</formula>
    </cfRule>
  </conditionalFormatting>
  <conditionalFormatting sqref="R30:T34">
    <cfRule type="expression" dxfId="1077" priority="45">
      <formula>R30=0</formula>
    </cfRule>
    <cfRule type="cellIs" dxfId="1076" priority="46" operator="greaterThanOrEqual">
      <formula>0.8</formula>
    </cfRule>
    <cfRule type="cellIs" dxfId="1075" priority="47" operator="between">
      <formula>0.6</formula>
      <formula>0.7999999999</formula>
    </cfRule>
  </conditionalFormatting>
  <conditionalFormatting sqref="S6:T10 S36:T44">
    <cfRule type="cellIs" dxfId="1074" priority="96" operator="between">
      <formula>0.00000000001</formula>
      <formula>0.5999999999</formula>
    </cfRule>
  </conditionalFormatting>
  <conditionalFormatting sqref="S12:T16">
    <cfRule type="cellIs" dxfId="1073" priority="80" operator="between">
      <formula>0.00000000001</formula>
      <formula>0.5999999999</formula>
    </cfRule>
  </conditionalFormatting>
  <conditionalFormatting sqref="S18:T22">
    <cfRule type="cellIs" dxfId="1072" priority="16" operator="between">
      <formula>0.00000000001</formula>
      <formula>0.5999999999</formula>
    </cfRule>
  </conditionalFormatting>
  <conditionalFormatting sqref="S24:T28">
    <cfRule type="cellIs" dxfId="1071" priority="64" operator="between">
      <formula>0.00000000001</formula>
      <formula>0.5999999999</formula>
    </cfRule>
  </conditionalFormatting>
  <conditionalFormatting sqref="S30:T34">
    <cfRule type="cellIs" dxfId="1070" priority="48" operator="between">
      <formula>0.00000000001</formula>
      <formula>0.5999999999</formula>
    </cfRule>
  </conditionalFormatting>
  <conditionalFormatting sqref="U6:U10">
    <cfRule type="expression" dxfId="1069" priority="92">
      <formula>$U$5=0</formula>
    </cfRule>
    <cfRule type="cellIs" dxfId="1068" priority="91" operator="greaterThanOrEqual">
      <formula>0.8</formula>
    </cfRule>
    <cfRule type="cellIs" dxfId="1067" priority="90" operator="between">
      <formula>0.6</formula>
      <formula>0.7999999999</formula>
    </cfRule>
    <cfRule type="cellIs" dxfId="1066" priority="89" operator="between">
      <formula>0.000000001</formula>
      <formula>0.5999999999</formula>
    </cfRule>
  </conditionalFormatting>
  <conditionalFormatting sqref="U12:U16">
    <cfRule type="expression" dxfId="1065" priority="76">
      <formula>$U$5=0</formula>
    </cfRule>
    <cfRule type="cellIs" dxfId="1064" priority="74" operator="between">
      <formula>0.6</formula>
      <formula>0.7999999999</formula>
    </cfRule>
    <cfRule type="cellIs" dxfId="1063" priority="73" operator="between">
      <formula>0.000000001</formula>
      <formula>0.5999999999</formula>
    </cfRule>
    <cfRule type="cellIs" dxfId="1062" priority="75" operator="greaterThanOrEqual">
      <formula>0.8</formula>
    </cfRule>
  </conditionalFormatting>
  <conditionalFormatting sqref="U18:U22">
    <cfRule type="expression" dxfId="1061" priority="12">
      <formula>$U$5=0</formula>
    </cfRule>
    <cfRule type="cellIs" dxfId="1060" priority="11" operator="greaterThanOrEqual">
      <formula>0.8</formula>
    </cfRule>
    <cfRule type="cellIs" dxfId="1059" priority="10" operator="between">
      <formula>0.6</formula>
      <formula>0.7999999999</formula>
    </cfRule>
    <cfRule type="cellIs" dxfId="1058" priority="9" operator="between">
      <formula>0.000000001</formula>
      <formula>0.5999999999</formula>
    </cfRule>
  </conditionalFormatting>
  <conditionalFormatting sqref="U24:U28">
    <cfRule type="expression" dxfId="1057" priority="60">
      <formula>$U$5=0</formula>
    </cfRule>
    <cfRule type="cellIs" dxfId="1056" priority="58" operator="between">
      <formula>0.6</formula>
      <formula>0.7999999999</formula>
    </cfRule>
    <cfRule type="cellIs" dxfId="1055" priority="57" operator="between">
      <formula>0.000000001</formula>
      <formula>0.5999999999</formula>
    </cfRule>
    <cfRule type="cellIs" dxfId="1054" priority="59" operator="greaterThanOrEqual">
      <formula>0.8</formula>
    </cfRule>
  </conditionalFormatting>
  <conditionalFormatting sqref="U30:U34">
    <cfRule type="cellIs" dxfId="1053" priority="42" operator="between">
      <formula>0.6</formula>
      <formula>0.7999999999</formula>
    </cfRule>
    <cfRule type="cellIs" dxfId="1052" priority="41" operator="between">
      <formula>0.000000001</formula>
      <formula>0.5999999999</formula>
    </cfRule>
    <cfRule type="expression" dxfId="1051" priority="44">
      <formula>$U$5=0</formula>
    </cfRule>
    <cfRule type="cellIs" dxfId="1050" priority="43" operator="greaterThanOrEqual">
      <formula>0.8</formula>
    </cfRule>
  </conditionalFormatting>
  <conditionalFormatting sqref="U36:U44">
    <cfRule type="cellIs" dxfId="1049" priority="126" operator="between">
      <formula>0.000000001</formula>
      <formula>0.5999999999</formula>
    </cfRule>
    <cfRule type="cellIs" dxfId="1048" priority="127" operator="between">
      <formula>0.6</formula>
      <formula>0.7999999999</formula>
    </cfRule>
    <cfRule type="cellIs" dxfId="1047" priority="128" operator="greaterThanOrEqual">
      <formula>0.8</formula>
    </cfRule>
    <cfRule type="expression" dxfId="1046" priority="129">
      <formula>$U$35=0</formula>
    </cfRule>
  </conditionalFormatting>
  <conditionalFormatting sqref="V6:Z10">
    <cfRule type="cellIs" dxfId="1045" priority="3" operator="equal">
      <formula>"JUSTIFIQUE INCUMPLIMIENTO"</formula>
    </cfRule>
  </conditionalFormatting>
  <conditionalFormatting sqref="V12:Z16">
    <cfRule type="cellIs" dxfId="1044" priority="5" operator="equal">
      <formula>"JUSTIFIQUE INCUMPLIMIENTO"</formula>
    </cfRule>
  </conditionalFormatting>
  <conditionalFormatting sqref="V18:Z22">
    <cfRule type="cellIs" dxfId="1043" priority="1" operator="equal">
      <formula>"JUSTIFIQUE INCUMPLIMIENTO"</formula>
    </cfRule>
  </conditionalFormatting>
  <conditionalFormatting sqref="V24:Z28">
    <cfRule type="cellIs" dxfId="1042" priority="2" operator="equal">
      <formula>"JUSTIFIQUE INCUMPLIMIENTO"</formula>
    </cfRule>
  </conditionalFormatting>
  <conditionalFormatting sqref="V30:Z34">
    <cfRule type="cellIs" dxfId="1041" priority="4" operator="equal">
      <formula>"JUSTIFIQUE INCUMPLIMIENTO"</formula>
    </cfRule>
  </conditionalFormatting>
  <conditionalFormatting sqref="V36:Z44">
    <cfRule type="cellIs" dxfId="1040" priority="6"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Administración</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Elegir de listado" xr:uid="{42663CCA-1ACE-42B1-83CF-ECE59A876D2E}">
          <x14:formula1>
            <xm:f>'Unidades-Areas'!$A$1:$A$32</xm:f>
          </x14:formula1>
          <xm:sqref>D36:E40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pageSetUpPr fitToPage="1"/>
  </sheetPr>
  <dimension ref="B1:AJ45"/>
  <sheetViews>
    <sheetView topLeftCell="B2" zoomScale="60" zoomScaleNormal="60" workbookViewId="0">
      <pane xSplit="2" ySplit="3" topLeftCell="D5" activePane="bottomRight" state="frozen"/>
      <selection activeCell="B2" sqref="B2"/>
      <selection pane="topRight" activeCell="D2" sqref="D2"/>
      <selection pane="bottomLeft" activeCell="B5" sqref="B5"/>
      <selection pane="bottomRight" activeCell="X5" sqref="X5"/>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8" customWidth="1"/>
    <col min="10" max="13" width="14.140625" style="7" customWidth="1"/>
    <col min="14" max="14" width="14.140625" style="8" hidden="1" customWidth="1"/>
    <col min="15" max="15" width="14.140625" style="8" customWidth="1"/>
    <col min="16" max="18" width="14.140625" style="8" hidden="1" customWidth="1"/>
    <col min="19" max="19" width="14.140625" style="8" customWidth="1"/>
    <col min="20" max="21" width="14.140625" style="8" hidden="1" customWidth="1"/>
    <col min="22" max="22" width="55.5703125" style="140" hidden="1" customWidth="1"/>
    <col min="23" max="23" width="55.5703125" style="5" hidden="1" customWidth="1"/>
    <col min="24" max="24" width="55.42578125" style="140" customWidth="1"/>
    <col min="25" max="25" width="55.28515625" style="140" hidden="1" customWidth="1"/>
    <col min="26" max="26" width="55.28515625" style="5" hidden="1" customWidth="1"/>
    <col min="27" max="33" width="11.42578125" style="5"/>
    <col min="34" max="34" width="0" style="5" hidden="1" customWidth="1"/>
    <col min="35" max="16384" width="11.42578125" style="5"/>
  </cols>
  <sheetData>
    <row r="1" spans="2:36" ht="16.5" thickBot="1"/>
    <row r="2" spans="2:36" ht="94.5" customHeight="1" thickBot="1">
      <c r="B2" s="191" t="s">
        <v>153</v>
      </c>
      <c r="C2" s="192"/>
      <c r="D2" s="192"/>
      <c r="E2" s="193"/>
      <c r="F2" s="5"/>
      <c r="G2" s="5"/>
      <c r="H2" s="5"/>
      <c r="I2" s="5"/>
      <c r="J2" s="5"/>
      <c r="K2" s="5"/>
      <c r="L2" s="5"/>
      <c r="M2" s="5"/>
      <c r="N2" s="5"/>
      <c r="O2" s="5"/>
      <c r="P2" s="5"/>
      <c r="Q2" s="5"/>
      <c r="R2" s="5"/>
      <c r="S2" s="5"/>
      <c r="T2" s="5"/>
      <c r="U2" s="5"/>
      <c r="V2" s="5"/>
      <c r="X2" s="5"/>
      <c r="Y2" s="5"/>
    </row>
    <row r="3" spans="2:36" ht="49.7" customHeight="1" thickBot="1">
      <c r="B3" s="198" t="str">
        <f>+[3]PLANIFICACIÓN!B3</f>
        <v>CÓDIGO</v>
      </c>
      <c r="C3" s="200" t="str">
        <f>+[3]PLANIFICACIÓN!C3</f>
        <v>ACCIÓN OPERATIVA (AO)</v>
      </c>
      <c r="D3" s="202" t="str">
        <f>+[3]PLANIFICACIÓN!D3</f>
        <v>UNIDAD ORGANIZATIVA LÍDER</v>
      </c>
      <c r="E3" s="202" t="str">
        <f>+[3]PLANIFICACIÓN!E3</f>
        <v>UNIDAD-ÁREA RESPONSABLE</v>
      </c>
      <c r="F3" s="196" t="str">
        <f>+[3]PLANIFICACIÓN!F3</f>
        <v>ACTIVIDAD ESPECÍFICA DE LÍNEA DE TRABAJO DEL PLAN 7 DEL 2023</v>
      </c>
      <c r="G3" s="196" t="str">
        <f>+[3]PLANIFICACIÓN!G3</f>
        <v>INDICADOR APLICABLE</v>
      </c>
      <c r="H3" s="196" t="str">
        <f>+[3]PLANIFICACIÓN!H3</f>
        <v>MEDIO DE VERIFICACIÓN</v>
      </c>
      <c r="I3" s="202" t="str">
        <f>+[3]PLANIFICACIÓN!I3</f>
        <v>META ANUAL</v>
      </c>
      <c r="J3" s="204" t="str">
        <f>+[3]PLANIFICACIÓN!J3</f>
        <v>METAS PARA AÑO 2023</v>
      </c>
      <c r="K3" s="205"/>
      <c r="L3" s="205"/>
      <c r="M3" s="206"/>
      <c r="N3" s="9" t="str">
        <f>+[3]PLANIFICACIÓN!N3</f>
        <v>REAL</v>
      </c>
      <c r="O3" s="9" t="str">
        <f>+[3]PLANIFICACIÓN!O3</f>
        <v>REAL</v>
      </c>
      <c r="P3" s="128" t="str">
        <f>+[3]PLANIFICACIÓN!P3</f>
        <v>REAL</v>
      </c>
      <c r="Q3" s="128" t="str">
        <f>+[3]PLANIFICACIÓN!Q3</f>
        <v>REAL</v>
      </c>
      <c r="R3" s="9" t="str">
        <f>+[3]PLANIFICACIÓN!R3</f>
        <v>% EJECUCIÓN</v>
      </c>
      <c r="S3" s="9" t="str">
        <f>+[3]PLANIFICACIÓN!S3</f>
        <v>% EJECUCIÓN</v>
      </c>
      <c r="T3" s="9" t="str">
        <f>+[3]PLANIFICACIÓN!T3</f>
        <v>% EJECUCIÓN</v>
      </c>
      <c r="U3" s="9" t="str">
        <f>+[3]PLANIFICACIÓN!U3</f>
        <v>% EJECUCIÓN</v>
      </c>
      <c r="V3" s="210" t="str">
        <f>+[3]PLANIFICACIÓN!V3</f>
        <v>OBSERVACIONES - COMENTARIOS - JUSTIFICACIONES DE LAS ACCIONES OPERATIVAS DEL POI</v>
      </c>
      <c r="W3" s="210" t="str">
        <f>+[3]PLANIFICACIÓN!W3</f>
        <v>OBSERVACIONES - COMENTARIOS
1er Trimestre</v>
      </c>
      <c r="X3" s="194" t="s">
        <v>535</v>
      </c>
      <c r="Y3" s="207" t="s">
        <v>536</v>
      </c>
      <c r="Z3" s="207" t="s">
        <v>224</v>
      </c>
      <c r="AJ3" s="15" t="e">
        <f>+IF((O3+N3),AF3/(O3+N3),0)</f>
        <v>#VALUE!</v>
      </c>
    </row>
    <row r="4" spans="2:36" ht="30.6" customHeight="1" thickBot="1">
      <c r="B4" s="199"/>
      <c r="C4" s="201"/>
      <c r="D4" s="203"/>
      <c r="E4" s="203"/>
      <c r="F4" s="197"/>
      <c r="G4" s="197"/>
      <c r="H4" s="197"/>
      <c r="I4" s="203"/>
      <c r="J4" s="11" t="str">
        <f>+[3]PLANIFICACIÓN!J4</f>
        <v>EN-MAR</v>
      </c>
      <c r="K4" s="11" t="str">
        <f>+[3]PLANIFICACIÓN!K4</f>
        <v xml:space="preserve">ABR-JUN </v>
      </c>
      <c r="L4" s="11" t="str">
        <f>+[3]PLANIFICACIÓN!L4</f>
        <v>JUL-SEP</v>
      </c>
      <c r="M4" s="11" t="str">
        <f>+[3]PLANIFICACIÓN!M4</f>
        <v>OCT-DIC</v>
      </c>
      <c r="N4" s="11" t="str">
        <f>+[3]PLANIFICACIÓN!N4</f>
        <v>EN-MAR</v>
      </c>
      <c r="O4" s="11" t="str">
        <f>+[3]PLANIFICACIÓN!O4</f>
        <v>EN-JUN</v>
      </c>
      <c r="P4" s="129" t="str">
        <f>+[3]PLANIFICACIÓN!P4</f>
        <v>EN-SEP</v>
      </c>
      <c r="Q4" s="129" t="str">
        <f>+[3]PLANIFICACIÓN!Q4</f>
        <v>EN-DIC</v>
      </c>
      <c r="R4" s="11" t="str">
        <f>+[3]PLANIFICACIÓN!R4</f>
        <v>EN-MAR</v>
      </c>
      <c r="S4" s="11" t="str">
        <f>+[3]PLANIFICACIÓN!S4</f>
        <v>EN-JUN</v>
      </c>
      <c r="T4" s="11" t="str">
        <f>+[3]PLANIFICACIÓN!T4</f>
        <v>EN-SEP</v>
      </c>
      <c r="U4" s="11" t="str">
        <f>+[3]PLANIFICACIÓN!U4</f>
        <v>ANUAL</v>
      </c>
      <c r="V4" s="211"/>
      <c r="W4" s="211"/>
      <c r="X4" s="209"/>
      <c r="Y4" s="208"/>
      <c r="Z4" s="208"/>
    </row>
    <row r="5" spans="2:36" ht="87" customHeight="1" thickBot="1">
      <c r="B5" s="187" t="str">
        <f>+[3]OE!$A$2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5"/>
      <c r="X5" s="5"/>
      <c r="Y5" s="5"/>
    </row>
    <row r="6" spans="2:36" ht="80.099999999999994" customHeight="1" thickBot="1">
      <c r="B6" s="130" t="s">
        <v>98</v>
      </c>
      <c r="C6" s="137" t="s">
        <v>254</v>
      </c>
      <c r="D6" s="30" t="s">
        <v>239</v>
      </c>
      <c r="E6" s="30" t="s">
        <v>239</v>
      </c>
      <c r="F6" s="123"/>
      <c r="G6" s="123"/>
      <c r="H6" s="123"/>
      <c r="I6" s="13">
        <f>+J6+K6+L6+M6</f>
        <v>1</v>
      </c>
      <c r="J6" s="141"/>
      <c r="K6" s="141">
        <v>1</v>
      </c>
      <c r="L6" s="132"/>
      <c r="M6" s="132"/>
      <c r="N6" s="14"/>
      <c r="O6" s="14">
        <v>1</v>
      </c>
      <c r="P6" s="104"/>
      <c r="Q6" s="104"/>
      <c r="R6" s="133">
        <f>IFERROR(N6/J6,0)</f>
        <v>0</v>
      </c>
      <c r="S6" s="133">
        <f>IFERROR(O6/(J6+K6),0)</f>
        <v>1</v>
      </c>
      <c r="T6" s="133">
        <f>IFERROR(P6/(J6+K6+L6),0)</f>
        <v>0</v>
      </c>
      <c r="U6" s="133">
        <f>IFERROR(Q6/I6,0)</f>
        <v>0</v>
      </c>
      <c r="V6" s="137"/>
      <c r="W6" s="142" t="s">
        <v>451</v>
      </c>
      <c r="X6" s="142" t="s">
        <v>594</v>
      </c>
      <c r="Y6" s="137" t="str">
        <f t="shared" ref="Y6:Z10" si="0">IF(U6&lt;0.8,"JUSTIFIQUE INCUMPLIMIENTO","")</f>
        <v>JUSTIFIQUE INCUMPLIMIENTO</v>
      </c>
      <c r="Z6" s="137" t="str">
        <f t="shared" si="0"/>
        <v>JUSTIFIQUE INCUMPLIMIENTO</v>
      </c>
    </row>
    <row r="7" spans="2:36" ht="80.099999999999994" customHeight="1" thickBot="1">
      <c r="B7" s="130" t="s">
        <v>97</v>
      </c>
      <c r="C7" s="137" t="s">
        <v>255</v>
      </c>
      <c r="D7" s="30" t="s">
        <v>239</v>
      </c>
      <c r="E7" s="30" t="s">
        <v>239</v>
      </c>
      <c r="F7" s="123"/>
      <c r="G7" s="123"/>
      <c r="H7" s="123"/>
      <c r="I7" s="13">
        <f>+J7+K7+L7+M7</f>
        <v>1</v>
      </c>
      <c r="J7" s="141"/>
      <c r="K7" s="141"/>
      <c r="L7" s="132">
        <v>1</v>
      </c>
      <c r="M7" s="132"/>
      <c r="N7" s="14"/>
      <c r="O7" s="14"/>
      <c r="P7" s="104"/>
      <c r="Q7" s="104"/>
      <c r="R7" s="133">
        <f>IFERROR(N7/J7,0)</f>
        <v>0</v>
      </c>
      <c r="S7" s="133">
        <f>IFERROR(O7/(J7+K7),0)</f>
        <v>0</v>
      </c>
      <c r="T7" s="133">
        <f>IFERROR(P7/(J7+K7+L7),0)</f>
        <v>0</v>
      </c>
      <c r="U7" s="133">
        <f>IFERROR(Q7/I7,0)</f>
        <v>0</v>
      </c>
      <c r="V7" s="137"/>
      <c r="W7" s="143" t="s">
        <v>452</v>
      </c>
      <c r="X7" s="143" t="s">
        <v>595</v>
      </c>
      <c r="Y7" s="137" t="str">
        <f t="shared" si="0"/>
        <v>JUSTIFIQUE INCUMPLIMIENTO</v>
      </c>
      <c r="Z7" s="137" t="str">
        <f t="shared" si="0"/>
        <v>JUSTIFIQUE INCUMPLIMIENTO</v>
      </c>
    </row>
    <row r="8" spans="2:36" ht="147.75" customHeight="1" thickBot="1">
      <c r="B8" s="130" t="s">
        <v>99</v>
      </c>
      <c r="C8" s="137" t="s">
        <v>440</v>
      </c>
      <c r="D8" s="121" t="s">
        <v>239</v>
      </c>
      <c r="E8" s="121" t="s">
        <v>239</v>
      </c>
      <c r="F8" s="123"/>
      <c r="G8" s="123"/>
      <c r="H8" s="123"/>
      <c r="I8" s="13">
        <f>+J8+K8+L8+M8</f>
        <v>1</v>
      </c>
      <c r="J8" s="132"/>
      <c r="K8" s="132">
        <v>1</v>
      </c>
      <c r="L8" s="132"/>
      <c r="M8" s="141"/>
      <c r="N8" s="14">
        <v>1</v>
      </c>
      <c r="O8" s="14">
        <v>1</v>
      </c>
      <c r="P8" s="104"/>
      <c r="Q8" s="104"/>
      <c r="R8" s="133">
        <f>IFERROR(N8/J8,0)</f>
        <v>0</v>
      </c>
      <c r="S8" s="133">
        <f>IFERROR(O8/(J8+K8),0)</f>
        <v>1</v>
      </c>
      <c r="T8" s="133">
        <f>IFERROR(P8/(J8+K8+L8),0)</f>
        <v>0</v>
      </c>
      <c r="U8" s="133">
        <f>IFERROR(Q8/I8,0)</f>
        <v>0</v>
      </c>
      <c r="V8" s="137"/>
      <c r="W8" s="143" t="s">
        <v>455</v>
      </c>
      <c r="X8" s="143" t="s">
        <v>596</v>
      </c>
      <c r="Y8" s="137" t="str">
        <f t="shared" si="0"/>
        <v>JUSTIFIQUE INCUMPLIMIENTO</v>
      </c>
      <c r="Z8" s="137" t="str">
        <f t="shared" si="0"/>
        <v>JUSTIFIQUE INCUMPLIMIENTO</v>
      </c>
    </row>
    <row r="9" spans="2:36" ht="19.5" hidden="1" customHeight="1" thickBot="1">
      <c r="B9" s="130" t="s">
        <v>235</v>
      </c>
      <c r="C9" s="144"/>
      <c r="D9" s="30"/>
      <c r="E9" s="30"/>
      <c r="F9" s="123"/>
      <c r="G9" s="123"/>
      <c r="H9" s="123"/>
      <c r="I9" s="13">
        <f>+J9+K9+L9+M9</f>
        <v>0</v>
      </c>
      <c r="J9" s="132"/>
      <c r="K9" s="132"/>
      <c r="L9" s="132"/>
      <c r="M9" s="132"/>
      <c r="N9" s="126"/>
      <c r="O9" s="126"/>
      <c r="P9" s="124"/>
      <c r="Q9" s="124"/>
      <c r="R9" s="133">
        <f>IFERROR(N9/J9,0)</f>
        <v>0</v>
      </c>
      <c r="S9" s="133">
        <f>IFERROR(O9/(J9+K9),0)</f>
        <v>0</v>
      </c>
      <c r="T9" s="133">
        <f>IFERROR(P9/(J9+K9+L9),0)</f>
        <v>0</v>
      </c>
      <c r="U9" s="133">
        <f>IFERROR(Q9/I9,0)</f>
        <v>0</v>
      </c>
      <c r="V9" s="137"/>
      <c r="X9" s="47"/>
      <c r="Y9" s="137" t="str">
        <f t="shared" si="0"/>
        <v>JUSTIFIQUE INCUMPLIMIENTO</v>
      </c>
      <c r="Z9" s="137" t="str">
        <f t="shared" si="0"/>
        <v>JUSTIFIQUE INCUMPLIMIENTO</v>
      </c>
    </row>
    <row r="10" spans="2:36" ht="19.5" hidden="1" customHeight="1" thickBot="1">
      <c r="B10" s="130" t="s">
        <v>236</v>
      </c>
      <c r="C10" s="144"/>
      <c r="D10" s="121"/>
      <c r="E10" s="121"/>
      <c r="F10" s="123"/>
      <c r="G10" s="123"/>
      <c r="H10" s="123"/>
      <c r="I10" s="13">
        <f>+J10+K10+L10+M10</f>
        <v>0</v>
      </c>
      <c r="J10" s="132"/>
      <c r="K10" s="132"/>
      <c r="L10" s="132"/>
      <c r="M10" s="132"/>
      <c r="N10" s="126"/>
      <c r="O10" s="126"/>
      <c r="P10" s="124"/>
      <c r="Q10" s="124"/>
      <c r="R10" s="133">
        <f>IFERROR(N10/J10,0)</f>
        <v>0</v>
      </c>
      <c r="S10" s="133">
        <f>IFERROR(O10/(J10+K10),0)</f>
        <v>0</v>
      </c>
      <c r="T10" s="133">
        <f>IFERROR(P10/(J10+K10+L10),0)</f>
        <v>0</v>
      </c>
      <c r="U10" s="133">
        <f>IFERROR(Q10/I10,0)</f>
        <v>0</v>
      </c>
      <c r="V10" s="137"/>
      <c r="W10" s="142" t="s">
        <v>453</v>
      </c>
      <c r="X10" s="142" t="s">
        <v>597</v>
      </c>
      <c r="Y10" s="137" t="str">
        <f t="shared" si="0"/>
        <v>JUSTIFIQUE INCUMPLIMIENTO</v>
      </c>
      <c r="Z10" s="137" t="str">
        <f t="shared" si="0"/>
        <v>JUSTIFIQUE INCUMPLIMIENTO</v>
      </c>
    </row>
    <row r="11" spans="2:36" ht="83.25" hidden="1" customHeight="1" thickBot="1">
      <c r="B11" s="187" t="str">
        <f>+[3]OE!$A$3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125"/>
      <c r="O11" s="125"/>
      <c r="P11" s="125"/>
      <c r="Q11" s="125"/>
      <c r="R11" s="105"/>
      <c r="S11" s="105"/>
      <c r="T11" s="105"/>
      <c r="U11" s="105"/>
      <c r="V11" s="136"/>
      <c r="W11" s="143" t="s">
        <v>454</v>
      </c>
      <c r="X11" s="143" t="s">
        <v>598</v>
      </c>
      <c r="Y11" s="5"/>
    </row>
    <row r="12" spans="2:36" ht="21" hidden="1" thickBot="1">
      <c r="B12" s="130" t="s">
        <v>107</v>
      </c>
      <c r="C12" s="145"/>
      <c r="D12" s="30"/>
      <c r="E12" s="30"/>
      <c r="F12" s="123"/>
      <c r="G12" s="123"/>
      <c r="H12" s="123"/>
      <c r="I12" s="13">
        <f>+J12+K12+L12+M12</f>
        <v>0</v>
      </c>
      <c r="J12" s="132"/>
      <c r="K12" s="132"/>
      <c r="L12" s="132"/>
      <c r="M12" s="132"/>
      <c r="N12" s="126"/>
      <c r="O12" s="126"/>
      <c r="P12" s="124"/>
      <c r="Q12" s="124"/>
      <c r="R12" s="133">
        <f>IFERROR(N12/J12,0)</f>
        <v>0</v>
      </c>
      <c r="S12" s="133">
        <f>IFERROR(O12/(J12+K12),0)</f>
        <v>0</v>
      </c>
      <c r="T12" s="133">
        <f>IFERROR(P12/(J12+K12+L12),0)</f>
        <v>0</v>
      </c>
      <c r="U12" s="133">
        <f>IFERROR(Q12/I12,0)</f>
        <v>0</v>
      </c>
      <c r="V12" s="137"/>
      <c r="W12" s="137"/>
      <c r="X12" s="137" t="str">
        <f t="shared" ref="X12:Z16" si="1">IF(T12&lt;0.8,"JUSTIFIQUE INCUMPLIMIENTO","")</f>
        <v>JUSTIFIQUE INCUMPLIMIENTO</v>
      </c>
      <c r="Y12" s="137" t="str">
        <f t="shared" si="1"/>
        <v>JUSTIFIQUE INCUMPLIMIENTO</v>
      </c>
      <c r="Z12" s="137" t="str">
        <f t="shared" si="1"/>
        <v>JUSTIFIQUE INCUMPLIMIENTO</v>
      </c>
    </row>
    <row r="13" spans="2:36" ht="19.5" hidden="1" thickBot="1">
      <c r="B13" s="130" t="s">
        <v>110</v>
      </c>
      <c r="C13" s="137"/>
      <c r="D13" s="30"/>
      <c r="E13" s="30"/>
      <c r="F13" s="123"/>
      <c r="G13" s="123"/>
      <c r="H13" s="123"/>
      <c r="I13" s="13">
        <f>+J13+K13+L13+M13</f>
        <v>0</v>
      </c>
      <c r="J13" s="132"/>
      <c r="K13" s="132"/>
      <c r="L13" s="132"/>
      <c r="M13" s="132"/>
      <c r="N13" s="126"/>
      <c r="O13" s="126"/>
      <c r="P13" s="124"/>
      <c r="Q13" s="124"/>
      <c r="R13" s="133">
        <f>IFERROR(N13/J13,0)</f>
        <v>0</v>
      </c>
      <c r="S13" s="133">
        <f>IFERROR(O13/(J13+K13),0)</f>
        <v>0</v>
      </c>
      <c r="T13" s="133">
        <f>IFERROR(P13/(J13+K13+L13),0)</f>
        <v>0</v>
      </c>
      <c r="U13" s="133">
        <f>IFERROR(Q13/I13,0)</f>
        <v>0</v>
      </c>
      <c r="V13" s="137"/>
      <c r="W13" s="137"/>
      <c r="X13" s="137" t="str">
        <f t="shared" si="1"/>
        <v>JUSTIFIQUE INCUMPLIMIENTO</v>
      </c>
      <c r="Y13" s="137" t="str">
        <f t="shared" si="1"/>
        <v>JUSTIFIQUE INCUMPLIMIENTO</v>
      </c>
      <c r="Z13" s="137" t="str">
        <f t="shared" si="1"/>
        <v>JUSTIFIQUE INCUMPLIMIENTO</v>
      </c>
    </row>
    <row r="14" spans="2:36" ht="19.5" hidden="1" thickBot="1">
      <c r="B14" s="130" t="s">
        <v>111</v>
      </c>
      <c r="C14" s="137"/>
      <c r="D14" s="30"/>
      <c r="E14" s="30"/>
      <c r="F14" s="123"/>
      <c r="G14" s="123"/>
      <c r="H14" s="123"/>
      <c r="I14" s="13">
        <f>+J14+K14+L14+M14</f>
        <v>0</v>
      </c>
      <c r="J14" s="132"/>
      <c r="K14" s="132"/>
      <c r="L14" s="132"/>
      <c r="M14" s="132"/>
      <c r="N14" s="126"/>
      <c r="O14" s="126"/>
      <c r="P14" s="124"/>
      <c r="Q14" s="124"/>
      <c r="R14" s="133">
        <f>IFERROR(N14/J14,0)</f>
        <v>0</v>
      </c>
      <c r="S14" s="133">
        <f>IFERROR(O14/(J14+K14),0)</f>
        <v>0</v>
      </c>
      <c r="T14" s="133">
        <f>IFERROR(P14/(J14+K14+L14),0)</f>
        <v>0</v>
      </c>
      <c r="U14" s="133">
        <f>IFERROR(Q14/I14,0)</f>
        <v>0</v>
      </c>
      <c r="V14" s="137"/>
      <c r="W14" s="137"/>
      <c r="X14" s="137" t="str">
        <f t="shared" si="1"/>
        <v>JUSTIFIQUE INCUMPLIMIENTO</v>
      </c>
      <c r="Y14" s="137" t="str">
        <f t="shared" si="1"/>
        <v>JUSTIFIQUE INCUMPLIMIENTO</v>
      </c>
      <c r="Z14" s="137" t="str">
        <f t="shared" si="1"/>
        <v>JUSTIFIQUE INCUMPLIMIENTO</v>
      </c>
    </row>
    <row r="15" spans="2:36" ht="19.5" hidden="1" thickBot="1">
      <c r="B15" s="130" t="s">
        <v>226</v>
      </c>
      <c r="C15" s="137"/>
      <c r="D15" s="30"/>
      <c r="E15" s="30"/>
      <c r="F15" s="123"/>
      <c r="G15" s="123"/>
      <c r="H15" s="123"/>
      <c r="I15" s="13">
        <f>+J15+K15+L15+M15</f>
        <v>0</v>
      </c>
      <c r="J15" s="132"/>
      <c r="K15" s="132"/>
      <c r="L15" s="132"/>
      <c r="M15" s="132"/>
      <c r="N15" s="126"/>
      <c r="O15" s="126"/>
      <c r="P15" s="124"/>
      <c r="Q15" s="124"/>
      <c r="R15" s="133">
        <f>IFERROR(N15/J15,0)</f>
        <v>0</v>
      </c>
      <c r="S15" s="133">
        <f>IFERROR(O15/(J15+K15),0)</f>
        <v>0</v>
      </c>
      <c r="T15" s="133">
        <f>IFERROR(P15/(J15+K15+L15),0)</f>
        <v>0</v>
      </c>
      <c r="U15" s="133">
        <f>IFERROR(Q15/I15,0)</f>
        <v>0</v>
      </c>
      <c r="V15" s="137"/>
      <c r="W15" s="137"/>
      <c r="X15" s="137" t="str">
        <f t="shared" si="1"/>
        <v>JUSTIFIQUE INCUMPLIMIENTO</v>
      </c>
      <c r="Y15" s="137" t="str">
        <f t="shared" si="1"/>
        <v>JUSTIFIQUE INCUMPLIMIENTO</v>
      </c>
      <c r="Z15" s="137" t="str">
        <f t="shared" si="1"/>
        <v>JUSTIFIQUE INCUMPLIMIENTO</v>
      </c>
    </row>
    <row r="16" spans="2:36" ht="19.5" hidden="1" thickBot="1">
      <c r="B16" s="130" t="s">
        <v>227</v>
      </c>
      <c r="C16" s="137"/>
      <c r="D16" s="121"/>
      <c r="E16" s="121"/>
      <c r="F16" s="123"/>
      <c r="G16" s="123"/>
      <c r="H16" s="123"/>
      <c r="I16" s="13">
        <f>+J16+K16+L16+M16</f>
        <v>0</v>
      </c>
      <c r="J16" s="132"/>
      <c r="K16" s="132"/>
      <c r="L16" s="132"/>
      <c r="M16" s="132"/>
      <c r="N16" s="126"/>
      <c r="O16" s="126"/>
      <c r="P16" s="124"/>
      <c r="Q16" s="124"/>
      <c r="R16" s="133">
        <f>IFERROR(N16/J16,0)</f>
        <v>0</v>
      </c>
      <c r="S16" s="133">
        <f>IFERROR(O16/(J16+K16),0)</f>
        <v>0</v>
      </c>
      <c r="T16" s="133">
        <f>IFERROR(P16/(J16+K16+L16),0)</f>
        <v>0</v>
      </c>
      <c r="U16" s="133">
        <f>IFERROR(Q16/I16,0)</f>
        <v>0</v>
      </c>
      <c r="V16" s="137"/>
      <c r="W16" s="137"/>
      <c r="X16" s="137" t="str">
        <f t="shared" si="1"/>
        <v>JUSTIFIQUE INCUMPLIMIENTO</v>
      </c>
      <c r="Y16" s="137" t="str">
        <f t="shared" si="1"/>
        <v>JUSTIFIQUE INCUMPLIMIENTO</v>
      </c>
      <c r="Z16" s="137" t="str">
        <f t="shared" si="1"/>
        <v>JUSTIFIQUE INCUMPLIMIENTO</v>
      </c>
    </row>
    <row r="17" spans="2:26" ht="68.25" customHeight="1" thickBot="1">
      <c r="B17" s="187" t="str">
        <f>+[3]OE!$A$4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5"/>
      <c r="X17" s="5"/>
      <c r="Y17" s="5"/>
    </row>
    <row r="18" spans="2:26" ht="80.099999999999994" customHeight="1" thickBot="1">
      <c r="B18" s="130" t="s">
        <v>102</v>
      </c>
      <c r="C18" s="137" t="s">
        <v>256</v>
      </c>
      <c r="D18" s="30" t="s">
        <v>239</v>
      </c>
      <c r="E18" s="30" t="s">
        <v>239</v>
      </c>
      <c r="F18" s="123"/>
      <c r="G18" s="123"/>
      <c r="H18" s="123"/>
      <c r="I18" s="13">
        <f>+J18+K18+L18+M18</f>
        <v>1</v>
      </c>
      <c r="J18" s="132"/>
      <c r="K18" s="132"/>
      <c r="L18" s="132"/>
      <c r="M18" s="132">
        <v>1</v>
      </c>
      <c r="N18" s="14"/>
      <c r="O18" s="14"/>
      <c r="P18" s="104"/>
      <c r="Q18" s="104"/>
      <c r="R18" s="133">
        <f>IFERROR(N18/J18,0)</f>
        <v>0</v>
      </c>
      <c r="S18" s="133">
        <f>IFERROR(O18/(J18+K18),0)</f>
        <v>0</v>
      </c>
      <c r="T18" s="133">
        <f>IFERROR(P18/(J18+K18+L18),0)</f>
        <v>0</v>
      </c>
      <c r="U18" s="133">
        <f>IFERROR(Q18/I18,0)</f>
        <v>0</v>
      </c>
      <c r="V18" s="137"/>
      <c r="W18" s="142" t="s">
        <v>453</v>
      </c>
      <c r="X18" s="142" t="s">
        <v>597</v>
      </c>
      <c r="Y18" s="137" t="str">
        <f t="shared" ref="W18:Z22" si="2">IF(U18&lt;0.8,"JUSTIFIQUE INCUMPLIMIENTO","")</f>
        <v>JUSTIFIQUE INCUMPLIMIENTO</v>
      </c>
      <c r="Z18" s="137" t="str">
        <f t="shared" si="2"/>
        <v>JUSTIFIQUE INCUMPLIMIENTO</v>
      </c>
    </row>
    <row r="19" spans="2:26" ht="80.099999999999994" customHeight="1" thickBot="1">
      <c r="B19" s="130" t="s">
        <v>113</v>
      </c>
      <c r="C19" s="137" t="s">
        <v>257</v>
      </c>
      <c r="D19" s="121" t="s">
        <v>239</v>
      </c>
      <c r="E19" s="121" t="s">
        <v>239</v>
      </c>
      <c r="F19" s="123"/>
      <c r="G19" s="123"/>
      <c r="H19" s="123"/>
      <c r="I19" s="13">
        <f>+J19+K19+L19+M19</f>
        <v>1</v>
      </c>
      <c r="J19" s="132"/>
      <c r="K19" s="132"/>
      <c r="L19" s="132"/>
      <c r="M19" s="132">
        <v>1</v>
      </c>
      <c r="N19" s="14"/>
      <c r="O19" s="14"/>
      <c r="P19" s="104"/>
      <c r="Q19" s="104"/>
      <c r="R19" s="133">
        <f>IFERROR(N19/J19,0)</f>
        <v>0</v>
      </c>
      <c r="S19" s="133">
        <f>IFERROR(O19/(J19+K19),0)</f>
        <v>0</v>
      </c>
      <c r="T19" s="133">
        <f>IFERROR(P19/(J19+K19+L19),0)</f>
        <v>0</v>
      </c>
      <c r="U19" s="133">
        <f>IFERROR(Q19/I19,0)</f>
        <v>0</v>
      </c>
      <c r="V19" s="137"/>
      <c r="W19" s="143" t="s">
        <v>454</v>
      </c>
      <c r="X19" s="143" t="s">
        <v>598</v>
      </c>
      <c r="Y19" s="137" t="str">
        <f t="shared" si="2"/>
        <v>JUSTIFIQUE INCUMPLIMIENTO</v>
      </c>
      <c r="Z19" s="137" t="str">
        <f t="shared" si="2"/>
        <v>JUSTIFIQUE INCUMPLIMIENTO</v>
      </c>
    </row>
    <row r="20" spans="2:26" ht="19.5" hidden="1" thickBot="1">
      <c r="B20" s="130" t="s">
        <v>114</v>
      </c>
      <c r="C20" s="137"/>
      <c r="D20" s="30"/>
      <c r="E20" s="30"/>
      <c r="F20" s="123"/>
      <c r="G20" s="123"/>
      <c r="H20" s="123"/>
      <c r="I20" s="13">
        <f>+J20+K20+L20+M20</f>
        <v>0</v>
      </c>
      <c r="J20" s="132"/>
      <c r="K20" s="132"/>
      <c r="L20" s="132"/>
      <c r="M20" s="132"/>
      <c r="N20" s="126"/>
      <c r="O20" s="126"/>
      <c r="P20" s="124"/>
      <c r="Q20" s="124"/>
      <c r="R20" s="133">
        <f>IFERROR(N20/J20,0)</f>
        <v>0</v>
      </c>
      <c r="S20" s="133">
        <f>IFERROR(O20/(J20+K20),0)</f>
        <v>0</v>
      </c>
      <c r="T20" s="133">
        <f>IFERROR(P20/(J20+K20+L20),0)</f>
        <v>0</v>
      </c>
      <c r="U20" s="133">
        <f>IFERROR(Q20/I20,0)</f>
        <v>0</v>
      </c>
      <c r="V20" s="137"/>
      <c r="W20" s="137" t="str">
        <f t="shared" si="2"/>
        <v>JUSTIFIQUE INCUMPLIMIENTO</v>
      </c>
      <c r="X20" s="137" t="str">
        <f t="shared" si="2"/>
        <v>JUSTIFIQUE INCUMPLIMIENTO</v>
      </c>
      <c r="Y20" s="137" t="str">
        <f t="shared" si="2"/>
        <v>JUSTIFIQUE INCUMPLIMIENTO</v>
      </c>
      <c r="Z20" s="137" t="str">
        <f t="shared" si="2"/>
        <v>JUSTIFIQUE INCUMPLIMIENTO</v>
      </c>
    </row>
    <row r="21" spans="2:26" ht="19.5" hidden="1" thickBot="1">
      <c r="B21" s="130" t="s">
        <v>237</v>
      </c>
      <c r="C21" s="137"/>
      <c r="D21" s="30"/>
      <c r="E21" s="30"/>
      <c r="F21" s="123"/>
      <c r="G21" s="123"/>
      <c r="H21" s="123"/>
      <c r="I21" s="13">
        <f>+J21+K21+L21+M21</f>
        <v>0</v>
      </c>
      <c r="J21" s="132"/>
      <c r="K21" s="132"/>
      <c r="L21" s="132"/>
      <c r="M21" s="132"/>
      <c r="N21" s="126"/>
      <c r="O21" s="126"/>
      <c r="P21" s="124"/>
      <c r="Q21" s="124"/>
      <c r="R21" s="133">
        <f>IFERROR(N21/J21,0)</f>
        <v>0</v>
      </c>
      <c r="S21" s="133">
        <f>IFERROR(O21/(J21+K21),0)</f>
        <v>0</v>
      </c>
      <c r="T21" s="133">
        <f>IFERROR(P21/(J21+K21+L21),0)</f>
        <v>0</v>
      </c>
      <c r="U21" s="133">
        <f>IFERROR(Q21/I21,0)</f>
        <v>0</v>
      </c>
      <c r="V21" s="137"/>
      <c r="W21" s="137" t="str">
        <f t="shared" si="2"/>
        <v>JUSTIFIQUE INCUMPLIMIENTO</v>
      </c>
      <c r="X21" s="137" t="str">
        <f t="shared" si="2"/>
        <v>JUSTIFIQUE INCUMPLIMIENTO</v>
      </c>
      <c r="Y21" s="137" t="str">
        <f t="shared" si="2"/>
        <v>JUSTIFIQUE INCUMPLIMIENTO</v>
      </c>
      <c r="Z21" s="137" t="str">
        <f t="shared" si="2"/>
        <v>JUSTIFIQUE INCUMPLIMIENTO</v>
      </c>
    </row>
    <row r="22" spans="2:26" ht="19.5" hidden="1" thickBot="1">
      <c r="B22" s="130" t="s">
        <v>238</v>
      </c>
      <c r="C22" s="137"/>
      <c r="D22" s="121"/>
      <c r="E22" s="121"/>
      <c r="F22" s="123"/>
      <c r="G22" s="123"/>
      <c r="H22" s="123"/>
      <c r="I22" s="13">
        <f>+J22+K22+L22+M22</f>
        <v>0</v>
      </c>
      <c r="J22" s="132"/>
      <c r="K22" s="132"/>
      <c r="L22" s="132"/>
      <c r="M22" s="132"/>
      <c r="N22" s="126"/>
      <c r="O22" s="126"/>
      <c r="P22" s="124"/>
      <c r="Q22" s="124"/>
      <c r="R22" s="133">
        <f>IFERROR(N22/J22,0)</f>
        <v>0</v>
      </c>
      <c r="S22" s="133">
        <f>IFERROR(O22/(J22+K22),0)</f>
        <v>0</v>
      </c>
      <c r="T22" s="133">
        <f>IFERROR(P22/(J22+K22+L22),0)</f>
        <v>0</v>
      </c>
      <c r="U22" s="133">
        <f>IFERROR(Q22/I22,0)</f>
        <v>0</v>
      </c>
      <c r="V22" s="137"/>
      <c r="W22" s="137" t="str">
        <f t="shared" si="2"/>
        <v>JUSTIFIQUE INCUMPLIMIENTO</v>
      </c>
      <c r="X22" s="137" t="str">
        <f t="shared" si="2"/>
        <v>JUSTIFIQUE INCUMPLIMIENTO</v>
      </c>
      <c r="Y22" s="137" t="str">
        <f t="shared" si="2"/>
        <v>JUSTIFIQUE INCUMPLIMIENTO</v>
      </c>
      <c r="Z22" s="137" t="str">
        <f t="shared" si="2"/>
        <v>JUSTIFIQUE INCUMPLIMIENTO</v>
      </c>
    </row>
    <row r="23" spans="2:26" ht="68.25" hidden="1" customHeight="1" thickBot="1">
      <c r="B23" s="187" t="str">
        <f>+[3]OE!$A$5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5"/>
      <c r="X23" s="5"/>
      <c r="Y23" s="5"/>
    </row>
    <row r="24" spans="2:26" ht="32.25" hidden="1" thickBot="1">
      <c r="B24" s="130" t="s">
        <v>115</v>
      </c>
      <c r="C24" s="137" t="s">
        <v>258</v>
      </c>
      <c r="D24" s="121" t="s">
        <v>239</v>
      </c>
      <c r="E24" s="121" t="s">
        <v>239</v>
      </c>
      <c r="F24" s="123"/>
      <c r="G24" s="123"/>
      <c r="H24" s="123"/>
      <c r="I24" s="13">
        <f>+J24+K24+L24+M24</f>
        <v>1</v>
      </c>
      <c r="J24" s="132"/>
      <c r="K24" s="132"/>
      <c r="L24" s="141">
        <v>1</v>
      </c>
      <c r="M24" s="132"/>
      <c r="N24" s="126"/>
      <c r="O24" s="126"/>
      <c r="P24" s="124"/>
      <c r="Q24" s="124"/>
      <c r="R24" s="133">
        <f>IFERROR(N24/J24,0)</f>
        <v>0</v>
      </c>
      <c r="S24" s="133">
        <f>IFERROR(O24/(J24+K24),0)</f>
        <v>0</v>
      </c>
      <c r="T24" s="133">
        <f>IFERROR(P24/(J24+K24+L24),0)</f>
        <v>0</v>
      </c>
      <c r="U24" s="133">
        <f>IFERROR(Q24/I24,0)</f>
        <v>0</v>
      </c>
      <c r="V24" s="137"/>
      <c r="W24" s="137" t="str">
        <f t="shared" ref="W24:Z28" si="3">IF(S24&lt;0.8,"JUSTIFIQUE INCUMPLIMIENTO","")</f>
        <v>JUSTIFIQUE INCUMPLIMIENTO</v>
      </c>
      <c r="X24" s="137" t="str">
        <f t="shared" si="3"/>
        <v>JUSTIFIQUE INCUMPLIMIENTO</v>
      </c>
      <c r="Y24" s="137" t="str">
        <f t="shared" si="3"/>
        <v>JUSTIFIQUE INCUMPLIMIENTO</v>
      </c>
      <c r="Z24" s="137" t="str">
        <f t="shared" si="3"/>
        <v>JUSTIFIQUE INCUMPLIMIENTO</v>
      </c>
    </row>
    <row r="25" spans="2:26" ht="19.5" hidden="1" thickBot="1">
      <c r="B25" s="130" t="s">
        <v>118</v>
      </c>
      <c r="C25" s="137"/>
      <c r="D25" s="30"/>
      <c r="E25" s="30"/>
      <c r="F25" s="123"/>
      <c r="G25" s="123"/>
      <c r="H25" s="123"/>
      <c r="I25" s="13">
        <f>+J25+K25+L25+M25</f>
        <v>0</v>
      </c>
      <c r="J25" s="132"/>
      <c r="K25" s="132"/>
      <c r="L25" s="132"/>
      <c r="M25" s="132"/>
      <c r="N25" s="126"/>
      <c r="O25" s="126"/>
      <c r="P25" s="124"/>
      <c r="Q25" s="124"/>
      <c r="R25" s="133">
        <f>IFERROR(N25/J25,0)</f>
        <v>0</v>
      </c>
      <c r="S25" s="133">
        <f>IFERROR(O25/(J25+K25),0)</f>
        <v>0</v>
      </c>
      <c r="T25" s="133">
        <f>IFERROR(P25/(J25+K25+L25),0)</f>
        <v>0</v>
      </c>
      <c r="U25" s="133">
        <f>IFERROR(Q25/I25,0)</f>
        <v>0</v>
      </c>
      <c r="V25" s="137"/>
      <c r="W25" s="137" t="str">
        <f t="shared" si="3"/>
        <v>JUSTIFIQUE INCUMPLIMIENTO</v>
      </c>
      <c r="X25" s="137" t="str">
        <f t="shared" si="3"/>
        <v>JUSTIFIQUE INCUMPLIMIENTO</v>
      </c>
      <c r="Y25" s="137" t="str">
        <f t="shared" si="3"/>
        <v>JUSTIFIQUE INCUMPLIMIENTO</v>
      </c>
      <c r="Z25" s="137" t="str">
        <f t="shared" si="3"/>
        <v>JUSTIFIQUE INCUMPLIMIENTO</v>
      </c>
    </row>
    <row r="26" spans="2:26" ht="19.5" hidden="1" thickBot="1">
      <c r="B26" s="130" t="s">
        <v>119</v>
      </c>
      <c r="C26" s="137"/>
      <c r="D26" s="30"/>
      <c r="E26" s="30"/>
      <c r="F26" s="123"/>
      <c r="G26" s="123"/>
      <c r="H26" s="123"/>
      <c r="I26" s="13">
        <f>+J26+K26+L26+M26</f>
        <v>0</v>
      </c>
      <c r="J26" s="132"/>
      <c r="K26" s="132"/>
      <c r="L26" s="132"/>
      <c r="M26" s="132"/>
      <c r="N26" s="126"/>
      <c r="O26" s="126"/>
      <c r="P26" s="124"/>
      <c r="Q26" s="124"/>
      <c r="R26" s="133">
        <f>IFERROR(N26/J26,0)</f>
        <v>0</v>
      </c>
      <c r="S26" s="133">
        <f>IFERROR(O26/(J26+K26),0)</f>
        <v>0</v>
      </c>
      <c r="T26" s="133">
        <f>IFERROR(P26/(J26+K26+L26),0)</f>
        <v>0</v>
      </c>
      <c r="U26" s="133">
        <f>IFERROR(Q26/I26,0)</f>
        <v>0</v>
      </c>
      <c r="V26" s="137"/>
      <c r="W26" s="137" t="str">
        <f t="shared" si="3"/>
        <v>JUSTIFIQUE INCUMPLIMIENTO</v>
      </c>
      <c r="X26" s="137" t="str">
        <f t="shared" si="3"/>
        <v>JUSTIFIQUE INCUMPLIMIENTO</v>
      </c>
      <c r="Y26" s="137" t="str">
        <f t="shared" si="3"/>
        <v>JUSTIFIQUE INCUMPLIMIENTO</v>
      </c>
      <c r="Z26" s="137" t="str">
        <f t="shared" si="3"/>
        <v>JUSTIFIQUE INCUMPLIMIENTO</v>
      </c>
    </row>
    <row r="27" spans="2:26" ht="19.5" hidden="1" thickBot="1">
      <c r="B27" s="130" t="s">
        <v>146</v>
      </c>
      <c r="C27" s="137"/>
      <c r="D27" s="30"/>
      <c r="E27" s="30"/>
      <c r="F27" s="123"/>
      <c r="G27" s="123"/>
      <c r="H27" s="123"/>
      <c r="I27" s="13">
        <f>+J27+K27+L27+M27</f>
        <v>0</v>
      </c>
      <c r="J27" s="132"/>
      <c r="K27" s="132"/>
      <c r="L27" s="132"/>
      <c r="M27" s="132"/>
      <c r="N27" s="126"/>
      <c r="O27" s="126"/>
      <c r="P27" s="124"/>
      <c r="Q27" s="124"/>
      <c r="R27" s="133">
        <f>IFERROR(N27/J27,0)</f>
        <v>0</v>
      </c>
      <c r="S27" s="133">
        <f>IFERROR(O27/(J27+K27),0)</f>
        <v>0</v>
      </c>
      <c r="T27" s="133">
        <f>IFERROR(P27/(J27+K27+L27),0)</f>
        <v>0</v>
      </c>
      <c r="U27" s="133">
        <f>IFERROR(Q27/I27,0)</f>
        <v>0</v>
      </c>
      <c r="V27" s="137"/>
      <c r="W27" s="137" t="str">
        <f t="shared" si="3"/>
        <v>JUSTIFIQUE INCUMPLIMIENTO</v>
      </c>
      <c r="X27" s="137" t="str">
        <f t="shared" si="3"/>
        <v>JUSTIFIQUE INCUMPLIMIENTO</v>
      </c>
      <c r="Y27" s="137" t="str">
        <f t="shared" si="3"/>
        <v>JUSTIFIQUE INCUMPLIMIENTO</v>
      </c>
      <c r="Z27" s="137" t="str">
        <f t="shared" si="3"/>
        <v>JUSTIFIQUE INCUMPLIMIENTO</v>
      </c>
    </row>
    <row r="28" spans="2:26" ht="19.5" hidden="1" thickBot="1">
      <c r="B28" s="130" t="s">
        <v>147</v>
      </c>
      <c r="C28" s="137"/>
      <c r="D28" s="121"/>
      <c r="E28" s="121"/>
      <c r="F28" s="123"/>
      <c r="G28" s="123"/>
      <c r="H28" s="123"/>
      <c r="I28" s="13">
        <f>+J28+K28+L28+M28</f>
        <v>0</v>
      </c>
      <c r="J28" s="132"/>
      <c r="K28" s="132"/>
      <c r="L28" s="132"/>
      <c r="M28" s="132"/>
      <c r="N28" s="126"/>
      <c r="O28" s="126"/>
      <c r="P28" s="124"/>
      <c r="Q28" s="124"/>
      <c r="R28" s="133">
        <f>IFERROR(N28/J28,0)</f>
        <v>0</v>
      </c>
      <c r="S28" s="133">
        <f>IFERROR(O28/(J28+K28),0)</f>
        <v>0</v>
      </c>
      <c r="T28" s="133">
        <f>IFERROR(P28/(J28+K28+L28),0)</f>
        <v>0</v>
      </c>
      <c r="U28" s="133">
        <f>IFERROR(Q28/I28,0)</f>
        <v>0</v>
      </c>
      <c r="V28" s="137"/>
      <c r="W28" s="137" t="str">
        <f t="shared" si="3"/>
        <v>JUSTIFIQUE INCUMPLIMIENTO</v>
      </c>
      <c r="X28" s="137" t="str">
        <f t="shared" si="3"/>
        <v>JUSTIFIQUE INCUMPLIMIENTO</v>
      </c>
      <c r="Y28" s="137" t="str">
        <f t="shared" si="3"/>
        <v>JUSTIFIQUE INCUMPLIMIENTO</v>
      </c>
      <c r="Z28" s="137" t="str">
        <f t="shared" si="3"/>
        <v>JUSTIFIQUE INCUMPLIMIENTO</v>
      </c>
    </row>
    <row r="29" spans="2:26" ht="89.25" hidden="1" customHeight="1" thickBot="1">
      <c r="B29" s="187" t="str">
        <f>+[3]OE!$A$6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5"/>
      <c r="X29" s="5"/>
      <c r="Y29" s="5"/>
    </row>
    <row r="30" spans="2:26" ht="19.5" hidden="1" thickBot="1">
      <c r="B30" s="130" t="s">
        <v>120</v>
      </c>
      <c r="C30" s="137" t="s">
        <v>259</v>
      </c>
      <c r="D30" s="121" t="s">
        <v>239</v>
      </c>
      <c r="E30" s="121" t="s">
        <v>239</v>
      </c>
      <c r="F30" s="123"/>
      <c r="G30" s="123"/>
      <c r="H30" s="123"/>
      <c r="I30" s="13">
        <f>+J30+K30+L30+M30</f>
        <v>1</v>
      </c>
      <c r="J30" s="132"/>
      <c r="K30" s="132"/>
      <c r="L30" s="141">
        <v>1</v>
      </c>
      <c r="M30" s="141"/>
      <c r="N30" s="126"/>
      <c r="O30" s="126"/>
      <c r="P30" s="124"/>
      <c r="Q30" s="124"/>
      <c r="R30" s="133">
        <f>IFERROR(N30/J30,0)</f>
        <v>0</v>
      </c>
      <c r="S30" s="133">
        <f>IFERROR(O30/(J30+K30),0)</f>
        <v>0</v>
      </c>
      <c r="T30" s="133">
        <f>IFERROR(P30/(J30+K30+L30),0)</f>
        <v>0</v>
      </c>
      <c r="U30" s="133">
        <f>IFERROR(Q30/I30,0)</f>
        <v>0</v>
      </c>
      <c r="V30" s="137"/>
      <c r="W30" s="137" t="str">
        <f t="shared" ref="W30:Z34" si="4">IF(S30&lt;0.8,"JUSTIFIQUE INCUMPLIMIENTO","")</f>
        <v>JUSTIFIQUE INCUMPLIMIENTO</v>
      </c>
      <c r="X30" s="137" t="str">
        <f t="shared" si="4"/>
        <v>JUSTIFIQUE INCUMPLIMIENTO</v>
      </c>
      <c r="Y30" s="137" t="str">
        <f t="shared" si="4"/>
        <v>JUSTIFIQUE INCUMPLIMIENTO</v>
      </c>
      <c r="Z30" s="137" t="str">
        <f t="shared" si="4"/>
        <v>JUSTIFIQUE INCUMPLIMIENTO</v>
      </c>
    </row>
    <row r="31" spans="2:26" ht="19.5" hidden="1" thickBot="1">
      <c r="B31" s="130" t="s">
        <v>123</v>
      </c>
      <c r="C31" s="137"/>
      <c r="D31" s="30"/>
      <c r="E31" s="30"/>
      <c r="F31" s="123"/>
      <c r="G31" s="123"/>
      <c r="H31" s="123"/>
      <c r="I31" s="13">
        <f>+J31+K31+L31+M31</f>
        <v>0</v>
      </c>
      <c r="J31" s="132"/>
      <c r="K31" s="132"/>
      <c r="L31" s="132"/>
      <c r="M31" s="132"/>
      <c r="N31" s="126"/>
      <c r="O31" s="126"/>
      <c r="P31" s="124"/>
      <c r="Q31" s="124"/>
      <c r="R31" s="133">
        <f>IFERROR(N31/J31,0)</f>
        <v>0</v>
      </c>
      <c r="S31" s="133">
        <f>IFERROR(O31/(J31+K31),0)</f>
        <v>0</v>
      </c>
      <c r="T31" s="133">
        <f>IFERROR(P31/(J31+K31+L31),0)</f>
        <v>0</v>
      </c>
      <c r="U31" s="133">
        <f>IFERROR(Q31/I31,0)</f>
        <v>0</v>
      </c>
      <c r="V31" s="137"/>
      <c r="W31" s="137" t="str">
        <f t="shared" si="4"/>
        <v>JUSTIFIQUE INCUMPLIMIENTO</v>
      </c>
      <c r="X31" s="137" t="str">
        <f t="shared" si="4"/>
        <v>JUSTIFIQUE INCUMPLIMIENTO</v>
      </c>
      <c r="Y31" s="137" t="str">
        <f t="shared" si="4"/>
        <v>JUSTIFIQUE INCUMPLIMIENTO</v>
      </c>
      <c r="Z31" s="137" t="str">
        <f t="shared" si="4"/>
        <v>JUSTIFIQUE INCUMPLIMIENTO</v>
      </c>
    </row>
    <row r="32" spans="2:26" ht="19.5" hidden="1" thickBot="1">
      <c r="B32" s="130" t="s">
        <v>124</v>
      </c>
      <c r="C32" s="137"/>
      <c r="D32" s="30"/>
      <c r="E32" s="30"/>
      <c r="F32" s="123"/>
      <c r="G32" s="123"/>
      <c r="H32" s="123"/>
      <c r="I32" s="13">
        <f>+J32+K32+L32+M32</f>
        <v>0</v>
      </c>
      <c r="J32" s="132"/>
      <c r="K32" s="132"/>
      <c r="L32" s="132"/>
      <c r="M32" s="132"/>
      <c r="N32" s="126"/>
      <c r="O32" s="126"/>
      <c r="P32" s="124"/>
      <c r="Q32" s="124"/>
      <c r="R32" s="133">
        <f>IFERROR(N32/J32,0)</f>
        <v>0</v>
      </c>
      <c r="S32" s="133">
        <f>IFERROR(O32/(J32+K32),0)</f>
        <v>0</v>
      </c>
      <c r="T32" s="133">
        <f>IFERROR(P32/(J32+K32+L32),0)</f>
        <v>0</v>
      </c>
      <c r="U32" s="133">
        <f>IFERROR(Q32/I32,0)</f>
        <v>0</v>
      </c>
      <c r="V32" s="137"/>
      <c r="W32" s="137" t="str">
        <f t="shared" si="4"/>
        <v>JUSTIFIQUE INCUMPLIMIENTO</v>
      </c>
      <c r="X32" s="137" t="str">
        <f t="shared" si="4"/>
        <v>JUSTIFIQUE INCUMPLIMIENTO</v>
      </c>
      <c r="Y32" s="137" t="str">
        <f t="shared" si="4"/>
        <v>JUSTIFIQUE INCUMPLIMIENTO</v>
      </c>
      <c r="Z32" s="137" t="str">
        <f t="shared" si="4"/>
        <v>JUSTIFIQUE INCUMPLIMIENTO</v>
      </c>
    </row>
    <row r="33" spans="2:26" ht="19.5" hidden="1" thickBot="1">
      <c r="B33" s="130" t="s">
        <v>136</v>
      </c>
      <c r="C33" s="137"/>
      <c r="D33" s="30"/>
      <c r="E33" s="30"/>
      <c r="F33" s="123"/>
      <c r="G33" s="123"/>
      <c r="H33" s="123"/>
      <c r="I33" s="13">
        <f>+J33+K33+L33+M33</f>
        <v>0</v>
      </c>
      <c r="J33" s="132"/>
      <c r="K33" s="132"/>
      <c r="L33" s="132"/>
      <c r="M33" s="132"/>
      <c r="N33" s="126"/>
      <c r="O33" s="126"/>
      <c r="P33" s="124"/>
      <c r="Q33" s="124"/>
      <c r="R33" s="133">
        <f>IFERROR(N33/J33,0)</f>
        <v>0</v>
      </c>
      <c r="S33" s="133">
        <f>IFERROR(O33/(J33+K33),0)</f>
        <v>0</v>
      </c>
      <c r="T33" s="133">
        <f>IFERROR(P33/(J33+K33+L33),0)</f>
        <v>0</v>
      </c>
      <c r="U33" s="133">
        <f>IFERROR(Q33/I33,0)</f>
        <v>0</v>
      </c>
      <c r="V33" s="137"/>
      <c r="W33" s="137" t="str">
        <f t="shared" si="4"/>
        <v>JUSTIFIQUE INCUMPLIMIENTO</v>
      </c>
      <c r="X33" s="137" t="str">
        <f t="shared" si="4"/>
        <v>JUSTIFIQUE INCUMPLIMIENTO</v>
      </c>
      <c r="Y33" s="137" t="str">
        <f t="shared" si="4"/>
        <v>JUSTIFIQUE INCUMPLIMIENTO</v>
      </c>
      <c r="Z33" s="137" t="str">
        <f t="shared" si="4"/>
        <v>JUSTIFIQUE INCUMPLIMIENTO</v>
      </c>
    </row>
    <row r="34" spans="2:26" ht="19.5" hidden="1" thickBot="1">
      <c r="B34" s="130" t="s">
        <v>137</v>
      </c>
      <c r="C34" s="137"/>
      <c r="D34" s="121"/>
      <c r="E34" s="121"/>
      <c r="F34" s="123"/>
      <c r="G34" s="123"/>
      <c r="H34" s="123"/>
      <c r="I34" s="13">
        <f>+J34+K34+L34+M34</f>
        <v>0</v>
      </c>
      <c r="J34" s="132"/>
      <c r="K34" s="132"/>
      <c r="L34" s="132"/>
      <c r="M34" s="132"/>
      <c r="N34" s="126"/>
      <c r="O34" s="126"/>
      <c r="P34" s="124"/>
      <c r="Q34" s="124"/>
      <c r="R34" s="133">
        <f>IFERROR(N34/J34,0)</f>
        <v>0</v>
      </c>
      <c r="S34" s="133">
        <f>IFERROR(O34/(J34+K34),0)</f>
        <v>0</v>
      </c>
      <c r="T34" s="133">
        <f>IFERROR(P34/(J34+K34+L34),0)</f>
        <v>0</v>
      </c>
      <c r="U34" s="133">
        <f>IFERROR(Q34/I34,0)</f>
        <v>0</v>
      </c>
      <c r="V34" s="137"/>
      <c r="W34" s="137" t="str">
        <f t="shared" si="4"/>
        <v>JUSTIFIQUE INCUMPLIMIENTO</v>
      </c>
      <c r="X34" s="137" t="str">
        <f t="shared" si="4"/>
        <v>JUSTIFIQUE INCUMPLIMIENTO</v>
      </c>
      <c r="Y34" s="137" t="str">
        <f t="shared" si="4"/>
        <v>JUSTIFIQUE INCUMPLIMIENTO</v>
      </c>
      <c r="Z34" s="137" t="str">
        <f t="shared" si="4"/>
        <v>JUSTIFIQUE INCUMPLIMIENTO</v>
      </c>
    </row>
    <row r="35" spans="2:26" ht="45" hidden="1" customHeight="1" thickBot="1">
      <c r="B35" s="187" t="s">
        <v>228</v>
      </c>
      <c r="C35" s="188"/>
      <c r="D35" s="31"/>
      <c r="E35" s="31"/>
      <c r="F35" s="5"/>
      <c r="G35" s="31"/>
      <c r="H35" s="31"/>
      <c r="I35" s="5"/>
      <c r="J35" s="5"/>
      <c r="K35" s="5"/>
      <c r="L35" s="5"/>
      <c r="M35" s="5"/>
      <c r="N35" s="5"/>
      <c r="O35" s="5"/>
      <c r="P35" s="5"/>
      <c r="Q35" s="5"/>
      <c r="R35" s="5"/>
      <c r="S35" s="5"/>
      <c r="T35" s="5"/>
      <c r="U35" s="5"/>
      <c r="V35" s="5"/>
      <c r="X35" s="5"/>
      <c r="Y35" s="146"/>
      <c r="Z35" s="146"/>
    </row>
    <row r="36" spans="2:26" ht="19.5" hidden="1" thickBot="1">
      <c r="B36" s="130" t="s">
        <v>126</v>
      </c>
      <c r="C36" s="137"/>
      <c r="D36" s="30"/>
      <c r="E36" s="30"/>
      <c r="F36" s="123"/>
      <c r="G36" s="123"/>
      <c r="H36" s="123"/>
      <c r="I36" s="13">
        <f t="shared" ref="I36:I45" si="5">+J36+K36+L36+M36</f>
        <v>0</v>
      </c>
      <c r="J36" s="132"/>
      <c r="K36" s="132"/>
      <c r="L36" s="132"/>
      <c r="M36" s="132"/>
      <c r="N36" s="126"/>
      <c r="O36" s="126"/>
      <c r="P36" s="124"/>
      <c r="Q36" s="124"/>
      <c r="R36" s="133">
        <f>IFERROR(N36/J36,0)</f>
        <v>0</v>
      </c>
      <c r="S36" s="133">
        <f>IFERROR(O36/(J36+K36),0)</f>
        <v>0</v>
      </c>
      <c r="T36" s="133">
        <f>IFERROR(P36/(J36+K36+L36),0)</f>
        <v>0</v>
      </c>
      <c r="U36" s="133">
        <f>IFERROR(Q36/I36,0)</f>
        <v>0</v>
      </c>
      <c r="V36" s="137"/>
      <c r="W36" s="137" t="str">
        <f t="shared" ref="W36:Z45" si="6">IF(R36&lt;0.8,"JUSTIFIQUE INCUMPLIMIENTO","")</f>
        <v>JUSTIFIQUE INCUMPLIMIENTO</v>
      </c>
      <c r="X36" s="137" t="str">
        <f t="shared" si="6"/>
        <v>JUSTIFIQUE INCUMPLIMIENTO</v>
      </c>
      <c r="Y36" s="137" t="str">
        <f t="shared" si="6"/>
        <v>JUSTIFIQUE INCUMPLIMIENTO</v>
      </c>
      <c r="Z36" s="137" t="str">
        <f t="shared" si="6"/>
        <v>JUSTIFIQUE INCUMPLIMIENTO</v>
      </c>
    </row>
    <row r="37" spans="2:26" ht="19.5" hidden="1" thickBot="1">
      <c r="B37" s="130" t="s">
        <v>127</v>
      </c>
      <c r="C37" s="137"/>
      <c r="D37" s="30"/>
      <c r="E37" s="30"/>
      <c r="F37" s="123"/>
      <c r="G37" s="123"/>
      <c r="H37" s="123"/>
      <c r="I37" s="13">
        <f t="shared" si="5"/>
        <v>0</v>
      </c>
      <c r="J37" s="132"/>
      <c r="K37" s="132"/>
      <c r="L37" s="132"/>
      <c r="M37" s="132"/>
      <c r="N37" s="147"/>
      <c r="O37" s="126"/>
      <c r="P37" s="124"/>
      <c r="Q37" s="124"/>
      <c r="R37" s="133">
        <f t="shared" ref="R37:R45" si="7">IFERROR(N37/J37,0)</f>
        <v>0</v>
      </c>
      <c r="S37" s="133">
        <f t="shared" ref="S37:S45" si="8">IFERROR(O37/(J37+K37),0)</f>
        <v>0</v>
      </c>
      <c r="T37" s="133">
        <f t="shared" ref="T37:T45" si="9">IFERROR(P37/(J37+K37+L37),0)</f>
        <v>0</v>
      </c>
      <c r="U37" s="133">
        <f t="shared" ref="U37:U45" si="10">IFERROR(Q37/I37,0)</f>
        <v>0</v>
      </c>
      <c r="V37" s="137"/>
      <c r="W37" s="137" t="str">
        <f t="shared" si="6"/>
        <v>JUSTIFIQUE INCUMPLIMIENTO</v>
      </c>
      <c r="X37" s="137" t="str">
        <f t="shared" si="6"/>
        <v>JUSTIFIQUE INCUMPLIMIENTO</v>
      </c>
      <c r="Y37" s="137" t="str">
        <f t="shared" si="6"/>
        <v>JUSTIFIQUE INCUMPLIMIENTO</v>
      </c>
      <c r="Z37" s="137" t="str">
        <f t="shared" si="6"/>
        <v>JUSTIFIQUE INCUMPLIMIENTO</v>
      </c>
    </row>
    <row r="38" spans="2:26" ht="19.5" hidden="1" thickBot="1">
      <c r="B38" s="130" t="s">
        <v>128</v>
      </c>
      <c r="C38" s="137"/>
      <c r="D38" s="30"/>
      <c r="E38" s="30"/>
      <c r="F38" s="123"/>
      <c r="G38" s="123"/>
      <c r="H38" s="123"/>
      <c r="I38" s="13">
        <f t="shared" si="5"/>
        <v>0</v>
      </c>
      <c r="J38" s="132"/>
      <c r="K38" s="132"/>
      <c r="L38" s="132"/>
      <c r="M38" s="132"/>
      <c r="N38" s="148"/>
      <c r="O38" s="162"/>
      <c r="P38" s="124"/>
      <c r="Q38" s="124"/>
      <c r="R38" s="133">
        <f t="shared" si="7"/>
        <v>0</v>
      </c>
      <c r="S38" s="133">
        <f t="shared" si="8"/>
        <v>0</v>
      </c>
      <c r="T38" s="133">
        <f t="shared" si="9"/>
        <v>0</v>
      </c>
      <c r="U38" s="133">
        <f t="shared" si="10"/>
        <v>0</v>
      </c>
      <c r="V38" s="137"/>
      <c r="W38" s="137" t="str">
        <f t="shared" si="6"/>
        <v>JUSTIFIQUE INCUMPLIMIENTO</v>
      </c>
      <c r="X38" s="137" t="str">
        <f t="shared" si="6"/>
        <v>JUSTIFIQUE INCUMPLIMIENTO</v>
      </c>
      <c r="Y38" s="137" t="str">
        <f t="shared" si="6"/>
        <v>JUSTIFIQUE INCUMPLIMIENTO</v>
      </c>
      <c r="Z38" s="137" t="str">
        <f t="shared" si="6"/>
        <v>JUSTIFIQUE INCUMPLIMIENTO</v>
      </c>
    </row>
    <row r="39" spans="2:26" ht="19.5" hidden="1" thickBot="1">
      <c r="B39" s="130" t="s">
        <v>129</v>
      </c>
      <c r="C39" s="137"/>
      <c r="D39" s="30"/>
      <c r="E39" s="30"/>
      <c r="F39" s="123"/>
      <c r="G39" s="123"/>
      <c r="H39" s="123"/>
      <c r="I39" s="13">
        <f t="shared" si="5"/>
        <v>0</v>
      </c>
      <c r="J39" s="132"/>
      <c r="K39" s="132"/>
      <c r="L39" s="132"/>
      <c r="M39" s="132"/>
      <c r="N39" s="147"/>
      <c r="O39" s="126"/>
      <c r="P39" s="124"/>
      <c r="Q39" s="124"/>
      <c r="R39" s="133">
        <f t="shared" si="7"/>
        <v>0</v>
      </c>
      <c r="S39" s="133">
        <f t="shared" si="8"/>
        <v>0</v>
      </c>
      <c r="T39" s="133">
        <f t="shared" si="9"/>
        <v>0</v>
      </c>
      <c r="U39" s="133">
        <f t="shared" si="10"/>
        <v>0</v>
      </c>
      <c r="V39" s="137"/>
      <c r="W39" s="137" t="str">
        <f t="shared" si="6"/>
        <v>JUSTIFIQUE INCUMPLIMIENTO</v>
      </c>
      <c r="X39" s="137" t="str">
        <f t="shared" si="6"/>
        <v>JUSTIFIQUE INCUMPLIMIENTO</v>
      </c>
      <c r="Y39" s="137" t="str">
        <f t="shared" si="6"/>
        <v>JUSTIFIQUE INCUMPLIMIENTO</v>
      </c>
      <c r="Z39" s="137" t="str">
        <f t="shared" si="6"/>
        <v>JUSTIFIQUE INCUMPLIMIENTO</v>
      </c>
    </row>
    <row r="40" spans="2:26" ht="19.5" hidden="1" thickBot="1">
      <c r="B40" s="130" t="s">
        <v>130</v>
      </c>
      <c r="C40" s="137"/>
      <c r="D40" s="30"/>
      <c r="E40" s="30"/>
      <c r="F40" s="123"/>
      <c r="G40" s="123"/>
      <c r="H40" s="123"/>
      <c r="I40" s="13">
        <f t="shared" si="5"/>
        <v>0</v>
      </c>
      <c r="J40" s="132"/>
      <c r="K40" s="132"/>
      <c r="L40" s="132"/>
      <c r="M40" s="132"/>
      <c r="N40" s="148"/>
      <c r="O40" s="162"/>
      <c r="P40" s="124"/>
      <c r="Q40" s="124"/>
      <c r="R40" s="133">
        <f t="shared" si="7"/>
        <v>0</v>
      </c>
      <c r="S40" s="133">
        <f t="shared" si="8"/>
        <v>0</v>
      </c>
      <c r="T40" s="133">
        <f t="shared" si="9"/>
        <v>0</v>
      </c>
      <c r="U40" s="133">
        <f t="shared" si="10"/>
        <v>0</v>
      </c>
      <c r="V40" s="137"/>
      <c r="W40" s="137" t="str">
        <f t="shared" si="6"/>
        <v>JUSTIFIQUE INCUMPLIMIENTO</v>
      </c>
      <c r="X40" s="137" t="str">
        <f t="shared" si="6"/>
        <v>JUSTIFIQUE INCUMPLIMIENTO</v>
      </c>
      <c r="Y40" s="137" t="str">
        <f t="shared" si="6"/>
        <v>JUSTIFIQUE INCUMPLIMIENTO</v>
      </c>
      <c r="Z40" s="137" t="str">
        <f t="shared" si="6"/>
        <v>JUSTIFIQUE INCUMPLIMIENTO</v>
      </c>
    </row>
    <row r="41" spans="2:26" ht="19.5" hidden="1" thickBot="1">
      <c r="B41" s="130" t="s">
        <v>132</v>
      </c>
      <c r="C41" s="137"/>
      <c r="D41" s="30"/>
      <c r="E41" s="30"/>
      <c r="F41" s="123"/>
      <c r="G41" s="123"/>
      <c r="H41" s="123"/>
      <c r="I41" s="13">
        <f t="shared" si="5"/>
        <v>0</v>
      </c>
      <c r="J41" s="132"/>
      <c r="K41" s="132"/>
      <c r="L41" s="132"/>
      <c r="M41" s="132"/>
      <c r="N41" s="148"/>
      <c r="O41" s="162"/>
      <c r="P41" s="124"/>
      <c r="Q41" s="124"/>
      <c r="R41" s="133">
        <f t="shared" si="7"/>
        <v>0</v>
      </c>
      <c r="S41" s="133">
        <f t="shared" si="8"/>
        <v>0</v>
      </c>
      <c r="T41" s="133">
        <f t="shared" si="9"/>
        <v>0</v>
      </c>
      <c r="U41" s="133">
        <f t="shared" si="10"/>
        <v>0</v>
      </c>
      <c r="V41" s="137"/>
      <c r="W41" s="137" t="str">
        <f t="shared" si="6"/>
        <v>JUSTIFIQUE INCUMPLIMIENTO</v>
      </c>
      <c r="X41" s="137" t="str">
        <f t="shared" si="6"/>
        <v>JUSTIFIQUE INCUMPLIMIENTO</v>
      </c>
      <c r="Y41" s="137" t="str">
        <f t="shared" si="6"/>
        <v>JUSTIFIQUE INCUMPLIMIENTO</v>
      </c>
      <c r="Z41" s="137" t="str">
        <f t="shared" si="6"/>
        <v>JUSTIFIQUE INCUMPLIMIENTO</v>
      </c>
    </row>
    <row r="42" spans="2:26" ht="19.5" hidden="1" thickBot="1">
      <c r="B42" s="130" t="s">
        <v>133</v>
      </c>
      <c r="C42" s="137"/>
      <c r="D42" s="30"/>
      <c r="E42" s="30"/>
      <c r="F42" s="123"/>
      <c r="G42" s="123"/>
      <c r="H42" s="123"/>
      <c r="I42" s="13">
        <f t="shared" si="5"/>
        <v>0</v>
      </c>
      <c r="J42" s="132"/>
      <c r="K42" s="132"/>
      <c r="L42" s="132"/>
      <c r="M42" s="132"/>
      <c r="N42" s="148"/>
      <c r="O42" s="162"/>
      <c r="P42" s="124"/>
      <c r="Q42" s="124"/>
      <c r="R42" s="133">
        <f t="shared" si="7"/>
        <v>0</v>
      </c>
      <c r="S42" s="133">
        <f t="shared" si="8"/>
        <v>0</v>
      </c>
      <c r="T42" s="133">
        <f t="shared" si="9"/>
        <v>0</v>
      </c>
      <c r="U42" s="133">
        <f t="shared" si="10"/>
        <v>0</v>
      </c>
      <c r="V42" s="137"/>
      <c r="W42" s="137" t="str">
        <f t="shared" si="6"/>
        <v>JUSTIFIQUE INCUMPLIMIENTO</v>
      </c>
      <c r="X42" s="137" t="str">
        <f t="shared" si="6"/>
        <v>JUSTIFIQUE INCUMPLIMIENTO</v>
      </c>
      <c r="Y42" s="137" t="str">
        <f t="shared" si="6"/>
        <v>JUSTIFIQUE INCUMPLIMIENTO</v>
      </c>
      <c r="Z42" s="137" t="str">
        <f t="shared" si="6"/>
        <v>JUSTIFIQUE INCUMPLIMIENTO</v>
      </c>
    </row>
    <row r="43" spans="2:26" ht="19.5" hidden="1" thickBot="1">
      <c r="B43" s="130" t="s">
        <v>134</v>
      </c>
      <c r="C43" s="137"/>
      <c r="D43" s="30"/>
      <c r="E43" s="30"/>
      <c r="F43" s="123"/>
      <c r="G43" s="123"/>
      <c r="H43" s="123"/>
      <c r="I43" s="13">
        <f t="shared" si="5"/>
        <v>0</v>
      </c>
      <c r="J43" s="132"/>
      <c r="K43" s="132"/>
      <c r="L43" s="132"/>
      <c r="M43" s="132"/>
      <c r="N43" s="148"/>
      <c r="O43" s="162"/>
      <c r="P43" s="124"/>
      <c r="Q43" s="124"/>
      <c r="R43" s="133">
        <f t="shared" si="7"/>
        <v>0</v>
      </c>
      <c r="S43" s="133">
        <f t="shared" si="8"/>
        <v>0</v>
      </c>
      <c r="T43" s="133">
        <f t="shared" si="9"/>
        <v>0</v>
      </c>
      <c r="U43" s="133">
        <f t="shared" si="10"/>
        <v>0</v>
      </c>
      <c r="V43" s="137"/>
      <c r="W43" s="137" t="str">
        <f t="shared" si="6"/>
        <v>JUSTIFIQUE INCUMPLIMIENTO</v>
      </c>
      <c r="X43" s="137" t="str">
        <f t="shared" si="6"/>
        <v>JUSTIFIQUE INCUMPLIMIENTO</v>
      </c>
      <c r="Y43" s="137" t="str">
        <f t="shared" si="6"/>
        <v>JUSTIFIQUE INCUMPLIMIENTO</v>
      </c>
      <c r="Z43" s="137" t="str">
        <f t="shared" si="6"/>
        <v>JUSTIFIQUE INCUMPLIMIENTO</v>
      </c>
    </row>
    <row r="44" spans="2:26" ht="19.5" hidden="1" thickBot="1">
      <c r="B44" s="130" t="s">
        <v>144</v>
      </c>
      <c r="C44" s="137"/>
      <c r="D44" s="30"/>
      <c r="E44" s="30"/>
      <c r="F44" s="123"/>
      <c r="G44" s="123"/>
      <c r="H44" s="123"/>
      <c r="I44" s="13">
        <f t="shared" si="5"/>
        <v>0</v>
      </c>
      <c r="J44" s="132"/>
      <c r="K44" s="132"/>
      <c r="L44" s="132"/>
      <c r="M44" s="132"/>
      <c r="N44" s="148"/>
      <c r="O44" s="162"/>
      <c r="P44" s="124"/>
      <c r="Q44" s="124"/>
      <c r="R44" s="133">
        <f t="shared" si="7"/>
        <v>0</v>
      </c>
      <c r="S44" s="133">
        <f t="shared" si="8"/>
        <v>0</v>
      </c>
      <c r="T44" s="133">
        <f t="shared" si="9"/>
        <v>0</v>
      </c>
      <c r="U44" s="133">
        <f t="shared" si="10"/>
        <v>0</v>
      </c>
      <c r="V44" s="137"/>
      <c r="W44" s="137" t="str">
        <f t="shared" si="6"/>
        <v>JUSTIFIQUE INCUMPLIMIENTO</v>
      </c>
      <c r="X44" s="137" t="str">
        <f t="shared" si="6"/>
        <v>JUSTIFIQUE INCUMPLIMIENTO</v>
      </c>
      <c r="Y44" s="137" t="str">
        <f t="shared" si="6"/>
        <v>JUSTIFIQUE INCUMPLIMIENTO</v>
      </c>
      <c r="Z44" s="137" t="str">
        <f t="shared" si="6"/>
        <v>JUSTIFIQUE INCUMPLIMIENTO</v>
      </c>
    </row>
    <row r="45" spans="2:26" ht="19.5" hidden="1" thickBot="1">
      <c r="B45" s="130" t="s">
        <v>145</v>
      </c>
      <c r="C45" s="137"/>
      <c r="D45" s="121"/>
      <c r="E45" s="121"/>
      <c r="F45" s="123"/>
      <c r="G45" s="123"/>
      <c r="H45" s="123"/>
      <c r="I45" s="13">
        <f t="shared" si="5"/>
        <v>0</v>
      </c>
      <c r="J45" s="132"/>
      <c r="K45" s="132"/>
      <c r="L45" s="132"/>
      <c r="M45" s="132"/>
      <c r="N45" s="126"/>
      <c r="O45" s="126"/>
      <c r="P45" s="124"/>
      <c r="Q45" s="124"/>
      <c r="R45" s="133">
        <f t="shared" si="7"/>
        <v>0</v>
      </c>
      <c r="S45" s="133">
        <f t="shared" si="8"/>
        <v>0</v>
      </c>
      <c r="T45" s="133">
        <f t="shared" si="9"/>
        <v>0</v>
      </c>
      <c r="U45" s="133">
        <f t="shared" si="10"/>
        <v>0</v>
      </c>
      <c r="V45" s="137"/>
      <c r="W45" s="137" t="str">
        <f t="shared" si="6"/>
        <v>JUSTIFIQUE INCUMPLIMIENTO</v>
      </c>
      <c r="X45" s="137" t="str">
        <f t="shared" si="6"/>
        <v>JUSTIFIQUE INCUMPLIMIENTO</v>
      </c>
      <c r="Y45" s="137" t="str">
        <f t="shared" si="6"/>
        <v>JUSTIFIQUE INCUMPLIMIENTO</v>
      </c>
      <c r="Z45" s="137" t="str">
        <f t="shared" si="6"/>
        <v>JUSTIFIQUE INCUMPLIMIENTO</v>
      </c>
    </row>
  </sheetData>
  <sheetProtection algorithmName="SHA-512" hashValue="sjzezY5jIHuZqq4+C22Qo4FiUXnV/B5jh012uaKl81TB8qcaDYPvhHgPS6EoDSQjufz5mZfmY939yCmSFrV84w==" saltValue="A8mpzv8UkuQRE+bUmsZX5w==" spinCount="100000" sheet="1" objects="1" scenarios="1"/>
  <protectedRanges>
    <protectedRange sqref="V46:V1048576 V1:V2" name="Rango2_1_1_2"/>
    <protectedRange sqref="X1:Y2 X46:Y1048576" name="Rango2_1_1_1_1"/>
    <protectedRange sqref="V36:X45" name="Rango2_1_2_5_2_1"/>
    <protectedRange sqref="Y36:Z45" name="Rango2_1_3_6_2_1"/>
    <protectedRange sqref="V31:V34" name="Rango2_1_2_2_4_3_2_1"/>
    <protectedRange sqref="W31:W34" name="Rango2_1_3_3_4_2_1"/>
    <protectedRange sqref="X31:Z34" name="Rango2_1_3_3_1_4_2_1"/>
    <protectedRange sqref="V3:Z4" name="Rango2_1_1_2_4_1"/>
    <protectedRange sqref="V23 V29 V5 V17" name="Rango2_1_4_5_1"/>
    <protectedRange sqref="V11" name="Rango2_1_4_1_1_5"/>
    <protectedRange sqref="V6" name="Rango2_1_2_2_6"/>
    <protectedRange sqref="V7" name="Rango2_1_2_2_1_4"/>
    <protectedRange sqref="V8:V10 V12:V16 V24:V28 V18:V22" name="Rango2_1_2_2_3_5_1"/>
    <protectedRange sqref="V30" name="Rango2_1_2_2_4_3"/>
    <protectedRange sqref="W24:W28 W20:W22" name="Rango2_1_3_2_3_1"/>
    <protectedRange sqref="W30" name="Rango2_1_3_3_4"/>
    <protectedRange sqref="X6:Z10 X12:Z16 X24:Z28 X30:Z30 X18:Z22" name="Rango2_1_3_3_1_4_1"/>
    <protectedRange sqref="W6:W10" name="Rango2_1_3_1_3_1"/>
    <protectedRange sqref="W12:W16" name="Rango2_1_3_1_1_4_1"/>
    <protectedRange sqref="W18:W19" name="Rango2_1_3_2_3_1_1"/>
    <protectedRange sqref="O46:O1048576 O1:O2" name="Rango1_1_2_1_1"/>
    <protectedRange sqref="O36:O44" name="Rango1_1_5_2_1_1"/>
    <protectedRange sqref="O45" name="Rango1_1_1_3_2_1_1"/>
    <protectedRange sqref="O31:O34" name="Rango1_1_2_9_4_2_1_1"/>
    <protectedRange sqref="O5 O23 O29 O17" name="Rango1_1_2_6_1_1"/>
    <protectedRange sqref="O11" name="Rango1_1_2_4_4_1"/>
    <protectedRange sqref="O6:O10 O12:O16 O24:O28 O30 O18:O22" name="Rango1_1_2_9_4_1_1"/>
  </protectedRanges>
  <mergeCells count="21">
    <mergeCell ref="B2:E2"/>
    <mergeCell ref="B3:B4"/>
    <mergeCell ref="C3:C4"/>
    <mergeCell ref="D3:D4"/>
    <mergeCell ref="E3:E4"/>
    <mergeCell ref="B35:C35"/>
    <mergeCell ref="H3:H4"/>
    <mergeCell ref="Z3:Z4"/>
    <mergeCell ref="B5:C5"/>
    <mergeCell ref="B11:C11"/>
    <mergeCell ref="B23:C23"/>
    <mergeCell ref="B29:C29"/>
    <mergeCell ref="X3:X4"/>
    <mergeCell ref="Y3:Y4"/>
    <mergeCell ref="W3:W4"/>
    <mergeCell ref="G3:G4"/>
    <mergeCell ref="I3:I4"/>
    <mergeCell ref="J3:M3"/>
    <mergeCell ref="V3:V4"/>
    <mergeCell ref="F3:F4"/>
    <mergeCell ref="B17:C17"/>
  </mergeCells>
  <conditionalFormatting sqref="B6:B10">
    <cfRule type="duplicateValues" dxfId="1039" priority="29"/>
  </conditionalFormatting>
  <conditionalFormatting sqref="B12:B16">
    <cfRule type="duplicateValues" dxfId="1038" priority="28"/>
  </conditionalFormatting>
  <conditionalFormatting sqref="B18:B22">
    <cfRule type="duplicateValues" dxfId="1037" priority="4"/>
  </conditionalFormatting>
  <conditionalFormatting sqref="B24:B28">
    <cfRule type="duplicateValues" dxfId="1036" priority="27"/>
  </conditionalFormatting>
  <conditionalFormatting sqref="B30">
    <cfRule type="duplicateValues" dxfId="1035" priority="26"/>
  </conditionalFormatting>
  <conditionalFormatting sqref="B31:B34">
    <cfRule type="duplicateValues" dxfId="1034" priority="117"/>
  </conditionalFormatting>
  <conditionalFormatting sqref="B36:B45">
    <cfRule type="duplicateValues" dxfId="1033" priority="116"/>
  </conditionalFormatting>
  <conditionalFormatting sqref="R6:R10">
    <cfRule type="cellIs" dxfId="1032" priority="100" operator="between">
      <formula>0.00000000001</formula>
      <formula>0.599999999999</formula>
    </cfRule>
  </conditionalFormatting>
  <conditionalFormatting sqref="R12:R16">
    <cfRule type="cellIs" dxfId="1031" priority="84" operator="between">
      <formula>0.00000000001</formula>
      <formula>0.599999999999</formula>
    </cfRule>
  </conditionalFormatting>
  <conditionalFormatting sqref="R18:R22">
    <cfRule type="cellIs" dxfId="1030" priority="21" operator="between">
      <formula>0.00000000001</formula>
      <formula>0.599999999999</formula>
    </cfRule>
  </conditionalFormatting>
  <conditionalFormatting sqref="R24:R28">
    <cfRule type="cellIs" dxfId="1029" priority="68" operator="between">
      <formula>0.00000000001</formula>
      <formula>0.599999999999</formula>
    </cfRule>
  </conditionalFormatting>
  <conditionalFormatting sqref="R30:R34">
    <cfRule type="cellIs" dxfId="1028" priority="52" operator="between">
      <formula>0.00000000001</formula>
      <formula>0.599999999999</formula>
    </cfRule>
  </conditionalFormatting>
  <conditionalFormatting sqref="R36:R45">
    <cfRule type="cellIs" dxfId="1027" priority="160" operator="between">
      <formula>0.00000000001</formula>
      <formula>0.599999999999</formula>
    </cfRule>
  </conditionalFormatting>
  <conditionalFormatting sqref="R6:T10">
    <cfRule type="cellIs" dxfId="1026" priority="91" operator="between">
      <formula>0.6</formula>
      <formula>0.7999999999</formula>
    </cfRule>
    <cfRule type="cellIs" dxfId="1025" priority="90" operator="greaterThanOrEqual">
      <formula>0.8</formula>
    </cfRule>
    <cfRule type="expression" dxfId="1024" priority="89">
      <formula>R6=0</formula>
    </cfRule>
  </conditionalFormatting>
  <conditionalFormatting sqref="R12:T16">
    <cfRule type="cellIs" dxfId="1023" priority="75" operator="between">
      <formula>0.6</formula>
      <formula>0.7999999999</formula>
    </cfRule>
    <cfRule type="expression" dxfId="1022" priority="73">
      <formula>R12=0</formula>
    </cfRule>
    <cfRule type="cellIs" dxfId="1021" priority="74" operator="greaterThanOrEqual">
      <formula>0.8</formula>
    </cfRule>
  </conditionalFormatting>
  <conditionalFormatting sqref="R18:T22">
    <cfRule type="cellIs" dxfId="1020" priority="12" operator="between">
      <formula>0.6</formula>
      <formula>0.7999999999</formula>
    </cfRule>
    <cfRule type="cellIs" dxfId="1019" priority="11" operator="greaterThanOrEqual">
      <formula>0.8</formula>
    </cfRule>
    <cfRule type="expression" dxfId="1018" priority="10">
      <formula>R18=0</formula>
    </cfRule>
  </conditionalFormatting>
  <conditionalFormatting sqref="R24:T28">
    <cfRule type="cellIs" dxfId="1017" priority="59" operator="between">
      <formula>0.6</formula>
      <formula>0.7999999999</formula>
    </cfRule>
    <cfRule type="expression" dxfId="1016" priority="57">
      <formula>R24=0</formula>
    </cfRule>
    <cfRule type="cellIs" dxfId="1015" priority="58" operator="greaterThanOrEqual">
      <formula>0.8</formula>
    </cfRule>
  </conditionalFormatting>
  <conditionalFormatting sqref="R30:T34">
    <cfRule type="cellIs" dxfId="1014" priority="42" operator="greaterThanOrEqual">
      <formula>0.8</formula>
    </cfRule>
    <cfRule type="expression" dxfId="1013" priority="41">
      <formula>R30=0</formula>
    </cfRule>
    <cfRule type="cellIs" dxfId="1012" priority="43" operator="between">
      <formula>0.6</formula>
      <formula>0.7999999999</formula>
    </cfRule>
  </conditionalFormatting>
  <conditionalFormatting sqref="R36:T45">
    <cfRule type="cellIs" dxfId="1011" priority="151" operator="between">
      <formula>0.6</formula>
      <formula>0.7999999999</formula>
    </cfRule>
    <cfRule type="cellIs" dxfId="1010" priority="150" operator="greaterThanOrEqual">
      <formula>0.8</formula>
    </cfRule>
    <cfRule type="expression" dxfId="1009" priority="149">
      <formula>R36=0</formula>
    </cfRule>
  </conditionalFormatting>
  <conditionalFormatting sqref="S6:T10">
    <cfRule type="cellIs" dxfId="1008" priority="92" operator="between">
      <formula>0.00000000001</formula>
      <formula>0.5999999999</formula>
    </cfRule>
  </conditionalFormatting>
  <conditionalFormatting sqref="S12:T16">
    <cfRule type="cellIs" dxfId="1007" priority="76" operator="between">
      <formula>0.00000000001</formula>
      <formula>0.5999999999</formula>
    </cfRule>
  </conditionalFormatting>
  <conditionalFormatting sqref="S18:T22">
    <cfRule type="cellIs" dxfId="1006" priority="13" operator="between">
      <formula>0.00000000001</formula>
      <formula>0.5999999999</formula>
    </cfRule>
  </conditionalFormatting>
  <conditionalFormatting sqref="S24:T28">
    <cfRule type="cellIs" dxfId="1005" priority="60" operator="between">
      <formula>0.00000000001</formula>
      <formula>0.5999999999</formula>
    </cfRule>
  </conditionalFormatting>
  <conditionalFormatting sqref="S30:T34">
    <cfRule type="cellIs" dxfId="1004" priority="44" operator="between">
      <formula>0.00000000001</formula>
      <formula>0.5999999999</formula>
    </cfRule>
  </conditionalFormatting>
  <conditionalFormatting sqref="S36:T45">
    <cfRule type="cellIs" dxfId="1003" priority="152" operator="between">
      <formula>0.00000000001</formula>
      <formula>0.5999999999</formula>
    </cfRule>
  </conditionalFormatting>
  <conditionalFormatting sqref="U6:U10">
    <cfRule type="cellIs" dxfId="1002" priority="87" operator="greaterThanOrEqual">
      <formula>0.8</formula>
    </cfRule>
    <cfRule type="expression" dxfId="1001" priority="88">
      <formula>$U$5=0</formula>
    </cfRule>
    <cfRule type="cellIs" dxfId="1000" priority="86" operator="between">
      <formula>0.6</formula>
      <formula>0.7999999999</formula>
    </cfRule>
    <cfRule type="cellIs" dxfId="999" priority="85" operator="between">
      <formula>0.000000001</formula>
      <formula>0.5999999999</formula>
    </cfRule>
  </conditionalFormatting>
  <conditionalFormatting sqref="U12:U16">
    <cfRule type="expression" dxfId="998" priority="72">
      <formula>$U$5=0</formula>
    </cfRule>
    <cfRule type="cellIs" dxfId="997" priority="71" operator="greaterThanOrEqual">
      <formula>0.8</formula>
    </cfRule>
    <cfRule type="cellIs" dxfId="996" priority="69" operator="between">
      <formula>0.000000001</formula>
      <formula>0.5999999999</formula>
    </cfRule>
    <cfRule type="cellIs" dxfId="995" priority="70" operator="between">
      <formula>0.6</formula>
      <formula>0.7999999999</formula>
    </cfRule>
  </conditionalFormatting>
  <conditionalFormatting sqref="U18:U22">
    <cfRule type="cellIs" dxfId="994" priority="6" operator="between">
      <formula>0.000000001</formula>
      <formula>0.5999999999</formula>
    </cfRule>
    <cfRule type="cellIs" dxfId="993" priority="7" operator="between">
      <formula>0.6</formula>
      <formula>0.7999999999</formula>
    </cfRule>
    <cfRule type="expression" dxfId="992" priority="9">
      <formula>$U$5=0</formula>
    </cfRule>
    <cfRule type="cellIs" dxfId="991" priority="8" operator="greaterThanOrEqual">
      <formula>0.8</formula>
    </cfRule>
  </conditionalFormatting>
  <conditionalFormatting sqref="U24:U28">
    <cfRule type="cellIs" dxfId="990" priority="53" operator="between">
      <formula>0.000000001</formula>
      <formula>0.5999999999</formula>
    </cfRule>
    <cfRule type="expression" dxfId="989" priority="56">
      <formula>$U$5=0</formula>
    </cfRule>
    <cfRule type="cellIs" dxfId="988" priority="55" operator="greaterThanOrEqual">
      <formula>0.8</formula>
    </cfRule>
    <cfRule type="cellIs" dxfId="987" priority="54" operator="between">
      <formula>0.6</formula>
      <formula>0.7999999999</formula>
    </cfRule>
  </conditionalFormatting>
  <conditionalFormatting sqref="U30:U34">
    <cfRule type="cellIs" dxfId="986" priority="39" operator="greaterThanOrEqual">
      <formula>0.8</formula>
    </cfRule>
    <cfRule type="expression" dxfId="985" priority="40">
      <formula>$U$5=0</formula>
    </cfRule>
    <cfRule type="cellIs" dxfId="984" priority="38" operator="between">
      <formula>0.6</formula>
      <formula>0.7999999999</formula>
    </cfRule>
    <cfRule type="cellIs" dxfId="983" priority="37" operator="between">
      <formula>0.000000001</formula>
      <formula>0.5999999999</formula>
    </cfRule>
  </conditionalFormatting>
  <conditionalFormatting sqref="U36:U45">
    <cfRule type="cellIs" dxfId="982" priority="145" operator="between">
      <formula>0.000000001</formula>
      <formula>0.5999999999</formula>
    </cfRule>
    <cfRule type="cellIs" dxfId="981" priority="147" operator="greaterThanOrEqual">
      <formula>0.8</formula>
    </cfRule>
    <cfRule type="expression" dxfId="980" priority="148">
      <formula>$U$35=0</formula>
    </cfRule>
    <cfRule type="cellIs" dxfId="979" priority="146" operator="between">
      <formula>0.6</formula>
      <formula>0.7999999999</formula>
    </cfRule>
  </conditionalFormatting>
  <conditionalFormatting sqref="V6:V10 Y6:Z10">
    <cfRule type="cellIs" dxfId="978" priority="31" operator="equal">
      <formula>"JUSTIFIQUE INCUMPLIMIENTO"</formula>
    </cfRule>
  </conditionalFormatting>
  <conditionalFormatting sqref="V18:V19 Y18:Z19 V20:Z22">
    <cfRule type="cellIs" dxfId="977" priority="5" operator="equal">
      <formula>"JUSTIFIQUE INCUMPLIMIENTO"</formula>
    </cfRule>
  </conditionalFormatting>
  <conditionalFormatting sqref="V43:W43">
    <cfRule type="cellIs" dxfId="976" priority="161" operator="equal">
      <formula>"JUSTIFIQUE INCUMPLIMIENTO"</formula>
    </cfRule>
  </conditionalFormatting>
  <conditionalFormatting sqref="V12:Z16">
    <cfRule type="cellIs" dxfId="975" priority="3" operator="equal">
      <formula>"JUSTIFIQUE INCUMPLIMIENTO"</formula>
    </cfRule>
  </conditionalFormatting>
  <conditionalFormatting sqref="V24:Z28">
    <cfRule type="cellIs" dxfId="974" priority="30" operator="equal">
      <formula>"JUSTIFIQUE INCUMPLIMIENTO"</formula>
    </cfRule>
  </conditionalFormatting>
  <conditionalFormatting sqref="V30:Z34">
    <cfRule type="cellIs" dxfId="973" priority="33" operator="equal">
      <formula>"JUSTIFIQUE INCUMPLIMIENTO"</formula>
    </cfRule>
  </conditionalFormatting>
  <conditionalFormatting sqref="V36:Z45">
    <cfRule type="cellIs" dxfId="972" priority="140" operator="equal">
      <formula>"JUSTIFIQUE INCUMPLIMIENTO"</formula>
    </cfRule>
  </conditionalFormatting>
  <pageMargins left="0.35433070866141736" right="0.39370078740157483" top="0.43307086614173229" bottom="0.70866141732283472" header="0.35433070866141736" footer="0.19685039370078741"/>
  <pageSetup scale="45" fitToHeight="0" orientation="landscape" r:id="rId1"/>
  <headerFooter>
    <oddFooter>&amp;LConsolidado por:  Jorge Canales-Planificación.&amp;RPOI 2023 Auditoría Interna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theme="0"/>
    <pageSetUpPr fitToPage="1"/>
  </sheetPr>
  <dimension ref="B1:AJ47"/>
  <sheetViews>
    <sheetView topLeftCell="B2" zoomScale="70" zoomScaleNormal="70" workbookViewId="0">
      <pane xSplit="2" ySplit="3" topLeftCell="D30" activePane="bottomRight" state="frozen"/>
      <selection activeCell="B2" sqref="B2"/>
      <selection pane="topRight" activeCell="D2" sqref="D2"/>
      <selection pane="bottomLeft" activeCell="B5" sqref="B5"/>
      <selection pane="bottomRight" activeCell="I37" sqref="I37"/>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7" customWidth="1"/>
    <col min="10" max="12" width="14.140625" style="7" customWidth="1"/>
    <col min="13" max="13" width="14.140625" style="8"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0" width="14.42578125" style="8" hidden="1" customWidth="1"/>
    <col min="21" max="21" width="14.42578125" style="140" hidden="1" customWidth="1"/>
    <col min="22" max="23" width="55.5703125" style="5"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105" customHeight="1" thickBot="1">
      <c r="B2" s="191" t="s">
        <v>520</v>
      </c>
      <c r="C2" s="192"/>
      <c r="D2" s="192"/>
      <c r="E2" s="193"/>
      <c r="F2" s="5"/>
      <c r="G2" s="5"/>
      <c r="H2" s="5"/>
      <c r="I2" s="5"/>
      <c r="J2" s="5"/>
      <c r="K2" s="5"/>
      <c r="L2" s="5"/>
      <c r="M2" s="5"/>
      <c r="N2" s="5"/>
      <c r="O2" s="5"/>
      <c r="P2" s="5"/>
      <c r="Q2" s="5"/>
      <c r="R2" s="5"/>
      <c r="S2" s="5"/>
      <c r="T2" s="5"/>
      <c r="U2" s="5"/>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210" t="str">
        <f>+PLANIFICACIÓN!V3</f>
        <v>OBSERVACIONES - COMENTARIOS - JUSTIFICACIONES DE LAS ACCIONES OPERATIVAS DEL POI</v>
      </c>
      <c r="W3" s="210" t="str">
        <f>+PLANIFICACIÓN!W3</f>
        <v>OBSERVACIONES - COMENTARIOS
1er Trimestre</v>
      </c>
      <c r="X3" s="194" t="s">
        <v>535</v>
      </c>
      <c r="Y3" s="207" t="s">
        <v>536</v>
      </c>
      <c r="Z3" s="207" t="s">
        <v>224</v>
      </c>
      <c r="AJ3" s="15"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211"/>
      <c r="W4" s="211"/>
      <c r="X4" s="209"/>
      <c r="Y4" s="208"/>
      <c r="Z4" s="208"/>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row>
    <row r="6" spans="2:36" ht="60.75" customHeight="1" thickBot="1">
      <c r="B6" s="130" t="s">
        <v>98</v>
      </c>
      <c r="C6" s="137" t="s">
        <v>317</v>
      </c>
      <c r="D6" s="121" t="s">
        <v>229</v>
      </c>
      <c r="E6" s="121" t="s">
        <v>241</v>
      </c>
      <c r="F6" s="123"/>
      <c r="G6" s="123"/>
      <c r="H6" s="123"/>
      <c r="I6" s="13">
        <f t="shared" ref="I6:I11" si="0">+J6+K6+L6+M6</f>
        <v>2</v>
      </c>
      <c r="J6" s="132"/>
      <c r="K6" s="132">
        <v>1</v>
      </c>
      <c r="L6" s="132"/>
      <c r="M6" s="132">
        <v>1</v>
      </c>
      <c r="N6" s="14"/>
      <c r="O6" s="14">
        <v>1</v>
      </c>
      <c r="P6" s="104"/>
      <c r="Q6" s="104"/>
      <c r="R6" s="133">
        <f t="shared" ref="R6:R11" si="1">IFERROR(N6/J6,0)</f>
        <v>0</v>
      </c>
      <c r="S6" s="133">
        <f t="shared" ref="S6:S11" si="2">IFERROR(O6/(J6+K6),0)</f>
        <v>1</v>
      </c>
      <c r="T6" s="133">
        <f t="shared" ref="T6:T11" si="3">IFERROR(P6/(J6+K6+L6),0)</f>
        <v>0</v>
      </c>
      <c r="U6" s="133">
        <f t="shared" ref="U6:U11" si="4">IFERROR(Q6/I6,0)</f>
        <v>0</v>
      </c>
      <c r="V6" s="137"/>
      <c r="W6" s="137" t="s">
        <v>456</v>
      </c>
      <c r="X6" s="137" t="s">
        <v>544</v>
      </c>
      <c r="Y6" s="137" t="str">
        <f t="shared" ref="Y6:Z11" si="5">IF(U6&lt;0.8,"JUSTIFIQUE INCUMPLIMIENTO","")</f>
        <v>JUSTIFIQUE INCUMPLIMIENTO</v>
      </c>
      <c r="Z6" s="137" t="str">
        <f t="shared" si="5"/>
        <v>JUSTIFIQUE INCUMPLIMIENTO</v>
      </c>
    </row>
    <row r="7" spans="2:36" ht="57" customHeight="1" thickBot="1">
      <c r="B7" s="130" t="s">
        <v>97</v>
      </c>
      <c r="C7" s="137" t="s">
        <v>318</v>
      </c>
      <c r="D7" s="121" t="s">
        <v>229</v>
      </c>
      <c r="E7" s="121" t="s">
        <v>241</v>
      </c>
      <c r="F7" s="123"/>
      <c r="G7" s="123"/>
      <c r="H7" s="123"/>
      <c r="I7" s="13">
        <f t="shared" si="0"/>
        <v>2</v>
      </c>
      <c r="J7" s="132">
        <v>1</v>
      </c>
      <c r="K7" s="132"/>
      <c r="L7" s="132">
        <v>1</v>
      </c>
      <c r="M7" s="132"/>
      <c r="N7" s="14">
        <v>1</v>
      </c>
      <c r="O7" s="14">
        <v>1</v>
      </c>
      <c r="P7" s="104"/>
      <c r="Q7" s="104"/>
      <c r="R7" s="133">
        <f t="shared" si="1"/>
        <v>1</v>
      </c>
      <c r="S7" s="133">
        <f t="shared" si="2"/>
        <v>1</v>
      </c>
      <c r="T7" s="133">
        <f t="shared" si="3"/>
        <v>0</v>
      </c>
      <c r="U7" s="133">
        <f t="shared" si="4"/>
        <v>0</v>
      </c>
      <c r="V7" s="137"/>
      <c r="W7" s="137" t="s">
        <v>545</v>
      </c>
      <c r="X7" s="137" t="s">
        <v>546</v>
      </c>
      <c r="Y7" s="137" t="str">
        <f t="shared" si="5"/>
        <v>JUSTIFIQUE INCUMPLIMIENTO</v>
      </c>
      <c r="Z7" s="137" t="str">
        <f t="shared" si="5"/>
        <v>JUSTIFIQUE INCUMPLIMIENTO</v>
      </c>
    </row>
    <row r="8" spans="2:36" ht="71.25" customHeight="1" thickBot="1">
      <c r="B8" s="130" t="s">
        <v>99</v>
      </c>
      <c r="C8" s="137" t="s">
        <v>361</v>
      </c>
      <c r="D8" s="121" t="s">
        <v>229</v>
      </c>
      <c r="E8" s="121" t="s">
        <v>241</v>
      </c>
      <c r="F8" s="123"/>
      <c r="G8" s="123"/>
      <c r="H8" s="123"/>
      <c r="I8" s="13">
        <f t="shared" si="0"/>
        <v>12</v>
      </c>
      <c r="J8" s="132">
        <v>3</v>
      </c>
      <c r="K8" s="132">
        <v>3</v>
      </c>
      <c r="L8" s="132">
        <v>3</v>
      </c>
      <c r="M8" s="132">
        <v>3</v>
      </c>
      <c r="N8" s="14">
        <v>3</v>
      </c>
      <c r="O8" s="14">
        <v>6</v>
      </c>
      <c r="P8" s="104"/>
      <c r="Q8" s="104"/>
      <c r="R8" s="133">
        <f t="shared" si="1"/>
        <v>1</v>
      </c>
      <c r="S8" s="133">
        <f t="shared" si="2"/>
        <v>1</v>
      </c>
      <c r="T8" s="133">
        <f t="shared" si="3"/>
        <v>0</v>
      </c>
      <c r="U8" s="133">
        <f t="shared" si="4"/>
        <v>0</v>
      </c>
      <c r="V8" s="137"/>
      <c r="W8" s="137" t="s">
        <v>457</v>
      </c>
      <c r="X8" s="137" t="s">
        <v>539</v>
      </c>
      <c r="Y8" s="137" t="str">
        <f t="shared" si="5"/>
        <v>JUSTIFIQUE INCUMPLIMIENTO</v>
      </c>
      <c r="Z8" s="137" t="str">
        <f t="shared" si="5"/>
        <v>JUSTIFIQUE INCUMPLIMIENTO</v>
      </c>
    </row>
    <row r="9" spans="2:36" ht="66" customHeight="1" thickBot="1">
      <c r="B9" s="130" t="s">
        <v>235</v>
      </c>
      <c r="C9" s="137" t="s">
        <v>319</v>
      </c>
      <c r="D9" s="121" t="s">
        <v>229</v>
      </c>
      <c r="E9" s="121" t="s">
        <v>241</v>
      </c>
      <c r="F9" s="123"/>
      <c r="G9" s="123"/>
      <c r="H9" s="123"/>
      <c r="I9" s="13">
        <f t="shared" si="0"/>
        <v>4</v>
      </c>
      <c r="J9" s="132">
        <v>1</v>
      </c>
      <c r="K9" s="132">
        <v>1</v>
      </c>
      <c r="L9" s="132">
        <v>1</v>
      </c>
      <c r="M9" s="132">
        <v>1</v>
      </c>
      <c r="N9" s="14">
        <v>1</v>
      </c>
      <c r="O9" s="14">
        <v>2</v>
      </c>
      <c r="P9" s="104"/>
      <c r="Q9" s="104"/>
      <c r="R9" s="133">
        <f t="shared" si="1"/>
        <v>1</v>
      </c>
      <c r="S9" s="133">
        <f t="shared" si="2"/>
        <v>1</v>
      </c>
      <c r="T9" s="133">
        <f t="shared" si="3"/>
        <v>0</v>
      </c>
      <c r="U9" s="133">
        <f t="shared" si="4"/>
        <v>0</v>
      </c>
      <c r="V9" s="137"/>
      <c r="W9" s="137" t="s">
        <v>458</v>
      </c>
      <c r="X9" s="137" t="s">
        <v>540</v>
      </c>
      <c r="Y9" s="137" t="str">
        <f t="shared" si="5"/>
        <v>JUSTIFIQUE INCUMPLIMIENTO</v>
      </c>
      <c r="Z9" s="137" t="str">
        <f t="shared" si="5"/>
        <v>JUSTIFIQUE INCUMPLIMIENTO</v>
      </c>
    </row>
    <row r="10" spans="2:36" ht="76.5" customHeight="1" thickBot="1">
      <c r="B10" s="130" t="s">
        <v>236</v>
      </c>
      <c r="C10" s="137" t="s">
        <v>320</v>
      </c>
      <c r="D10" s="121" t="s">
        <v>229</v>
      </c>
      <c r="E10" s="121" t="s">
        <v>241</v>
      </c>
      <c r="F10" s="123"/>
      <c r="G10" s="123"/>
      <c r="H10" s="123"/>
      <c r="I10" s="13">
        <f t="shared" si="0"/>
        <v>4</v>
      </c>
      <c r="J10" s="132">
        <v>1</v>
      </c>
      <c r="K10" s="132">
        <v>1</v>
      </c>
      <c r="L10" s="132">
        <v>1</v>
      </c>
      <c r="M10" s="132">
        <v>1</v>
      </c>
      <c r="N10" s="14">
        <v>1</v>
      </c>
      <c r="O10" s="14">
        <v>2</v>
      </c>
      <c r="P10" s="104"/>
      <c r="Q10" s="104"/>
      <c r="R10" s="133">
        <f t="shared" si="1"/>
        <v>1</v>
      </c>
      <c r="S10" s="133">
        <f t="shared" si="2"/>
        <v>1</v>
      </c>
      <c r="T10" s="133">
        <f t="shared" si="3"/>
        <v>0</v>
      </c>
      <c r="U10" s="133">
        <f t="shared" si="4"/>
        <v>0</v>
      </c>
      <c r="V10" s="137"/>
      <c r="W10" s="137" t="s">
        <v>459</v>
      </c>
      <c r="X10" s="137" t="s">
        <v>547</v>
      </c>
      <c r="Y10" s="137" t="str">
        <f t="shared" ref="Y10" si="6">IF(U10&lt;0.8,"JUSTIFIQUE INCUMPLIMIENTO","")</f>
        <v>JUSTIFIQUE INCUMPLIMIENTO</v>
      </c>
      <c r="Z10" s="137" t="str">
        <f t="shared" ref="Z10" si="7">IF(V10&lt;0.8,"JUSTIFIQUE INCUMPLIMIENTO","")</f>
        <v>JUSTIFIQUE INCUMPLIMIENTO</v>
      </c>
    </row>
    <row r="11" spans="2:36" ht="47.25" customHeight="1" thickBot="1">
      <c r="B11" s="130" t="s">
        <v>316</v>
      </c>
      <c r="C11" s="137" t="s">
        <v>321</v>
      </c>
      <c r="D11" s="121" t="s">
        <v>229</v>
      </c>
      <c r="E11" s="121" t="s">
        <v>241</v>
      </c>
      <c r="F11" s="123"/>
      <c r="G11" s="123"/>
      <c r="H11" s="123"/>
      <c r="I11" s="13">
        <f t="shared" si="0"/>
        <v>4</v>
      </c>
      <c r="J11" s="132">
        <v>1</v>
      </c>
      <c r="K11" s="132">
        <v>1</v>
      </c>
      <c r="L11" s="132">
        <v>1</v>
      </c>
      <c r="M11" s="132">
        <v>1</v>
      </c>
      <c r="N11" s="14">
        <v>1</v>
      </c>
      <c r="O11" s="14">
        <v>2</v>
      </c>
      <c r="P11" s="104"/>
      <c r="Q11" s="104"/>
      <c r="R11" s="133">
        <f t="shared" si="1"/>
        <v>1</v>
      </c>
      <c r="S11" s="133">
        <f t="shared" si="2"/>
        <v>1</v>
      </c>
      <c r="T11" s="133">
        <f t="shared" si="3"/>
        <v>0</v>
      </c>
      <c r="U11" s="133">
        <f t="shared" si="4"/>
        <v>0</v>
      </c>
      <c r="V11" s="137"/>
      <c r="W11" s="137" t="s">
        <v>460</v>
      </c>
      <c r="X11" s="137" t="s">
        <v>537</v>
      </c>
      <c r="Y11" s="137" t="str">
        <f t="shared" si="5"/>
        <v>JUSTIFIQUE INCUMPLIMIENTO</v>
      </c>
      <c r="Z11" s="137" t="str">
        <f t="shared" si="5"/>
        <v>JUSTIFIQUE INCUMPLIMIENTO</v>
      </c>
    </row>
    <row r="12" spans="2:36" ht="83.25" hidden="1" customHeight="1" thickBot="1">
      <c r="B12" s="187" t="str">
        <f>+OE!$A$3</f>
        <v>OE.2. Incrementar mejoras en los Programas de Bienestar y Responsabilidad Social para la población asegurada y su grupo familiar, de conformidad a la asignación presupuestaria.</v>
      </c>
      <c r="C12" s="188"/>
      <c r="D12" s="5"/>
      <c r="E12" s="5"/>
      <c r="F12" s="106"/>
      <c r="G12" s="106"/>
      <c r="H12" s="106"/>
      <c r="I12" s="135"/>
      <c r="J12" s="125"/>
      <c r="K12" s="125"/>
      <c r="L12" s="125"/>
      <c r="M12" s="125"/>
      <c r="N12" s="125"/>
      <c r="O12" s="125"/>
      <c r="P12" s="125"/>
      <c r="Q12" s="125"/>
      <c r="R12" s="105"/>
      <c r="S12" s="105"/>
      <c r="T12" s="105"/>
      <c r="U12" s="105"/>
      <c r="V12" s="136"/>
    </row>
    <row r="13" spans="2:36" ht="19.5" hidden="1" thickBot="1">
      <c r="B13" s="130" t="s">
        <v>107</v>
      </c>
      <c r="C13" s="131"/>
      <c r="D13" s="30"/>
      <c r="E13" s="30"/>
      <c r="F13" s="123"/>
      <c r="G13" s="123"/>
      <c r="H13" s="123"/>
      <c r="I13" s="13">
        <f>+J13+K13+L13+M13</f>
        <v>0</v>
      </c>
      <c r="J13" s="132"/>
      <c r="K13" s="132"/>
      <c r="L13" s="132"/>
      <c r="M13" s="132"/>
      <c r="N13" s="126"/>
      <c r="O13" s="126"/>
      <c r="P13" s="124"/>
      <c r="Q13" s="124"/>
      <c r="R13" s="133">
        <f>IFERROR(N13/J13,0)</f>
        <v>0</v>
      </c>
      <c r="S13" s="133">
        <f>IFERROR(O13/(J13+K13),0)</f>
        <v>0</v>
      </c>
      <c r="T13" s="133">
        <f>IFERROR(P13/(J13+K13+L13),0)</f>
        <v>0</v>
      </c>
      <c r="U13" s="133">
        <f>IFERROR(Q13/I13,0)</f>
        <v>0</v>
      </c>
      <c r="V13" s="137"/>
      <c r="W13" s="137" t="str">
        <f t="shared" ref="W13:W17" si="8">IF(S13&lt;0.8,"JUSTIFIQUE INCUMPLIMIENTO","")</f>
        <v>JUSTIFIQUE INCUMPLIMIENTO</v>
      </c>
      <c r="X13" s="137" t="str">
        <f t="shared" ref="X13:Z17" si="9">IF(T13&lt;0.8,"JUSTIFIQUE INCUMPLIMIENTO","")</f>
        <v>JUSTIFIQUE INCUMPLIMIENTO</v>
      </c>
      <c r="Y13" s="137" t="str">
        <f t="shared" si="9"/>
        <v>JUSTIFIQUE INCUMPLIMIENTO</v>
      </c>
      <c r="Z13" s="137" t="str">
        <f t="shared" si="9"/>
        <v>JUSTIFIQUE INCUMPLIMIENTO</v>
      </c>
    </row>
    <row r="14" spans="2:36" ht="19.5" hidden="1" thickBot="1">
      <c r="B14" s="130" t="s">
        <v>110</v>
      </c>
      <c r="C14" s="131"/>
      <c r="D14" s="30"/>
      <c r="E14" s="30"/>
      <c r="F14" s="123"/>
      <c r="G14" s="123"/>
      <c r="H14" s="123"/>
      <c r="I14" s="13">
        <f>+J14+K14+L14+M14</f>
        <v>0</v>
      </c>
      <c r="J14" s="132"/>
      <c r="K14" s="132"/>
      <c r="L14" s="132"/>
      <c r="M14" s="132"/>
      <c r="N14" s="126"/>
      <c r="O14" s="126"/>
      <c r="P14" s="124"/>
      <c r="Q14" s="124"/>
      <c r="R14" s="133">
        <f>IFERROR(N14/J14,0)</f>
        <v>0</v>
      </c>
      <c r="S14" s="133">
        <f>IFERROR(O14/(J14+K14),0)</f>
        <v>0</v>
      </c>
      <c r="T14" s="133">
        <f>IFERROR(P14/(J14+K14+L14),0)</f>
        <v>0</v>
      </c>
      <c r="U14" s="133">
        <f>IFERROR(Q14/I14,0)</f>
        <v>0</v>
      </c>
      <c r="V14" s="137"/>
      <c r="W14" s="137" t="str">
        <f t="shared" si="8"/>
        <v>JUSTIFIQUE INCUMPLIMIENTO</v>
      </c>
      <c r="X14" s="137" t="str">
        <f t="shared" si="9"/>
        <v>JUSTIFIQUE INCUMPLIMIENTO</v>
      </c>
      <c r="Y14" s="137" t="str">
        <f t="shared" si="9"/>
        <v>JUSTIFIQUE INCUMPLIMIENTO</v>
      </c>
      <c r="Z14" s="137" t="str">
        <f t="shared" si="9"/>
        <v>JUSTIFIQUE INCUMPLIMIENTO</v>
      </c>
    </row>
    <row r="15" spans="2:36" ht="19.5" hidden="1" thickBot="1">
      <c r="B15" s="130" t="s">
        <v>111</v>
      </c>
      <c r="C15" s="131"/>
      <c r="D15" s="30"/>
      <c r="E15" s="30"/>
      <c r="F15" s="123"/>
      <c r="G15" s="123"/>
      <c r="H15" s="123"/>
      <c r="I15" s="13">
        <f>+J15+K15+L15+M15</f>
        <v>0</v>
      </c>
      <c r="J15" s="132"/>
      <c r="K15" s="132"/>
      <c r="L15" s="132"/>
      <c r="M15" s="132"/>
      <c r="N15" s="126"/>
      <c r="O15" s="126"/>
      <c r="P15" s="124"/>
      <c r="Q15" s="124"/>
      <c r="R15" s="133">
        <f>IFERROR(N15/J15,0)</f>
        <v>0</v>
      </c>
      <c r="S15" s="133">
        <f>IFERROR(O15/(J15+K15),0)</f>
        <v>0</v>
      </c>
      <c r="T15" s="133">
        <f>IFERROR(P15/(J15+K15+L15),0)</f>
        <v>0</v>
      </c>
      <c r="U15" s="133">
        <f>IFERROR(Q15/I15,0)</f>
        <v>0</v>
      </c>
      <c r="V15" s="137"/>
      <c r="W15" s="137" t="str">
        <f t="shared" si="8"/>
        <v>JUSTIFIQUE INCUMPLIMIENTO</v>
      </c>
      <c r="X15" s="137" t="str">
        <f t="shared" si="9"/>
        <v>JUSTIFIQUE INCUMPLIMIENTO</v>
      </c>
      <c r="Y15" s="137" t="str">
        <f t="shared" si="9"/>
        <v>JUSTIFIQUE INCUMPLIMIENTO</v>
      </c>
      <c r="Z15" s="137" t="str">
        <f t="shared" si="9"/>
        <v>JUSTIFIQUE INCUMPLIMIENTO</v>
      </c>
    </row>
    <row r="16" spans="2:36" ht="19.5" hidden="1" thickBot="1">
      <c r="B16" s="130" t="s">
        <v>226</v>
      </c>
      <c r="C16" s="131"/>
      <c r="D16" s="30"/>
      <c r="E16" s="30"/>
      <c r="F16" s="123"/>
      <c r="G16" s="123"/>
      <c r="H16" s="123"/>
      <c r="I16" s="13">
        <f>+J16+K16+L16+M16</f>
        <v>0</v>
      </c>
      <c r="J16" s="132"/>
      <c r="K16" s="132"/>
      <c r="L16" s="132"/>
      <c r="M16" s="132"/>
      <c r="N16" s="126"/>
      <c r="O16" s="126"/>
      <c r="P16" s="124"/>
      <c r="Q16" s="124"/>
      <c r="R16" s="133">
        <f>IFERROR(N16/J16,0)</f>
        <v>0</v>
      </c>
      <c r="S16" s="133">
        <f>IFERROR(O16/(J16+K16),0)</f>
        <v>0</v>
      </c>
      <c r="T16" s="133">
        <f>IFERROR(P16/(J16+K16+L16),0)</f>
        <v>0</v>
      </c>
      <c r="U16" s="133">
        <f>IFERROR(Q16/I16,0)</f>
        <v>0</v>
      </c>
      <c r="V16" s="137"/>
      <c r="W16" s="137" t="str">
        <f t="shared" si="8"/>
        <v>JUSTIFIQUE INCUMPLIMIENTO</v>
      </c>
      <c r="X16" s="137" t="str">
        <f t="shared" si="9"/>
        <v>JUSTIFIQUE INCUMPLIMIENTO</v>
      </c>
      <c r="Y16" s="137" t="str">
        <f t="shared" si="9"/>
        <v>JUSTIFIQUE INCUMPLIMIENTO</v>
      </c>
      <c r="Z16" s="137" t="str">
        <f t="shared" si="9"/>
        <v>JUSTIFIQUE INCUMPLIMIENTO</v>
      </c>
    </row>
    <row r="17" spans="2:26" ht="19.5" hidden="1" thickBot="1">
      <c r="B17" s="130" t="s">
        <v>227</v>
      </c>
      <c r="C17" s="131"/>
      <c r="D17" s="121"/>
      <c r="E17" s="121"/>
      <c r="F17" s="123"/>
      <c r="G17" s="123"/>
      <c r="H17" s="123"/>
      <c r="I17" s="13">
        <f>+J17+K17+L17+M17</f>
        <v>0</v>
      </c>
      <c r="J17" s="132"/>
      <c r="K17" s="132"/>
      <c r="L17" s="132"/>
      <c r="M17" s="132"/>
      <c r="N17" s="126"/>
      <c r="O17" s="126"/>
      <c r="P17" s="124"/>
      <c r="Q17" s="124"/>
      <c r="R17" s="133">
        <f>IFERROR(N17/J17,0)</f>
        <v>0</v>
      </c>
      <c r="S17" s="133">
        <f>IFERROR(O17/(J17+K17),0)</f>
        <v>0</v>
      </c>
      <c r="T17" s="133">
        <f>IFERROR(P17/(J17+K17+L17),0)</f>
        <v>0</v>
      </c>
      <c r="U17" s="133">
        <f>IFERROR(Q17/I17,0)</f>
        <v>0</v>
      </c>
      <c r="V17" s="137"/>
      <c r="W17" s="137" t="str">
        <f t="shared" si="8"/>
        <v>JUSTIFIQUE INCUMPLIMIENTO</v>
      </c>
      <c r="X17" s="137" t="str">
        <f t="shared" si="9"/>
        <v>JUSTIFIQUE INCUMPLIMIENTO</v>
      </c>
      <c r="Y17" s="137" t="str">
        <f t="shared" si="9"/>
        <v>JUSTIFIQUE INCUMPLIMIENTO</v>
      </c>
      <c r="Z17" s="137" t="str">
        <f t="shared" si="9"/>
        <v>JUSTIFIQUE INCUMPLIMIENTO</v>
      </c>
    </row>
    <row r="18" spans="2:26" ht="68.25" hidden="1" customHeight="1" thickBot="1">
      <c r="B18" s="187" t="str">
        <f>+OE!$A$4</f>
        <v>O.E.3. Administrar los activos de manera eficaz, eficiente y económica para garantizar la auto sostenibilidad financiera de la Institución.</v>
      </c>
      <c r="C18" s="188"/>
      <c r="D18" s="5"/>
      <c r="E18" s="5"/>
      <c r="F18" s="5"/>
      <c r="G18" s="5"/>
      <c r="H18" s="5"/>
      <c r="I18" s="5"/>
      <c r="J18" s="5"/>
      <c r="K18" s="5"/>
      <c r="L18" s="5"/>
      <c r="M18" s="5"/>
      <c r="N18" s="5"/>
      <c r="O18" s="5"/>
      <c r="P18" s="5"/>
      <c r="Q18" s="5"/>
      <c r="R18" s="5"/>
      <c r="S18" s="5"/>
      <c r="T18" s="5"/>
      <c r="U18" s="5"/>
    </row>
    <row r="19" spans="2:26" ht="19.5" hidden="1" thickBot="1">
      <c r="B19" s="130" t="s">
        <v>102</v>
      </c>
      <c r="C19" s="137"/>
      <c r="D19" s="30"/>
      <c r="E19" s="30"/>
      <c r="F19" s="123"/>
      <c r="G19" s="123"/>
      <c r="H19" s="123"/>
      <c r="I19" s="13">
        <f>+J19+K19+L19+M19</f>
        <v>0</v>
      </c>
      <c r="J19" s="132"/>
      <c r="K19" s="132"/>
      <c r="L19" s="132"/>
      <c r="M19" s="132"/>
      <c r="N19" s="126"/>
      <c r="O19" s="126"/>
      <c r="P19" s="124"/>
      <c r="Q19" s="124"/>
      <c r="R19" s="133">
        <f>IFERROR(N19/J19,0)</f>
        <v>0</v>
      </c>
      <c r="S19" s="133">
        <f>IFERROR(O19/(J19+K19),0)</f>
        <v>0</v>
      </c>
      <c r="T19" s="133">
        <f>IFERROR(P19/(J19+K19+L19),0)</f>
        <v>0</v>
      </c>
      <c r="U19" s="133">
        <f>IFERROR(Q19/I19,0)</f>
        <v>0</v>
      </c>
      <c r="V19" s="137"/>
      <c r="W19" s="137" t="str">
        <f t="shared" ref="W19:W23" si="10">IF(S19&lt;0.8,"JUSTIFIQUE INCUMPLIMIENTO","")</f>
        <v>JUSTIFIQUE INCUMPLIMIENTO</v>
      </c>
      <c r="X19" s="137" t="str">
        <f t="shared" ref="X19:Z23" si="11">IF(T19&lt;0.8,"JUSTIFIQUE INCUMPLIMIENTO","")</f>
        <v>JUSTIFIQUE INCUMPLIMIENTO</v>
      </c>
      <c r="Y19" s="137" t="str">
        <f t="shared" si="11"/>
        <v>JUSTIFIQUE INCUMPLIMIENTO</v>
      </c>
      <c r="Z19" s="137" t="str">
        <f t="shared" si="11"/>
        <v>JUSTIFIQUE INCUMPLIMIENTO</v>
      </c>
    </row>
    <row r="20" spans="2:26" ht="19.5" hidden="1" thickBot="1">
      <c r="B20" s="130" t="s">
        <v>113</v>
      </c>
      <c r="C20" s="137"/>
      <c r="D20" s="30"/>
      <c r="E20" s="30"/>
      <c r="F20" s="123"/>
      <c r="G20" s="123"/>
      <c r="H20" s="123"/>
      <c r="I20" s="13">
        <f>+J20+K20+L20+M20</f>
        <v>0</v>
      </c>
      <c r="J20" s="132"/>
      <c r="K20" s="132"/>
      <c r="L20" s="132"/>
      <c r="M20" s="132"/>
      <c r="N20" s="126"/>
      <c r="O20" s="126"/>
      <c r="P20" s="124"/>
      <c r="Q20" s="124"/>
      <c r="R20" s="133">
        <f>IFERROR(N20/J20,0)</f>
        <v>0</v>
      </c>
      <c r="S20" s="133">
        <f>IFERROR(O20/(J20+K20),0)</f>
        <v>0</v>
      </c>
      <c r="T20" s="133">
        <f>IFERROR(P20/(J20+K20+L20),0)</f>
        <v>0</v>
      </c>
      <c r="U20" s="133">
        <f>IFERROR(Q20/I20,0)</f>
        <v>0</v>
      </c>
      <c r="V20" s="137"/>
      <c r="W20" s="137" t="str">
        <f t="shared" si="10"/>
        <v>JUSTIFIQUE INCUMPLIMIENTO</v>
      </c>
      <c r="X20" s="137" t="str">
        <f t="shared" si="11"/>
        <v>JUSTIFIQUE INCUMPLIMIENTO</v>
      </c>
      <c r="Y20" s="137" t="str">
        <f t="shared" si="11"/>
        <v>JUSTIFIQUE INCUMPLIMIENTO</v>
      </c>
      <c r="Z20" s="137" t="str">
        <f t="shared" si="11"/>
        <v>JUSTIFIQUE INCUMPLIMIENTO</v>
      </c>
    </row>
    <row r="21" spans="2:26" ht="19.5" hidden="1" thickBot="1">
      <c r="B21" s="130" t="s">
        <v>114</v>
      </c>
      <c r="C21" s="137"/>
      <c r="D21" s="30"/>
      <c r="E21" s="30"/>
      <c r="F21" s="123"/>
      <c r="G21" s="123"/>
      <c r="H21" s="123"/>
      <c r="I21" s="13">
        <f>+J21+K21+L21+M21</f>
        <v>0</v>
      </c>
      <c r="J21" s="132"/>
      <c r="K21" s="132"/>
      <c r="L21" s="132"/>
      <c r="M21" s="132"/>
      <c r="N21" s="126"/>
      <c r="O21" s="126"/>
      <c r="P21" s="124"/>
      <c r="Q21" s="124"/>
      <c r="R21" s="133">
        <f>IFERROR(N21/J21,0)</f>
        <v>0</v>
      </c>
      <c r="S21" s="133">
        <f>IFERROR(O21/(J21+K21),0)</f>
        <v>0</v>
      </c>
      <c r="T21" s="133">
        <f>IFERROR(P21/(J21+K21+L21),0)</f>
        <v>0</v>
      </c>
      <c r="U21" s="133">
        <f>IFERROR(Q21/I21,0)</f>
        <v>0</v>
      </c>
      <c r="V21" s="137"/>
      <c r="W21" s="137" t="str">
        <f t="shared" si="10"/>
        <v>JUSTIFIQUE INCUMPLIMIENTO</v>
      </c>
      <c r="X21" s="137" t="str">
        <f t="shared" si="11"/>
        <v>JUSTIFIQUE INCUMPLIMIENTO</v>
      </c>
      <c r="Y21" s="137" t="str">
        <f t="shared" si="11"/>
        <v>JUSTIFIQUE INCUMPLIMIENTO</v>
      </c>
      <c r="Z21" s="137" t="str">
        <f t="shared" si="11"/>
        <v>JUSTIFIQUE INCUMPLIMIENTO</v>
      </c>
    </row>
    <row r="22" spans="2:26" ht="19.5" hidden="1" thickBot="1">
      <c r="B22" s="130" t="s">
        <v>237</v>
      </c>
      <c r="C22" s="137"/>
      <c r="D22" s="30"/>
      <c r="E22" s="30"/>
      <c r="F22" s="123"/>
      <c r="G22" s="123"/>
      <c r="H22" s="123"/>
      <c r="I22" s="13">
        <f>+J22+K22+L22+M22</f>
        <v>0</v>
      </c>
      <c r="J22" s="132"/>
      <c r="K22" s="132"/>
      <c r="L22" s="132"/>
      <c r="M22" s="132"/>
      <c r="N22" s="126"/>
      <c r="O22" s="126"/>
      <c r="P22" s="124"/>
      <c r="Q22" s="124"/>
      <c r="R22" s="133">
        <f>IFERROR(N22/J22,0)</f>
        <v>0</v>
      </c>
      <c r="S22" s="133">
        <f>IFERROR(O22/(J22+K22),0)</f>
        <v>0</v>
      </c>
      <c r="T22" s="133">
        <f>IFERROR(P22/(J22+K22+L22),0)</f>
        <v>0</v>
      </c>
      <c r="U22" s="133">
        <f>IFERROR(Q22/I22,0)</f>
        <v>0</v>
      </c>
      <c r="V22" s="137"/>
      <c r="W22" s="137" t="str">
        <f t="shared" si="10"/>
        <v>JUSTIFIQUE INCUMPLIMIENTO</v>
      </c>
      <c r="X22" s="137" t="str">
        <f t="shared" si="11"/>
        <v>JUSTIFIQUE INCUMPLIMIENTO</v>
      </c>
      <c r="Y22" s="137" t="str">
        <f t="shared" si="11"/>
        <v>JUSTIFIQUE INCUMPLIMIENTO</v>
      </c>
      <c r="Z22" s="137" t="str">
        <f t="shared" si="11"/>
        <v>JUSTIFIQUE INCUMPLIMIENTO</v>
      </c>
    </row>
    <row r="23" spans="2:26" ht="19.5" hidden="1" thickBot="1">
      <c r="B23" s="130" t="s">
        <v>238</v>
      </c>
      <c r="C23" s="137"/>
      <c r="D23" s="121"/>
      <c r="E23" s="121"/>
      <c r="F23" s="123"/>
      <c r="G23" s="123"/>
      <c r="H23" s="123"/>
      <c r="I23" s="13">
        <f>+J23+K23+L23+M23</f>
        <v>0</v>
      </c>
      <c r="J23" s="132"/>
      <c r="K23" s="132"/>
      <c r="L23" s="132"/>
      <c r="M23" s="132"/>
      <c r="N23" s="126"/>
      <c r="O23" s="126"/>
      <c r="P23" s="124"/>
      <c r="Q23" s="124"/>
      <c r="R23" s="133">
        <f>IFERROR(N23/J23,0)</f>
        <v>0</v>
      </c>
      <c r="S23" s="133">
        <f>IFERROR(O23/(J23+K23),0)</f>
        <v>0</v>
      </c>
      <c r="T23" s="133">
        <f>IFERROR(P23/(J23+K23+L23),0)</f>
        <v>0</v>
      </c>
      <c r="U23" s="133">
        <f>IFERROR(Q23/I23,0)</f>
        <v>0</v>
      </c>
      <c r="V23" s="137"/>
      <c r="W23" s="137" t="str">
        <f t="shared" si="10"/>
        <v>JUSTIFIQUE INCUMPLIMIENTO</v>
      </c>
      <c r="X23" s="137" t="str">
        <f t="shared" si="11"/>
        <v>JUSTIFIQUE INCUMPLIMIENTO</v>
      </c>
      <c r="Y23" s="137" t="str">
        <f t="shared" si="11"/>
        <v>JUSTIFIQUE INCUMPLIMIENTO</v>
      </c>
      <c r="Z23" s="137" t="str">
        <f t="shared" si="11"/>
        <v>JUSTIFIQUE INCUMPLIMIENTO</v>
      </c>
    </row>
    <row r="24" spans="2:26" ht="68.25" customHeight="1" thickBot="1">
      <c r="B24" s="187" t="str">
        <f>+OE!$A$5</f>
        <v>O.E.4. Modernizar y simplificar los servicios brindados a la población asegurada, de conformidad al marco normativo y la disponibilidad de los recursos necesarios.</v>
      </c>
      <c r="C24" s="188"/>
      <c r="D24" s="5"/>
      <c r="E24" s="5"/>
      <c r="F24" s="5"/>
      <c r="G24" s="5"/>
      <c r="H24" s="5"/>
      <c r="I24" s="5"/>
      <c r="J24" s="5"/>
      <c r="K24" s="5"/>
      <c r="L24" s="5"/>
      <c r="M24" s="5"/>
      <c r="N24" s="5"/>
      <c r="O24" s="5"/>
      <c r="P24" s="5"/>
      <c r="Q24" s="5"/>
      <c r="R24" s="5"/>
      <c r="S24" s="5"/>
      <c r="T24" s="5"/>
      <c r="U24" s="5"/>
    </row>
    <row r="25" spans="2:26" ht="53.25" customHeight="1" thickBot="1">
      <c r="B25" s="130" t="s">
        <v>115</v>
      </c>
      <c r="C25" s="137" t="s">
        <v>322</v>
      </c>
      <c r="D25" s="121" t="s">
        <v>229</v>
      </c>
      <c r="E25" s="121" t="s">
        <v>241</v>
      </c>
      <c r="F25" s="123"/>
      <c r="G25" s="123"/>
      <c r="H25" s="123"/>
      <c r="I25" s="13">
        <f>+J25+K25+L25+M25</f>
        <v>4</v>
      </c>
      <c r="J25" s="132">
        <v>1</v>
      </c>
      <c r="K25" s="132">
        <v>1</v>
      </c>
      <c r="L25" s="132">
        <v>1</v>
      </c>
      <c r="M25" s="132">
        <v>1</v>
      </c>
      <c r="N25" s="14">
        <v>1</v>
      </c>
      <c r="O25" s="14">
        <v>2</v>
      </c>
      <c r="P25" s="104"/>
      <c r="Q25" s="104"/>
      <c r="R25" s="133">
        <f>IFERROR(N25/J25,0)</f>
        <v>1</v>
      </c>
      <c r="S25" s="133">
        <f>IFERROR(O25/(J25+K25),0)</f>
        <v>1</v>
      </c>
      <c r="T25" s="133">
        <f>IFERROR(P25/(J25+K25+L25),0)</f>
        <v>0</v>
      </c>
      <c r="U25" s="133">
        <f>IFERROR(Q25/I25,0)</f>
        <v>0</v>
      </c>
      <c r="V25" s="137"/>
      <c r="W25" s="137" t="s">
        <v>467</v>
      </c>
      <c r="X25" s="137" t="s">
        <v>538</v>
      </c>
      <c r="Y25" s="137" t="str">
        <f t="shared" ref="X25:Z29" si="12">IF(U25&lt;0.8,"JUSTIFIQUE INCUMPLIMIENTO","")</f>
        <v>JUSTIFIQUE INCUMPLIMIENTO</v>
      </c>
      <c r="Z25" s="137" t="str">
        <f t="shared" si="12"/>
        <v>JUSTIFIQUE INCUMPLIMIENTO</v>
      </c>
    </row>
    <row r="26" spans="2:26" ht="19.5" hidden="1" thickBot="1">
      <c r="B26" s="130" t="s">
        <v>118</v>
      </c>
      <c r="C26" s="131"/>
      <c r="D26" s="30"/>
      <c r="E26" s="30"/>
      <c r="F26" s="123"/>
      <c r="G26" s="123"/>
      <c r="H26" s="123"/>
      <c r="I26" s="13">
        <f>+J26+K26+L26+M26</f>
        <v>0</v>
      </c>
      <c r="J26" s="132"/>
      <c r="K26" s="132"/>
      <c r="L26" s="132"/>
      <c r="M26" s="132"/>
      <c r="N26" s="126"/>
      <c r="O26" s="126"/>
      <c r="P26" s="124"/>
      <c r="Q26" s="124"/>
      <c r="R26" s="133">
        <f>IFERROR(N26/J26,0)</f>
        <v>0</v>
      </c>
      <c r="S26" s="133">
        <f>IFERROR(O26/(J26+K26),0)</f>
        <v>0</v>
      </c>
      <c r="T26" s="133">
        <f>IFERROR(P26/(J26+K26+L26),0)</f>
        <v>0</v>
      </c>
      <c r="U26" s="133">
        <f>IFERROR(Q26/I26,0)</f>
        <v>0</v>
      </c>
      <c r="V26" s="137"/>
      <c r="W26" s="137" t="str">
        <f t="shared" ref="W26:W29" si="13">IF(S26&lt;0.8,"JUSTIFIQUE INCUMPLIMIENTO","")</f>
        <v>JUSTIFIQUE INCUMPLIMIENTO</v>
      </c>
      <c r="X26" s="137" t="str">
        <f t="shared" si="12"/>
        <v>JUSTIFIQUE INCUMPLIMIENTO</v>
      </c>
      <c r="Y26" s="137" t="str">
        <f t="shared" si="12"/>
        <v>JUSTIFIQUE INCUMPLIMIENTO</v>
      </c>
      <c r="Z26" s="137" t="str">
        <f t="shared" si="12"/>
        <v>JUSTIFIQUE INCUMPLIMIENTO</v>
      </c>
    </row>
    <row r="27" spans="2:26" ht="19.5" hidden="1" thickBot="1">
      <c r="B27" s="130" t="s">
        <v>119</v>
      </c>
      <c r="C27" s="131"/>
      <c r="D27" s="30"/>
      <c r="E27" s="30"/>
      <c r="F27" s="123"/>
      <c r="G27" s="123"/>
      <c r="H27" s="123"/>
      <c r="I27" s="13">
        <f>+J27+K27+L27+M27</f>
        <v>0</v>
      </c>
      <c r="J27" s="132"/>
      <c r="K27" s="132"/>
      <c r="L27" s="132"/>
      <c r="M27" s="132"/>
      <c r="N27" s="126"/>
      <c r="O27" s="126"/>
      <c r="P27" s="124"/>
      <c r="Q27" s="124"/>
      <c r="R27" s="133">
        <f>IFERROR(N27/J27,0)</f>
        <v>0</v>
      </c>
      <c r="S27" s="133">
        <f>IFERROR(O27/(J27+K27),0)</f>
        <v>0</v>
      </c>
      <c r="T27" s="133">
        <f>IFERROR(P27/(J27+K27+L27),0)</f>
        <v>0</v>
      </c>
      <c r="U27" s="133">
        <f>IFERROR(Q27/I27,0)</f>
        <v>0</v>
      </c>
      <c r="V27" s="137"/>
      <c r="W27" s="137" t="str">
        <f t="shared" si="13"/>
        <v>JUSTIFIQUE INCUMPLIMIENTO</v>
      </c>
      <c r="X27" s="137" t="str">
        <f t="shared" si="12"/>
        <v>JUSTIFIQUE INCUMPLIMIENTO</v>
      </c>
      <c r="Y27" s="137" t="str">
        <f t="shared" si="12"/>
        <v>JUSTIFIQUE INCUMPLIMIENTO</v>
      </c>
      <c r="Z27" s="137" t="str">
        <f t="shared" si="12"/>
        <v>JUSTIFIQUE INCUMPLIMIENTO</v>
      </c>
    </row>
    <row r="28" spans="2:26" ht="19.5" hidden="1" thickBot="1">
      <c r="B28" s="130" t="s">
        <v>146</v>
      </c>
      <c r="C28" s="131"/>
      <c r="D28" s="30"/>
      <c r="E28" s="30"/>
      <c r="F28" s="123"/>
      <c r="G28" s="123"/>
      <c r="H28" s="123"/>
      <c r="I28" s="13">
        <f>+J28+K28+L28+M28</f>
        <v>0</v>
      </c>
      <c r="J28" s="132"/>
      <c r="K28" s="132"/>
      <c r="L28" s="132"/>
      <c r="M28" s="132"/>
      <c r="N28" s="126"/>
      <c r="O28" s="126"/>
      <c r="P28" s="124"/>
      <c r="Q28" s="124"/>
      <c r="R28" s="133">
        <f>IFERROR(N28/J28,0)</f>
        <v>0</v>
      </c>
      <c r="S28" s="133">
        <f>IFERROR(O28/(J28+K28),0)</f>
        <v>0</v>
      </c>
      <c r="T28" s="133">
        <f>IFERROR(P28/(J28+K28+L28),0)</f>
        <v>0</v>
      </c>
      <c r="U28" s="133">
        <f>IFERROR(Q28/I28,0)</f>
        <v>0</v>
      </c>
      <c r="V28" s="137"/>
      <c r="W28" s="137" t="str">
        <f t="shared" si="13"/>
        <v>JUSTIFIQUE INCUMPLIMIENTO</v>
      </c>
      <c r="X28" s="137" t="str">
        <f t="shared" si="12"/>
        <v>JUSTIFIQUE INCUMPLIMIENTO</v>
      </c>
      <c r="Y28" s="137" t="str">
        <f t="shared" si="12"/>
        <v>JUSTIFIQUE INCUMPLIMIENTO</v>
      </c>
      <c r="Z28" s="137" t="str">
        <f t="shared" si="12"/>
        <v>JUSTIFIQUE INCUMPLIMIENTO</v>
      </c>
    </row>
    <row r="29" spans="2:26" ht="19.5" hidden="1" thickBot="1">
      <c r="B29" s="130" t="s">
        <v>147</v>
      </c>
      <c r="C29" s="131"/>
      <c r="D29" s="121"/>
      <c r="E29" s="121"/>
      <c r="F29" s="123"/>
      <c r="G29" s="123"/>
      <c r="H29" s="123"/>
      <c r="I29" s="13">
        <f>+J29+K29+L29+M29</f>
        <v>0</v>
      </c>
      <c r="J29" s="132"/>
      <c r="K29" s="132"/>
      <c r="L29" s="132"/>
      <c r="M29" s="132"/>
      <c r="N29" s="126"/>
      <c r="O29" s="126"/>
      <c r="P29" s="124"/>
      <c r="Q29" s="124"/>
      <c r="R29" s="133">
        <f>IFERROR(N29/J29,0)</f>
        <v>0</v>
      </c>
      <c r="S29" s="133">
        <f>IFERROR(O29/(J29+K29),0)</f>
        <v>0</v>
      </c>
      <c r="T29" s="133">
        <f>IFERROR(P29/(J29+K29+L29),0)</f>
        <v>0</v>
      </c>
      <c r="U29" s="133">
        <f>IFERROR(Q29/I29,0)</f>
        <v>0</v>
      </c>
      <c r="V29" s="137"/>
      <c r="W29" s="137" t="str">
        <f t="shared" si="13"/>
        <v>JUSTIFIQUE INCUMPLIMIENTO</v>
      </c>
      <c r="X29" s="137" t="str">
        <f t="shared" si="12"/>
        <v>JUSTIFIQUE INCUMPLIMIENTO</v>
      </c>
      <c r="Y29" s="137" t="str">
        <f t="shared" si="12"/>
        <v>JUSTIFIQUE INCUMPLIMIENTO</v>
      </c>
      <c r="Z29" s="137" t="str">
        <f t="shared" si="12"/>
        <v>JUSTIFIQUE INCUMPLIMIENTO</v>
      </c>
    </row>
    <row r="30" spans="2:26" ht="89.25" customHeight="1" thickBot="1">
      <c r="B30" s="187" t="str">
        <f>+OE!$A$6</f>
        <v>O.E.5.  Mejorar la eficiencia y eficacia del talento humano (funcionarios y empleados), a través de un excelente clima organizacional, capacitaciones y un marco normativo que promueva y fortalezca un plan de carrera en La Caja.</v>
      </c>
      <c r="C30" s="188"/>
      <c r="D30" s="5"/>
      <c r="E30" s="5"/>
      <c r="F30" s="5"/>
      <c r="G30" s="5"/>
      <c r="H30" s="5"/>
      <c r="I30" s="5"/>
      <c r="J30" s="5"/>
      <c r="K30" s="5"/>
      <c r="L30" s="5"/>
      <c r="M30" s="5"/>
      <c r="N30" s="5"/>
      <c r="O30" s="5"/>
      <c r="P30" s="5"/>
      <c r="Q30" s="5"/>
      <c r="R30" s="5"/>
      <c r="S30" s="5"/>
      <c r="T30" s="5"/>
      <c r="U30" s="5"/>
    </row>
    <row r="31" spans="2:26" ht="64.5" customHeight="1" thickBot="1">
      <c r="B31" s="130" t="s">
        <v>120</v>
      </c>
      <c r="C31" s="137" t="s">
        <v>267</v>
      </c>
      <c r="D31" s="121" t="s">
        <v>229</v>
      </c>
      <c r="E31" s="121" t="s">
        <v>241</v>
      </c>
      <c r="F31" s="123"/>
      <c r="G31" s="123"/>
      <c r="H31" s="123"/>
      <c r="I31" s="13">
        <f>+J31+K31+L31+M31</f>
        <v>2</v>
      </c>
      <c r="J31" s="132">
        <v>1</v>
      </c>
      <c r="K31" s="132"/>
      <c r="L31" s="132">
        <v>1</v>
      </c>
      <c r="M31" s="132"/>
      <c r="N31" s="14">
        <v>1</v>
      </c>
      <c r="O31" s="14">
        <v>1</v>
      </c>
      <c r="P31" s="104"/>
      <c r="Q31" s="104"/>
      <c r="R31" s="133">
        <f>IFERROR(N31/J31,0)</f>
        <v>1</v>
      </c>
      <c r="S31" s="133">
        <f>IFERROR(O31/(J31+K31),0)</f>
        <v>1</v>
      </c>
      <c r="T31" s="133">
        <f>IFERROR(P31/(J31+K31+L31),0)</f>
        <v>0</v>
      </c>
      <c r="U31" s="133">
        <f>IFERROR(Q31/I31,0)</f>
        <v>0</v>
      </c>
      <c r="V31" s="137"/>
      <c r="W31" s="137" t="s">
        <v>511</v>
      </c>
      <c r="X31" s="137" t="s">
        <v>541</v>
      </c>
      <c r="Y31" s="137" t="str">
        <f t="shared" ref="X31:Z35" si="14">IF(U31&lt;0.8,"JUSTIFIQUE INCUMPLIMIENTO","")</f>
        <v>JUSTIFIQUE INCUMPLIMIENTO</v>
      </c>
      <c r="Z31" s="137" t="str">
        <f t="shared" si="14"/>
        <v>JUSTIFIQUE INCUMPLIMIENTO</v>
      </c>
    </row>
    <row r="32" spans="2:26" ht="53.25" customHeight="1" thickBot="1">
      <c r="B32" s="130" t="s">
        <v>123</v>
      </c>
      <c r="C32" s="137" t="s">
        <v>323</v>
      </c>
      <c r="D32" s="121" t="s">
        <v>229</v>
      </c>
      <c r="E32" s="121" t="s">
        <v>241</v>
      </c>
      <c r="F32" s="123"/>
      <c r="G32" s="123"/>
      <c r="H32" s="123"/>
      <c r="I32" s="13">
        <f>+J32+K32+L32+M32</f>
        <v>2</v>
      </c>
      <c r="J32" s="132">
        <v>1</v>
      </c>
      <c r="K32" s="132"/>
      <c r="L32" s="132">
        <v>1</v>
      </c>
      <c r="M32" s="132"/>
      <c r="N32" s="14">
        <v>1</v>
      </c>
      <c r="O32" s="14">
        <v>1</v>
      </c>
      <c r="P32" s="104"/>
      <c r="Q32" s="104"/>
      <c r="R32" s="133">
        <f>IFERROR(N32/J32,0)</f>
        <v>1</v>
      </c>
      <c r="S32" s="133">
        <f>IFERROR(O32/(J32+K32),0)</f>
        <v>1</v>
      </c>
      <c r="T32" s="133">
        <f>IFERROR(P32/(J32+K32+L32),0)</f>
        <v>0</v>
      </c>
      <c r="U32" s="133">
        <f>IFERROR(Q32/I32,0)</f>
        <v>0</v>
      </c>
      <c r="V32" s="137"/>
      <c r="W32" s="137" t="s">
        <v>461</v>
      </c>
      <c r="X32" s="137"/>
      <c r="Y32" s="137" t="str">
        <f t="shared" si="14"/>
        <v>JUSTIFIQUE INCUMPLIMIENTO</v>
      </c>
      <c r="Z32" s="137" t="str">
        <f t="shared" si="14"/>
        <v>JUSTIFIQUE INCUMPLIMIENTO</v>
      </c>
    </row>
    <row r="33" spans="2:26" ht="53.25" customHeight="1" thickBot="1">
      <c r="B33" s="130" t="s">
        <v>124</v>
      </c>
      <c r="C33" s="137" t="s">
        <v>324</v>
      </c>
      <c r="D33" s="121" t="s">
        <v>229</v>
      </c>
      <c r="E33" s="121" t="s">
        <v>241</v>
      </c>
      <c r="F33" s="123"/>
      <c r="G33" s="123"/>
      <c r="H33" s="123"/>
      <c r="I33" s="13">
        <f>+J33+K33+L33+M33</f>
        <v>2</v>
      </c>
      <c r="J33" s="132">
        <v>1</v>
      </c>
      <c r="K33" s="132">
        <v>1</v>
      </c>
      <c r="L33" s="132"/>
      <c r="M33" s="132"/>
      <c r="N33" s="14">
        <v>1</v>
      </c>
      <c r="O33" s="14">
        <v>1.8</v>
      </c>
      <c r="P33" s="104"/>
      <c r="Q33" s="104"/>
      <c r="R33" s="133">
        <f>IFERROR(N33/J33,0)</f>
        <v>1</v>
      </c>
      <c r="S33" s="133">
        <f>IFERROR(O33/(J33+K33),0)</f>
        <v>0.9</v>
      </c>
      <c r="T33" s="133">
        <f>IFERROR(P33/(J33+K33+L33),0)</f>
        <v>0</v>
      </c>
      <c r="U33" s="133">
        <f>IFERROR(Q33/I33,0)</f>
        <v>0</v>
      </c>
      <c r="V33" s="137"/>
      <c r="W33" s="137" t="s">
        <v>462</v>
      </c>
      <c r="X33" s="137" t="s">
        <v>548</v>
      </c>
      <c r="Y33" s="137" t="str">
        <f t="shared" si="14"/>
        <v>JUSTIFIQUE INCUMPLIMIENTO</v>
      </c>
      <c r="Z33" s="137" t="str">
        <f t="shared" si="14"/>
        <v>JUSTIFIQUE INCUMPLIMIENTO</v>
      </c>
    </row>
    <row r="34" spans="2:26" ht="19.5" hidden="1" thickBot="1">
      <c r="B34" s="130" t="s">
        <v>136</v>
      </c>
      <c r="C34" s="131"/>
      <c r="D34" s="30"/>
      <c r="E34" s="30"/>
      <c r="F34" s="123"/>
      <c r="G34" s="123"/>
      <c r="H34" s="123"/>
      <c r="I34" s="13">
        <f>+J34+K34+L34+M34</f>
        <v>0</v>
      </c>
      <c r="J34" s="132"/>
      <c r="K34" s="132"/>
      <c r="L34" s="132"/>
      <c r="M34" s="132"/>
      <c r="N34" s="126"/>
      <c r="O34" s="126"/>
      <c r="P34" s="124"/>
      <c r="Q34" s="124"/>
      <c r="R34" s="133">
        <f>IFERROR(N34/J34,0)</f>
        <v>0</v>
      </c>
      <c r="S34" s="133">
        <f>IFERROR(O34/(J34+K34),0)</f>
        <v>0</v>
      </c>
      <c r="T34" s="133">
        <f>IFERROR(P34/(J34+K34+L34),0)</f>
        <v>0</v>
      </c>
      <c r="U34" s="133">
        <f>IFERROR(Q34/I34,0)</f>
        <v>0</v>
      </c>
      <c r="V34" s="137"/>
      <c r="W34" s="137" t="str">
        <f t="shared" ref="W34:W35" si="15">IF(S34&lt;0.8,"JUSTIFIQUE INCUMPLIMIENTO","")</f>
        <v>JUSTIFIQUE INCUMPLIMIENTO</v>
      </c>
      <c r="X34" s="137" t="str">
        <f t="shared" si="14"/>
        <v>JUSTIFIQUE INCUMPLIMIENTO</v>
      </c>
      <c r="Y34" s="137" t="str">
        <f t="shared" si="14"/>
        <v>JUSTIFIQUE INCUMPLIMIENTO</v>
      </c>
      <c r="Z34" s="137" t="str">
        <f t="shared" si="14"/>
        <v>JUSTIFIQUE INCUMPLIMIENTO</v>
      </c>
    </row>
    <row r="35" spans="2:26" ht="19.5" hidden="1" thickBot="1">
      <c r="B35" s="130" t="s">
        <v>137</v>
      </c>
      <c r="C35" s="131"/>
      <c r="D35" s="121"/>
      <c r="E35" s="121"/>
      <c r="F35" s="123"/>
      <c r="G35" s="123"/>
      <c r="H35" s="123"/>
      <c r="I35" s="13">
        <f>+J35+K35+L35+M35</f>
        <v>0</v>
      </c>
      <c r="J35" s="132"/>
      <c r="K35" s="132"/>
      <c r="L35" s="132"/>
      <c r="M35" s="132"/>
      <c r="N35" s="126"/>
      <c r="O35" s="126"/>
      <c r="P35" s="124"/>
      <c r="Q35" s="124"/>
      <c r="R35" s="133">
        <f>IFERROR(N35/J35,0)</f>
        <v>0</v>
      </c>
      <c r="S35" s="133">
        <f>IFERROR(O35/(J35+K35),0)</f>
        <v>0</v>
      </c>
      <c r="T35" s="133">
        <f>IFERROR(P35/(J35+K35+L35),0)</f>
        <v>0</v>
      </c>
      <c r="U35" s="133">
        <f>IFERROR(Q35/I35,0)</f>
        <v>0</v>
      </c>
      <c r="V35" s="137"/>
      <c r="W35" s="137" t="str">
        <f t="shared" si="15"/>
        <v>JUSTIFIQUE INCUMPLIMIENTO</v>
      </c>
      <c r="X35" s="137" t="str">
        <f t="shared" si="14"/>
        <v>JUSTIFIQUE INCUMPLIMIENTO</v>
      </c>
      <c r="Y35" s="137" t="str">
        <f t="shared" si="14"/>
        <v>JUSTIFIQUE INCUMPLIMIENTO</v>
      </c>
      <c r="Z35" s="137" t="str">
        <f t="shared" si="14"/>
        <v>JUSTIFIQUE INCUMPLIMIENTO</v>
      </c>
    </row>
    <row r="36" spans="2:26" ht="45" customHeight="1" thickBot="1">
      <c r="B36" s="187" t="s">
        <v>228</v>
      </c>
      <c r="C36" s="188"/>
      <c r="D36" s="31"/>
      <c r="E36" s="31"/>
      <c r="F36" s="5"/>
      <c r="G36" s="31"/>
      <c r="H36" s="31"/>
      <c r="I36" s="5"/>
      <c r="J36" s="5"/>
      <c r="K36" s="5"/>
      <c r="L36" s="5"/>
      <c r="M36" s="5"/>
      <c r="N36" s="5"/>
      <c r="O36" s="5"/>
      <c r="P36" s="5"/>
      <c r="Q36" s="5"/>
      <c r="R36" s="5"/>
      <c r="S36" s="5"/>
      <c r="T36" s="5"/>
      <c r="U36" s="5"/>
      <c r="Y36" s="146"/>
      <c r="Z36" s="146"/>
    </row>
    <row r="37" spans="2:26" ht="57" customHeight="1" thickBot="1">
      <c r="B37" s="130" t="s">
        <v>126</v>
      </c>
      <c r="C37" s="137" t="s">
        <v>325</v>
      </c>
      <c r="D37" s="121" t="s">
        <v>229</v>
      </c>
      <c r="E37" s="121" t="s">
        <v>241</v>
      </c>
      <c r="F37" s="123"/>
      <c r="G37" s="123"/>
      <c r="H37" s="123"/>
      <c r="I37" s="13">
        <f t="shared" ref="I37:I47" si="16">+J37+K37+L37+M37</f>
        <v>2000</v>
      </c>
      <c r="J37" s="132">
        <v>559</v>
      </c>
      <c r="K37" s="132">
        <v>480</v>
      </c>
      <c r="L37" s="132">
        <v>501</v>
      </c>
      <c r="M37" s="132">
        <v>460</v>
      </c>
      <c r="N37" s="14">
        <v>296</v>
      </c>
      <c r="O37" s="14">
        <v>520</v>
      </c>
      <c r="P37" s="104"/>
      <c r="Q37" s="104"/>
      <c r="R37" s="133">
        <f>IFERROR(N37/J37,0)</f>
        <v>0.52951699463327373</v>
      </c>
      <c r="S37" s="133">
        <f>IFERROR(O37/(J37+K37),0)</f>
        <v>0.50048123195380179</v>
      </c>
      <c r="T37" s="133">
        <f>IFERROR(P37/(J37+K37+L37),0)</f>
        <v>0</v>
      </c>
      <c r="U37" s="133">
        <f>IFERROR(Q37/I37,0)</f>
        <v>0</v>
      </c>
      <c r="V37" s="137"/>
      <c r="W37" s="137" t="s">
        <v>468</v>
      </c>
      <c r="X37" s="137" t="s">
        <v>549</v>
      </c>
      <c r="Y37" s="137" t="str">
        <f t="shared" ref="Y37:Z47" si="17">IF(T37&lt;0.8,"JUSTIFIQUE INCUMPLIMIENTO","")</f>
        <v>JUSTIFIQUE INCUMPLIMIENTO</v>
      </c>
      <c r="Z37" s="137" t="str">
        <f t="shared" si="17"/>
        <v>JUSTIFIQUE INCUMPLIMIENTO</v>
      </c>
    </row>
    <row r="38" spans="2:26" ht="55.5" customHeight="1" thickBot="1">
      <c r="B38" s="130" t="s">
        <v>127</v>
      </c>
      <c r="C38" s="137" t="s">
        <v>326</v>
      </c>
      <c r="D38" s="121" t="s">
        <v>229</v>
      </c>
      <c r="E38" s="121" t="s">
        <v>241</v>
      </c>
      <c r="F38" s="123"/>
      <c r="G38" s="123"/>
      <c r="H38" s="123"/>
      <c r="I38" s="13">
        <f t="shared" si="16"/>
        <v>2116</v>
      </c>
      <c r="J38" s="132">
        <v>593</v>
      </c>
      <c r="K38" s="132">
        <v>507</v>
      </c>
      <c r="L38" s="132">
        <v>529</v>
      </c>
      <c r="M38" s="132">
        <v>487</v>
      </c>
      <c r="N38" s="16">
        <v>1204</v>
      </c>
      <c r="O38" s="14">
        <v>1882</v>
      </c>
      <c r="P38" s="104"/>
      <c r="Q38" s="104"/>
      <c r="R38" s="133">
        <f t="shared" ref="R38:R47" si="18">IFERROR(N38/J38,0)</f>
        <v>2.0303541315345699</v>
      </c>
      <c r="S38" s="133">
        <f t="shared" ref="S38:S47" si="19">IFERROR(O38/(J38+K38),0)</f>
        <v>1.7109090909090909</v>
      </c>
      <c r="T38" s="133">
        <f t="shared" ref="T38:T47" si="20">IFERROR(P38/(J38+K38+L38),0)</f>
        <v>0</v>
      </c>
      <c r="U38" s="133">
        <f t="shared" ref="U38:U47" si="21">IFERROR(Q38/I38,0)</f>
        <v>0</v>
      </c>
      <c r="V38" s="137"/>
      <c r="W38" s="137" t="str">
        <f>IF(R38&lt;0.8,"JUSTIFIQUE INCUMPLIMIENTO","")</f>
        <v/>
      </c>
      <c r="X38" s="137" t="str">
        <f t="shared" ref="X38:X47" si="22">IF(S38&lt;0.8,"JUSTIFIQUE INCUMPLIMIENTO","")</f>
        <v/>
      </c>
      <c r="Y38" s="137" t="str">
        <f t="shared" si="17"/>
        <v>JUSTIFIQUE INCUMPLIMIENTO</v>
      </c>
      <c r="Z38" s="137" t="str">
        <f t="shared" si="17"/>
        <v>JUSTIFIQUE INCUMPLIMIENTO</v>
      </c>
    </row>
    <row r="39" spans="2:26" ht="55.5" customHeight="1" thickBot="1">
      <c r="B39" s="130" t="s">
        <v>128</v>
      </c>
      <c r="C39" s="137" t="s">
        <v>327</v>
      </c>
      <c r="D39" s="121" t="s">
        <v>229</v>
      </c>
      <c r="E39" s="121" t="s">
        <v>241</v>
      </c>
      <c r="F39" s="123"/>
      <c r="G39" s="123"/>
      <c r="H39" s="123"/>
      <c r="I39" s="13">
        <f t="shared" si="16"/>
        <v>2284</v>
      </c>
      <c r="J39" s="132">
        <v>640</v>
      </c>
      <c r="K39" s="132">
        <v>548</v>
      </c>
      <c r="L39" s="132">
        <v>571</v>
      </c>
      <c r="M39" s="132">
        <v>525</v>
      </c>
      <c r="N39" s="17">
        <v>681</v>
      </c>
      <c r="O39" s="18">
        <v>1087</v>
      </c>
      <c r="P39" s="104"/>
      <c r="Q39" s="104"/>
      <c r="R39" s="133">
        <f t="shared" si="18"/>
        <v>1.0640624999999999</v>
      </c>
      <c r="S39" s="133">
        <f t="shared" si="19"/>
        <v>0.91498316498316501</v>
      </c>
      <c r="T39" s="133">
        <f t="shared" si="20"/>
        <v>0</v>
      </c>
      <c r="U39" s="133">
        <f t="shared" si="21"/>
        <v>0</v>
      </c>
      <c r="V39" s="137"/>
      <c r="W39" s="137" t="str">
        <f t="shared" ref="W39:W47" si="23">IF(R39&lt;0.8,"JUSTIFIQUE INCUMPLIMIENTO","")</f>
        <v/>
      </c>
      <c r="X39" s="137" t="str">
        <f t="shared" si="22"/>
        <v/>
      </c>
      <c r="Y39" s="137" t="str">
        <f t="shared" si="17"/>
        <v>JUSTIFIQUE INCUMPLIMIENTO</v>
      </c>
      <c r="Z39" s="137" t="str">
        <f t="shared" si="17"/>
        <v>JUSTIFIQUE INCUMPLIMIENTO</v>
      </c>
    </row>
    <row r="40" spans="2:26" ht="63" customHeight="1" thickBot="1">
      <c r="B40" s="130" t="s">
        <v>129</v>
      </c>
      <c r="C40" s="137" t="s">
        <v>328</v>
      </c>
      <c r="D40" s="121" t="s">
        <v>229</v>
      </c>
      <c r="E40" s="121" t="s">
        <v>241</v>
      </c>
      <c r="F40" s="123"/>
      <c r="G40" s="123"/>
      <c r="H40" s="123"/>
      <c r="I40" s="13">
        <f t="shared" si="16"/>
        <v>1048</v>
      </c>
      <c r="J40" s="132">
        <v>294</v>
      </c>
      <c r="K40" s="132">
        <v>251</v>
      </c>
      <c r="L40" s="132">
        <v>262</v>
      </c>
      <c r="M40" s="132">
        <v>241</v>
      </c>
      <c r="N40" s="39">
        <v>111</v>
      </c>
      <c r="O40" s="14">
        <v>212</v>
      </c>
      <c r="P40" s="104"/>
      <c r="Q40" s="104"/>
      <c r="R40" s="133">
        <f t="shared" si="18"/>
        <v>0.37755102040816324</v>
      </c>
      <c r="S40" s="133">
        <f t="shared" si="19"/>
        <v>0.38899082568807342</v>
      </c>
      <c r="T40" s="133">
        <f t="shared" si="20"/>
        <v>0</v>
      </c>
      <c r="U40" s="133">
        <f t="shared" si="21"/>
        <v>0</v>
      </c>
      <c r="V40" s="137"/>
      <c r="W40" s="137" t="s">
        <v>468</v>
      </c>
      <c r="X40" s="137" t="s">
        <v>542</v>
      </c>
      <c r="Y40" s="137" t="str">
        <f t="shared" si="17"/>
        <v>JUSTIFIQUE INCUMPLIMIENTO</v>
      </c>
      <c r="Z40" s="137" t="str">
        <f t="shared" si="17"/>
        <v>JUSTIFIQUE INCUMPLIMIENTO</v>
      </c>
    </row>
    <row r="41" spans="2:26" ht="62.25" customHeight="1" thickBot="1">
      <c r="B41" s="130" t="s">
        <v>130</v>
      </c>
      <c r="C41" s="137" t="s">
        <v>329</v>
      </c>
      <c r="D41" s="121" t="s">
        <v>229</v>
      </c>
      <c r="E41" s="121" t="s">
        <v>241</v>
      </c>
      <c r="F41" s="123"/>
      <c r="G41" s="123"/>
      <c r="H41" s="123"/>
      <c r="I41" s="13">
        <f t="shared" si="16"/>
        <v>12</v>
      </c>
      <c r="J41" s="132">
        <v>3</v>
      </c>
      <c r="K41" s="132">
        <v>3</v>
      </c>
      <c r="L41" s="132">
        <v>3</v>
      </c>
      <c r="M41" s="132">
        <v>3</v>
      </c>
      <c r="N41" s="17">
        <v>3</v>
      </c>
      <c r="O41" s="18">
        <v>6</v>
      </c>
      <c r="P41" s="104"/>
      <c r="Q41" s="104"/>
      <c r="R41" s="133">
        <f t="shared" si="18"/>
        <v>1</v>
      </c>
      <c r="S41" s="133">
        <f t="shared" si="19"/>
        <v>1</v>
      </c>
      <c r="T41" s="133">
        <f t="shared" si="20"/>
        <v>0</v>
      </c>
      <c r="U41" s="133">
        <f t="shared" si="21"/>
        <v>0</v>
      </c>
      <c r="V41" s="137"/>
      <c r="W41" s="137" t="s">
        <v>463</v>
      </c>
      <c r="X41" s="137" t="str">
        <f t="shared" si="22"/>
        <v/>
      </c>
      <c r="Y41" s="137" t="str">
        <f t="shared" si="17"/>
        <v>JUSTIFIQUE INCUMPLIMIENTO</v>
      </c>
      <c r="Z41" s="137" t="str">
        <f t="shared" si="17"/>
        <v>JUSTIFIQUE INCUMPLIMIENTO</v>
      </c>
    </row>
    <row r="42" spans="2:26" ht="57" customHeight="1" thickBot="1">
      <c r="B42" s="130" t="s">
        <v>132</v>
      </c>
      <c r="C42" s="137" t="s">
        <v>330</v>
      </c>
      <c r="D42" s="121" t="s">
        <v>229</v>
      </c>
      <c r="E42" s="121" t="s">
        <v>241</v>
      </c>
      <c r="F42" s="123"/>
      <c r="G42" s="123"/>
      <c r="H42" s="123"/>
      <c r="I42" s="13">
        <f t="shared" si="16"/>
        <v>4</v>
      </c>
      <c r="J42" s="132">
        <v>1</v>
      </c>
      <c r="K42" s="132">
        <v>1</v>
      </c>
      <c r="L42" s="132">
        <v>1</v>
      </c>
      <c r="M42" s="132">
        <v>1</v>
      </c>
      <c r="N42" s="17">
        <v>1</v>
      </c>
      <c r="O42" s="18">
        <v>2</v>
      </c>
      <c r="P42" s="104"/>
      <c r="Q42" s="104"/>
      <c r="R42" s="133">
        <f t="shared" si="18"/>
        <v>1</v>
      </c>
      <c r="S42" s="133">
        <f t="shared" si="19"/>
        <v>1</v>
      </c>
      <c r="T42" s="133">
        <f t="shared" si="20"/>
        <v>0</v>
      </c>
      <c r="U42" s="133">
        <f t="shared" si="21"/>
        <v>0</v>
      </c>
      <c r="V42" s="137"/>
      <c r="W42" s="137" t="s">
        <v>464</v>
      </c>
      <c r="X42" s="137" t="str">
        <f t="shared" si="22"/>
        <v/>
      </c>
      <c r="Y42" s="137" t="str">
        <f t="shared" si="17"/>
        <v>JUSTIFIQUE INCUMPLIMIENTO</v>
      </c>
      <c r="Z42" s="137" t="str">
        <f t="shared" si="17"/>
        <v>JUSTIFIQUE INCUMPLIMIENTO</v>
      </c>
    </row>
    <row r="43" spans="2:26" ht="60.75" customHeight="1" thickBot="1">
      <c r="B43" s="130" t="s">
        <v>133</v>
      </c>
      <c r="C43" s="137" t="s">
        <v>331</v>
      </c>
      <c r="D43" s="121" t="s">
        <v>229</v>
      </c>
      <c r="E43" s="121" t="s">
        <v>241</v>
      </c>
      <c r="F43" s="123"/>
      <c r="G43" s="123"/>
      <c r="H43" s="123"/>
      <c r="I43" s="13">
        <f t="shared" si="16"/>
        <v>12</v>
      </c>
      <c r="J43" s="132">
        <v>3</v>
      </c>
      <c r="K43" s="132">
        <v>3</v>
      </c>
      <c r="L43" s="132">
        <v>3</v>
      </c>
      <c r="M43" s="132">
        <v>3</v>
      </c>
      <c r="N43" s="17">
        <v>3</v>
      </c>
      <c r="O43" s="18">
        <v>6</v>
      </c>
      <c r="P43" s="104"/>
      <c r="Q43" s="104"/>
      <c r="R43" s="133">
        <f t="shared" si="18"/>
        <v>1</v>
      </c>
      <c r="S43" s="133">
        <f t="shared" si="19"/>
        <v>1</v>
      </c>
      <c r="T43" s="133">
        <f t="shared" si="20"/>
        <v>0</v>
      </c>
      <c r="U43" s="133">
        <f t="shared" si="21"/>
        <v>0</v>
      </c>
      <c r="V43" s="137"/>
      <c r="W43" s="137" t="s">
        <v>465</v>
      </c>
      <c r="X43" s="137" t="str">
        <f t="shared" si="22"/>
        <v/>
      </c>
      <c r="Y43" s="137" t="str">
        <f t="shared" si="17"/>
        <v>JUSTIFIQUE INCUMPLIMIENTO</v>
      </c>
      <c r="Z43" s="137" t="str">
        <f t="shared" si="17"/>
        <v>JUSTIFIQUE INCUMPLIMIENTO</v>
      </c>
    </row>
    <row r="44" spans="2:26" ht="85.5" customHeight="1" thickBot="1">
      <c r="B44" s="130" t="s">
        <v>134</v>
      </c>
      <c r="C44" s="137" t="s">
        <v>332</v>
      </c>
      <c r="D44" s="121" t="s">
        <v>229</v>
      </c>
      <c r="E44" s="121" t="s">
        <v>241</v>
      </c>
      <c r="F44" s="123"/>
      <c r="G44" s="123"/>
      <c r="H44" s="123"/>
      <c r="I44" s="13">
        <f t="shared" si="16"/>
        <v>12</v>
      </c>
      <c r="J44" s="132">
        <v>4</v>
      </c>
      <c r="K44" s="132">
        <v>2</v>
      </c>
      <c r="L44" s="132">
        <v>4</v>
      </c>
      <c r="M44" s="132">
        <v>2</v>
      </c>
      <c r="N44" s="17">
        <v>4</v>
      </c>
      <c r="O44" s="18">
        <v>5</v>
      </c>
      <c r="P44" s="104"/>
      <c r="Q44" s="104"/>
      <c r="R44" s="133">
        <f t="shared" si="18"/>
        <v>1</v>
      </c>
      <c r="S44" s="133">
        <f t="shared" si="19"/>
        <v>0.83333333333333337</v>
      </c>
      <c r="T44" s="133">
        <f t="shared" si="20"/>
        <v>0</v>
      </c>
      <c r="U44" s="133">
        <f t="shared" si="21"/>
        <v>0</v>
      </c>
      <c r="V44" s="137"/>
      <c r="W44" s="137" t="s">
        <v>466</v>
      </c>
      <c r="X44" s="137" t="s">
        <v>543</v>
      </c>
      <c r="Y44" s="137" t="str">
        <f t="shared" si="17"/>
        <v>JUSTIFIQUE INCUMPLIMIENTO</v>
      </c>
      <c r="Z44" s="137" t="str">
        <f t="shared" si="17"/>
        <v>JUSTIFIQUE INCUMPLIMIENTO</v>
      </c>
    </row>
    <row r="45" spans="2:26" ht="51.75" customHeight="1" thickBot="1">
      <c r="B45" s="130" t="s">
        <v>144</v>
      </c>
      <c r="C45" s="137" t="s">
        <v>333</v>
      </c>
      <c r="D45" s="121" t="s">
        <v>229</v>
      </c>
      <c r="E45" s="121" t="s">
        <v>241</v>
      </c>
      <c r="F45" s="123"/>
      <c r="G45" s="123"/>
      <c r="H45" s="123"/>
      <c r="I45" s="13">
        <f t="shared" si="16"/>
        <v>24</v>
      </c>
      <c r="J45" s="132">
        <v>6</v>
      </c>
      <c r="K45" s="132">
        <v>6</v>
      </c>
      <c r="L45" s="132">
        <v>6</v>
      </c>
      <c r="M45" s="132">
        <v>6</v>
      </c>
      <c r="N45" s="17">
        <v>6</v>
      </c>
      <c r="O45" s="18">
        <v>11</v>
      </c>
      <c r="P45" s="104"/>
      <c r="Q45" s="104"/>
      <c r="R45" s="133">
        <f t="shared" si="18"/>
        <v>1</v>
      </c>
      <c r="S45" s="133">
        <f t="shared" si="19"/>
        <v>0.91666666666666663</v>
      </c>
      <c r="T45" s="133">
        <f t="shared" si="20"/>
        <v>0</v>
      </c>
      <c r="U45" s="133">
        <f t="shared" si="21"/>
        <v>0</v>
      </c>
      <c r="V45" s="137"/>
      <c r="W45" s="137" t="str">
        <f t="shared" si="23"/>
        <v/>
      </c>
      <c r="X45" s="137" t="str">
        <f t="shared" si="22"/>
        <v/>
      </c>
      <c r="Y45" s="137" t="str">
        <f t="shared" si="17"/>
        <v>JUSTIFIQUE INCUMPLIMIENTO</v>
      </c>
      <c r="Z45" s="137" t="str">
        <f t="shared" si="17"/>
        <v>JUSTIFIQUE INCUMPLIMIENTO</v>
      </c>
    </row>
    <row r="46" spans="2:26" ht="55.5" customHeight="1" thickBot="1">
      <c r="B46" s="130" t="s">
        <v>145</v>
      </c>
      <c r="C46" s="137" t="s">
        <v>334</v>
      </c>
      <c r="D46" s="121" t="s">
        <v>229</v>
      </c>
      <c r="E46" s="121" t="s">
        <v>241</v>
      </c>
      <c r="F46" s="123"/>
      <c r="G46" s="123"/>
      <c r="H46" s="123"/>
      <c r="I46" s="13">
        <f t="shared" ref="I46" si="24">+J46+K46+L46+M46</f>
        <v>12</v>
      </c>
      <c r="J46" s="132">
        <v>3</v>
      </c>
      <c r="K46" s="132">
        <v>3</v>
      </c>
      <c r="L46" s="132">
        <v>3</v>
      </c>
      <c r="M46" s="132">
        <v>3</v>
      </c>
      <c r="N46" s="14">
        <v>3</v>
      </c>
      <c r="O46" s="14">
        <v>6</v>
      </c>
      <c r="P46" s="104"/>
      <c r="Q46" s="104"/>
      <c r="R46" s="133">
        <f t="shared" ref="R46" si="25">IFERROR(N46/J46,0)</f>
        <v>1</v>
      </c>
      <c r="S46" s="133">
        <f t="shared" ref="S46" si="26">IFERROR(O46/(J46+K46),0)</f>
        <v>1</v>
      </c>
      <c r="T46" s="133">
        <f t="shared" ref="T46" si="27">IFERROR(P46/(J46+K46+L46),0)</f>
        <v>0</v>
      </c>
      <c r="U46" s="133">
        <f t="shared" ref="U46" si="28">IFERROR(Q46/I46,0)</f>
        <v>0</v>
      </c>
      <c r="V46" s="137"/>
      <c r="W46" s="137" t="str">
        <f t="shared" si="23"/>
        <v/>
      </c>
      <c r="X46" s="137" t="str">
        <f t="shared" si="22"/>
        <v/>
      </c>
      <c r="Y46" s="137" t="str">
        <f t="shared" ref="Y46" si="29">IF(T46&lt;0.8,"JUSTIFIQUE INCUMPLIMIENTO","")</f>
        <v>JUSTIFIQUE INCUMPLIMIENTO</v>
      </c>
      <c r="Z46" s="137" t="str">
        <f t="shared" ref="Z46" si="30">IF(U46&lt;0.8,"JUSTIFIQUE INCUMPLIMIENTO","")</f>
        <v>JUSTIFIQUE INCUMPLIMIENTO</v>
      </c>
    </row>
    <row r="47" spans="2:26" ht="66" customHeight="1" thickBot="1">
      <c r="B47" s="130" t="s">
        <v>277</v>
      </c>
      <c r="C47" s="137" t="s">
        <v>335</v>
      </c>
      <c r="D47" s="121" t="s">
        <v>229</v>
      </c>
      <c r="E47" s="121" t="s">
        <v>241</v>
      </c>
      <c r="F47" s="123"/>
      <c r="G47" s="123"/>
      <c r="H47" s="123"/>
      <c r="I47" s="13">
        <f t="shared" si="16"/>
        <v>12</v>
      </c>
      <c r="J47" s="132">
        <v>3</v>
      </c>
      <c r="K47" s="132">
        <v>3</v>
      </c>
      <c r="L47" s="132">
        <v>3</v>
      </c>
      <c r="M47" s="132">
        <v>3</v>
      </c>
      <c r="N47" s="14">
        <v>3</v>
      </c>
      <c r="O47" s="14">
        <v>6</v>
      </c>
      <c r="P47" s="104"/>
      <c r="Q47" s="104"/>
      <c r="R47" s="133">
        <f t="shared" si="18"/>
        <v>1</v>
      </c>
      <c r="S47" s="133">
        <f t="shared" si="19"/>
        <v>1</v>
      </c>
      <c r="T47" s="133">
        <f t="shared" si="20"/>
        <v>0</v>
      </c>
      <c r="U47" s="133">
        <f t="shared" si="21"/>
        <v>0</v>
      </c>
      <c r="V47" s="137"/>
      <c r="W47" s="137" t="str">
        <f t="shared" si="23"/>
        <v/>
      </c>
      <c r="X47" s="137" t="str">
        <f t="shared" si="22"/>
        <v/>
      </c>
      <c r="Y47" s="137" t="str">
        <f t="shared" si="17"/>
        <v>JUSTIFIQUE INCUMPLIMIENTO</v>
      </c>
      <c r="Z47" s="137" t="str">
        <f t="shared" si="17"/>
        <v>JUSTIFIQUE INCUMPLIMIENTO</v>
      </c>
    </row>
  </sheetData>
  <sheetProtection algorithmName="SHA-512" hashValue="53f8Ts+KoH+l1ZrKxXa0yVXQOz0730p2sxE0KhKAgqAOJJRLNvZCYu0pXN5nuOI0shqQ1wACIKATfMtrikUHIg==" saltValue="2cf4he7KYFV/QlzwVbU6pA==" spinCount="100000" sheet="1" objects="1" scenarios="1"/>
  <protectedRanges>
    <protectedRange sqref="U48:U1048576 U1:U2" name="Rango2_1_1"/>
    <protectedRange sqref="N48:N1048576 N1:N2" name="Rango1_1_2_1"/>
    <protectedRange sqref="O37:O45" name="Rango1_1_5"/>
    <protectedRange sqref="O46:O47" name="Rango1_1_1_3"/>
    <protectedRange sqref="V37:V47 X37:X47" name="Rango2_1_2_5"/>
    <protectedRange sqref="Y37:Z47" name="Rango2_1_3_6"/>
    <protectedRange sqref="V24 V30 V5" name="Rango2_1_4_5"/>
    <protectedRange sqref="O5 O24 O30" name="Rango1_1_2_6"/>
    <protectedRange sqref="O12" name="Rango1_1_2_4_4"/>
    <protectedRange sqref="O13:O17 O25:O29 O31:O35 O6:O11" name="Rango1_1_2_9_4"/>
    <protectedRange sqref="V12" name="Rango2_1_4_1_1_5"/>
    <protectedRange sqref="V6" name="Rango2_1_2_2_6"/>
    <protectedRange sqref="V7" name="Rango2_1_2_2_1_4"/>
    <protectedRange sqref="V13:V17 V25:V29 V8:V11" name="Rango2_1_2_2_3_5"/>
    <protectedRange sqref="V31:V35" name="Rango2_1_2_2_4_3"/>
    <protectedRange sqref="X13:Z17 X25:Z29 X31:Z35 X6:Z11" name="Rango2_1_3_3_1_4"/>
    <protectedRange sqref="V3:Z4" name="Rango2_1_1_2_1"/>
    <protectedRange sqref="V18" name="Rango2_1_4_5_1"/>
    <protectedRange sqref="O18" name="Rango1_1_2_6_1_1"/>
    <protectedRange sqref="O19:O23" name="Rango1_1_2_9_4_1"/>
    <protectedRange sqref="V19:V23" name="Rango2_1_2_2_3_5_1"/>
    <protectedRange sqref="X19:Z23" name="Rango2_1_3_3_1_4_1"/>
    <protectedRange sqref="W37:W47" name="Rango2_1_2_5_1"/>
    <protectedRange sqref="W6:W11" name="Rango2_1_3_1_3_1"/>
    <protectedRange sqref="W13:W17" name="Rango2_1_3_1_1_4_1"/>
    <protectedRange sqref="W25:W29" name="Rango2_1_3_2_3_2"/>
    <protectedRange sqref="W31:W35" name="Rango2_1_3_3_4_1"/>
    <protectedRange sqref="W19:W23" name="Rango2_1_3_2_3_1_1"/>
  </protectedRanges>
  <mergeCells count="21">
    <mergeCell ref="B2:E2"/>
    <mergeCell ref="W3:W4"/>
    <mergeCell ref="X3:X4"/>
    <mergeCell ref="V3:V4"/>
    <mergeCell ref="F3:F4"/>
    <mergeCell ref="G3:G4"/>
    <mergeCell ref="H3:H4"/>
    <mergeCell ref="J3:M3"/>
    <mergeCell ref="B36:C36"/>
    <mergeCell ref="Y3:Y4"/>
    <mergeCell ref="Z3:Z4"/>
    <mergeCell ref="B12:C12"/>
    <mergeCell ref="B24:C24"/>
    <mergeCell ref="B30:C30"/>
    <mergeCell ref="B3:B4"/>
    <mergeCell ref="C3:C4"/>
    <mergeCell ref="D3:D4"/>
    <mergeCell ref="E3:E4"/>
    <mergeCell ref="I3:I4"/>
    <mergeCell ref="B5:C5"/>
    <mergeCell ref="B18:C18"/>
  </mergeCells>
  <conditionalFormatting sqref="B6:B11">
    <cfRule type="duplicateValues" dxfId="971" priority="34"/>
  </conditionalFormatting>
  <conditionalFormatting sqref="B13:B17">
    <cfRule type="duplicateValues" dxfId="970" priority="33"/>
  </conditionalFormatting>
  <conditionalFormatting sqref="B19:B23">
    <cfRule type="duplicateValues" dxfId="969" priority="8"/>
  </conditionalFormatting>
  <conditionalFormatting sqref="B25:B29">
    <cfRule type="duplicateValues" dxfId="968" priority="32"/>
  </conditionalFormatting>
  <conditionalFormatting sqref="B31:B35">
    <cfRule type="duplicateValues" dxfId="967" priority="31"/>
  </conditionalFormatting>
  <conditionalFormatting sqref="B37:B47">
    <cfRule type="duplicateValues" dxfId="966" priority="30"/>
  </conditionalFormatting>
  <conditionalFormatting sqref="R6:R11">
    <cfRule type="cellIs" dxfId="965" priority="108" operator="between">
      <formula>0.00000000001</formula>
      <formula>0.599999999999</formula>
    </cfRule>
  </conditionalFormatting>
  <conditionalFormatting sqref="R13:R17">
    <cfRule type="cellIs" dxfId="964" priority="92" operator="between">
      <formula>0.00000000001</formula>
      <formula>0.599999999999</formula>
    </cfRule>
  </conditionalFormatting>
  <conditionalFormatting sqref="R19:R23">
    <cfRule type="cellIs" dxfId="963" priority="25" operator="between">
      <formula>0.00000000001</formula>
      <formula>0.599999999999</formula>
    </cfRule>
  </conditionalFormatting>
  <conditionalFormatting sqref="R25:R29">
    <cfRule type="cellIs" dxfId="962" priority="76" operator="between">
      <formula>0.00000000001</formula>
      <formula>0.599999999999</formula>
    </cfRule>
  </conditionalFormatting>
  <conditionalFormatting sqref="R31:R35">
    <cfRule type="cellIs" dxfId="961" priority="60" operator="between">
      <formula>0.00000000001</formula>
      <formula>0.599999999999</formula>
    </cfRule>
  </conditionalFormatting>
  <conditionalFormatting sqref="R37:R47">
    <cfRule type="cellIs" dxfId="960" priority="145" operator="between">
      <formula>0.00000000001</formula>
      <formula>0.599999999999</formula>
    </cfRule>
  </conditionalFormatting>
  <conditionalFormatting sqref="R6:T11">
    <cfRule type="expression" dxfId="959" priority="97">
      <formula>R6=0</formula>
    </cfRule>
    <cfRule type="cellIs" dxfId="958" priority="98" operator="greaterThanOrEqual">
      <formula>0.8</formula>
    </cfRule>
    <cfRule type="cellIs" dxfId="957" priority="99" operator="between">
      <formula>0.6</formula>
      <formula>0.7999999999</formula>
    </cfRule>
  </conditionalFormatting>
  <conditionalFormatting sqref="R13:T17">
    <cfRule type="cellIs" dxfId="956" priority="83" operator="between">
      <formula>0.6</formula>
      <formula>0.7999999999</formula>
    </cfRule>
    <cfRule type="expression" dxfId="955" priority="81">
      <formula>R13=0</formula>
    </cfRule>
    <cfRule type="cellIs" dxfId="954" priority="82" operator="greaterThanOrEqual">
      <formula>0.8</formula>
    </cfRule>
  </conditionalFormatting>
  <conditionalFormatting sqref="R19:T23">
    <cfRule type="expression" dxfId="953" priority="14">
      <formula>R19=0</formula>
    </cfRule>
    <cfRule type="cellIs" dxfId="952" priority="15" operator="greaterThanOrEqual">
      <formula>0.8</formula>
    </cfRule>
    <cfRule type="cellIs" dxfId="951" priority="16" operator="between">
      <formula>0.6</formula>
      <formula>0.7999999999</formula>
    </cfRule>
  </conditionalFormatting>
  <conditionalFormatting sqref="R25:T29">
    <cfRule type="cellIs" dxfId="950" priority="67" operator="between">
      <formula>0.6</formula>
      <formula>0.7999999999</formula>
    </cfRule>
    <cfRule type="cellIs" dxfId="949" priority="66" operator="greaterThanOrEqual">
      <formula>0.8</formula>
    </cfRule>
    <cfRule type="expression" dxfId="948" priority="65">
      <formula>R25=0</formula>
    </cfRule>
  </conditionalFormatting>
  <conditionalFormatting sqref="R31:T35">
    <cfRule type="expression" dxfId="947" priority="49">
      <formula>R31=0</formula>
    </cfRule>
    <cfRule type="cellIs" dxfId="946" priority="50" operator="greaterThanOrEqual">
      <formula>0.8</formula>
    </cfRule>
    <cfRule type="cellIs" dxfId="945" priority="51" operator="between">
      <formula>0.6</formula>
      <formula>0.7999999999</formula>
    </cfRule>
  </conditionalFormatting>
  <conditionalFormatting sqref="R37:T47">
    <cfRule type="expression" dxfId="944" priority="134">
      <formula>R37=0</formula>
    </cfRule>
    <cfRule type="cellIs" dxfId="943" priority="135" operator="greaterThanOrEqual">
      <formula>0.8</formula>
    </cfRule>
    <cfRule type="cellIs" dxfId="942" priority="136" operator="between">
      <formula>0.6</formula>
      <formula>0.7999999999</formula>
    </cfRule>
  </conditionalFormatting>
  <conditionalFormatting sqref="S6:T11">
    <cfRule type="cellIs" dxfId="941" priority="100" operator="between">
      <formula>0.00000000001</formula>
      <formula>0.5999999999</formula>
    </cfRule>
  </conditionalFormatting>
  <conditionalFormatting sqref="S13:T17">
    <cfRule type="cellIs" dxfId="940" priority="84" operator="between">
      <formula>0.00000000001</formula>
      <formula>0.5999999999</formula>
    </cfRule>
  </conditionalFormatting>
  <conditionalFormatting sqref="S19:T23">
    <cfRule type="cellIs" dxfId="939" priority="17" operator="between">
      <formula>0.00000000001</formula>
      <formula>0.5999999999</formula>
    </cfRule>
  </conditionalFormatting>
  <conditionalFormatting sqref="S25:T29">
    <cfRule type="cellIs" dxfId="938" priority="68" operator="between">
      <formula>0.00000000001</formula>
      <formula>0.5999999999</formula>
    </cfRule>
  </conditionalFormatting>
  <conditionalFormatting sqref="S31:T35">
    <cfRule type="cellIs" dxfId="937" priority="52" operator="between">
      <formula>0.00000000001</formula>
      <formula>0.5999999999</formula>
    </cfRule>
  </conditionalFormatting>
  <conditionalFormatting sqref="S37:T47">
    <cfRule type="cellIs" dxfId="936" priority="137" operator="between">
      <formula>0.00000000001</formula>
      <formula>0.5999999999</formula>
    </cfRule>
  </conditionalFormatting>
  <conditionalFormatting sqref="U6:U11">
    <cfRule type="expression" dxfId="935" priority="96">
      <formula>$U$5=0</formula>
    </cfRule>
    <cfRule type="cellIs" dxfId="934" priority="95" operator="greaterThanOrEqual">
      <formula>0.8</formula>
    </cfRule>
    <cfRule type="cellIs" dxfId="933" priority="93" operator="between">
      <formula>0.000000001</formula>
      <formula>0.5999999999</formula>
    </cfRule>
    <cfRule type="cellIs" dxfId="932" priority="94" operator="between">
      <formula>0.6</formula>
      <formula>0.7999999999</formula>
    </cfRule>
  </conditionalFormatting>
  <conditionalFormatting sqref="U13:U17">
    <cfRule type="expression" dxfId="931" priority="80">
      <formula>$U$5=0</formula>
    </cfRule>
    <cfRule type="cellIs" dxfId="930" priority="79" operator="greaterThanOrEqual">
      <formula>0.8</formula>
    </cfRule>
    <cfRule type="cellIs" dxfId="929" priority="77" operator="between">
      <formula>0.000000001</formula>
      <formula>0.5999999999</formula>
    </cfRule>
    <cfRule type="cellIs" dxfId="928" priority="78" operator="between">
      <formula>0.6</formula>
      <formula>0.7999999999</formula>
    </cfRule>
  </conditionalFormatting>
  <conditionalFormatting sqref="U19:U23">
    <cfRule type="expression" dxfId="927" priority="13">
      <formula>$U$5=0</formula>
    </cfRule>
    <cfRule type="cellIs" dxfId="926" priority="12" operator="greaterThanOrEqual">
      <formula>0.8</formula>
    </cfRule>
    <cfRule type="cellIs" dxfId="925" priority="10" operator="between">
      <formula>0.000000001</formula>
      <formula>0.5999999999</formula>
    </cfRule>
    <cfRule type="cellIs" dxfId="924" priority="11" operator="between">
      <formula>0.6</formula>
      <formula>0.7999999999</formula>
    </cfRule>
  </conditionalFormatting>
  <conditionalFormatting sqref="U25:U29">
    <cfRule type="cellIs" dxfId="923" priority="63" operator="greaterThanOrEqual">
      <formula>0.8</formula>
    </cfRule>
    <cfRule type="cellIs" dxfId="922" priority="62" operator="between">
      <formula>0.6</formula>
      <formula>0.7999999999</formula>
    </cfRule>
    <cfRule type="expression" dxfId="921" priority="64">
      <formula>$U$5=0</formula>
    </cfRule>
    <cfRule type="cellIs" dxfId="920" priority="61" operator="between">
      <formula>0.000000001</formula>
      <formula>0.5999999999</formula>
    </cfRule>
  </conditionalFormatting>
  <conditionalFormatting sqref="U31:U35">
    <cfRule type="cellIs" dxfId="919" priority="45" operator="between">
      <formula>0.000000001</formula>
      <formula>0.5999999999</formula>
    </cfRule>
    <cfRule type="expression" dxfId="918" priority="48">
      <formula>$U$5=0</formula>
    </cfRule>
    <cfRule type="cellIs" dxfId="917" priority="47" operator="greaterThanOrEqual">
      <formula>0.8</formula>
    </cfRule>
    <cfRule type="cellIs" dxfId="916" priority="46" operator="between">
      <formula>0.6</formula>
      <formula>0.7999999999</formula>
    </cfRule>
  </conditionalFormatting>
  <conditionalFormatting sqref="U37:U47">
    <cfRule type="cellIs" dxfId="915" priority="131" operator="between">
      <formula>0.6</formula>
      <formula>0.7999999999</formula>
    </cfRule>
    <cfRule type="cellIs" dxfId="914" priority="132" operator="greaterThanOrEqual">
      <formula>0.8</formula>
    </cfRule>
    <cfRule type="expression" dxfId="913" priority="133">
      <formula>$U$36=0</formula>
    </cfRule>
    <cfRule type="cellIs" dxfId="912" priority="130" operator="between">
      <formula>0.000000001</formula>
      <formula>0.5999999999</formula>
    </cfRule>
  </conditionalFormatting>
  <conditionalFormatting sqref="V6:Z11">
    <cfRule type="cellIs" dxfId="911" priority="3" operator="equal">
      <formula>"JUSTIFIQUE INCUMPLIMIENTO"</formula>
    </cfRule>
  </conditionalFormatting>
  <conditionalFormatting sqref="V13:Z17">
    <cfRule type="cellIs" dxfId="910" priority="5" operator="equal">
      <formula>"JUSTIFIQUE INCUMPLIMIENTO"</formula>
    </cfRule>
  </conditionalFormatting>
  <conditionalFormatting sqref="V19:Z23">
    <cfRule type="cellIs" dxfId="909" priority="1" operator="equal">
      <formula>"JUSTIFIQUE INCUMPLIMIENTO"</formula>
    </cfRule>
  </conditionalFormatting>
  <conditionalFormatting sqref="V25:Z29">
    <cfRule type="cellIs" dxfId="908" priority="2" operator="equal">
      <formula>"JUSTIFIQUE INCUMPLIMIENTO"</formula>
    </cfRule>
  </conditionalFormatting>
  <conditionalFormatting sqref="V31:Z35">
    <cfRule type="cellIs" dxfId="907" priority="4" operator="equal">
      <formula>"JUSTIFIQUE INCUMPLIMIENTO"</formula>
    </cfRule>
  </conditionalFormatting>
  <conditionalFormatting sqref="V37:Z47">
    <cfRule type="cellIs" dxfId="906" priority="6" operator="equal">
      <formula>"JUSTIFIQUE INCUMPLIMIENTO"</formula>
    </cfRule>
  </conditionalFormatting>
  <pageMargins left="0.55118110236220474" right="0.70866141732283472" top="0.51181102362204722" bottom="0.47244094488188981" header="0.31496062992125984" footer="0.31496062992125984"/>
  <pageSetup scale="43" fitToHeight="3" orientation="landscape" r:id="rId1"/>
  <headerFooter>
    <oddFooter>&amp;LConsolidado por:  Jorge Canales-Planificación.&amp;RPOI 2023 Comercialización</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Elegir de listado" xr:uid="{B1CAB5A5-3D03-4A6B-B5BA-DADB17226636}">
          <x14:formula1>
            <xm:f>'Unidades-Areas'!$A$1:$A$32</xm:f>
          </x14:formula1>
          <xm:sqref>D13:E17 D19:E23 D25:E29 D6:E11 D31:E35 D37:E47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0"/>
    <pageSetUpPr fitToPage="1"/>
  </sheetPr>
  <dimension ref="B1:AJ45"/>
  <sheetViews>
    <sheetView topLeftCell="B2" zoomScale="60" zoomScaleNormal="60" workbookViewId="0">
      <pane xSplit="8" ySplit="3" topLeftCell="J5" activePane="bottomRight" state="frozen"/>
      <selection activeCell="B2" sqref="B2"/>
      <selection pane="topRight" activeCell="I2" sqref="I2"/>
      <selection pane="bottomLeft" activeCell="B5" sqref="B5"/>
      <selection pane="bottomRight" activeCell="X6" sqref="X6"/>
    </sheetView>
  </sheetViews>
  <sheetFormatPr baseColWidth="10" defaultColWidth="11.42578125" defaultRowHeight="15.75"/>
  <cols>
    <col min="1" max="1" width="3.5703125" style="5" customWidth="1"/>
    <col min="2" max="2" width="14.85546875" style="7" customWidth="1"/>
    <col min="3" max="3" width="62.42578125" style="8" customWidth="1"/>
    <col min="4" max="4" width="28.42578125" style="28" customWidth="1"/>
    <col min="5" max="5" width="26" style="29" customWidth="1"/>
    <col min="6" max="6" width="24.5703125" style="8" hidden="1" customWidth="1"/>
    <col min="7" max="8" width="23.5703125" style="8" hidden="1" customWidth="1"/>
    <col min="9" max="9" width="16.42578125" style="8" customWidth="1"/>
    <col min="10" max="13" width="14.140625" style="7" customWidth="1"/>
    <col min="14" max="14" width="14.140625" style="8" hidden="1" customWidth="1"/>
    <col min="15" max="15" width="14.140625" style="8" customWidth="1"/>
    <col min="16" max="17" width="14.140625" style="8" hidden="1" customWidth="1"/>
    <col min="18" max="18" width="14.42578125" style="8" hidden="1" customWidth="1"/>
    <col min="19" max="19" width="14.42578125" style="8" customWidth="1"/>
    <col min="20" max="21" width="14.42578125" style="8" hidden="1" customWidth="1"/>
    <col min="22" max="23" width="55.5703125" style="24" hidden="1" customWidth="1"/>
    <col min="24" max="24" width="55.42578125" style="5" customWidth="1"/>
    <col min="25" max="26" width="55.28515625" style="5" hidden="1" customWidth="1"/>
    <col min="27" max="33" width="11.42578125" style="5"/>
    <col min="34" max="34" width="0" style="5" hidden="1" customWidth="1"/>
    <col min="35" max="16384" width="11.42578125" style="5"/>
  </cols>
  <sheetData>
    <row r="1" spans="2:36" ht="16.5" thickBot="1"/>
    <row r="2" spans="2:36" ht="87.75" customHeight="1" thickBot="1">
      <c r="B2" s="191" t="s">
        <v>155</v>
      </c>
      <c r="C2" s="192"/>
      <c r="D2" s="192"/>
      <c r="E2" s="193"/>
      <c r="F2" s="5"/>
      <c r="G2" s="5"/>
      <c r="H2" s="5"/>
      <c r="I2" s="5"/>
      <c r="J2" s="5"/>
      <c r="K2" s="5"/>
      <c r="L2" s="5"/>
      <c r="M2" s="5"/>
      <c r="N2" s="5"/>
      <c r="O2" s="5"/>
      <c r="P2" s="5"/>
      <c r="Q2" s="5"/>
      <c r="R2" s="5"/>
      <c r="S2" s="5"/>
      <c r="T2" s="5"/>
      <c r="U2" s="5"/>
      <c r="V2" s="21"/>
      <c r="W2" s="21"/>
    </row>
    <row r="3" spans="2:36" ht="49.7" customHeight="1" thickBot="1">
      <c r="B3" s="198" t="str">
        <f>+PLANIFICACIÓN!B3</f>
        <v>CÓDIGO</v>
      </c>
      <c r="C3" s="200" t="str">
        <f>+PLANIFICACIÓN!C3</f>
        <v>ACCIÓN OPERATIVA (AO)</v>
      </c>
      <c r="D3" s="202" t="str">
        <f>+PLANIFICACIÓN!D3</f>
        <v>UNIDAD ORGANIZATIVA LÍDER</v>
      </c>
      <c r="E3" s="202" t="str">
        <f>+PLANIFICACIÓN!E3</f>
        <v>UNIDAD-ÁREA RESPONSABLE</v>
      </c>
      <c r="F3" s="196" t="str">
        <f>+PLANIFICACIÓN!F3</f>
        <v>ACTIVIDAD ESPECÍFICA DE LÍNEA DE TRABAJO DEL PLAN 7 DEL 2023</v>
      </c>
      <c r="G3" s="196" t="str">
        <f>+PLANIFICACIÓN!G3</f>
        <v>INDICADOR APLICABLE</v>
      </c>
      <c r="H3" s="196" t="str">
        <f>+PLANIFICACIÓN!H3</f>
        <v>MEDIO DE VERIFICACIÓN</v>
      </c>
      <c r="I3" s="202" t="str">
        <f>+PLANIFICACIÓN!I3</f>
        <v>META ANUAL</v>
      </c>
      <c r="J3" s="204" t="str">
        <f>+PLANIFICACIÓN!J3</f>
        <v>METAS PARA AÑO 2023</v>
      </c>
      <c r="K3" s="205"/>
      <c r="L3" s="205"/>
      <c r="M3" s="206"/>
      <c r="N3" s="9" t="str">
        <f>+PLANIFICACIÓN!N3</f>
        <v>REAL</v>
      </c>
      <c r="O3" s="9" t="str">
        <f>+[4]PLANIFICACIÓN!O3</f>
        <v>REAL</v>
      </c>
      <c r="P3" s="128" t="str">
        <f>+PLANIFICACIÓN!P3</f>
        <v>REAL</v>
      </c>
      <c r="Q3" s="128" t="str">
        <f>+PLANIFICACIÓN!Q3</f>
        <v>REAL</v>
      </c>
      <c r="R3" s="9" t="str">
        <f>+PLANIFICACIÓN!R3</f>
        <v>% EJECUCIÓN</v>
      </c>
      <c r="S3" s="9" t="str">
        <f>+PLANIFICACIÓN!S3</f>
        <v>% EJECUCIÓN</v>
      </c>
      <c r="T3" s="9" t="str">
        <f>+PLANIFICACIÓN!T3</f>
        <v>% EJECUCIÓN</v>
      </c>
      <c r="U3" s="9" t="str">
        <f>+PLANIFICACIÓN!U3</f>
        <v>% EJECUCIÓN</v>
      </c>
      <c r="V3" s="194" t="str">
        <f>+PLANIFICACIÓN!V3</f>
        <v>OBSERVACIONES - COMENTARIOS - JUSTIFICACIONES DE LAS ACCIONES OPERATIVAS DEL POI</v>
      </c>
      <c r="W3" s="194" t="str">
        <f>+PLANIFICACIÓN!W3</f>
        <v>OBSERVACIONES - COMENTARIOS
1er Trimestre</v>
      </c>
      <c r="X3" s="194" t="str">
        <f>+PLANIFICACIÓN!X3</f>
        <v>OBSERVACIONES - COMENTARIOS
2o Seguimiento</v>
      </c>
      <c r="Y3" s="189" t="str">
        <f>+PLANIFICACIÓN!Y3</f>
        <v>OBSERVACIONES - COMENTARIOS
3er Seguimiento</v>
      </c>
      <c r="Z3" s="189" t="str">
        <f>+PLANIFICACIÓN!Z3</f>
        <v>OBSERVACIONES - COMENTARIOS
Anual</v>
      </c>
      <c r="AJ3" s="10" t="e">
        <f>+IF((O3+N3),AF3/(O3+N3),0)</f>
        <v>#VALUE!</v>
      </c>
    </row>
    <row r="4" spans="2:36" ht="30.6" customHeight="1" thickBot="1">
      <c r="B4" s="199"/>
      <c r="C4" s="201"/>
      <c r="D4" s="203"/>
      <c r="E4" s="203"/>
      <c r="F4" s="197"/>
      <c r="G4" s="197"/>
      <c r="H4" s="197"/>
      <c r="I4" s="203"/>
      <c r="J4" s="11" t="str">
        <f>+PLANIFICACIÓN!J4</f>
        <v>EN-MAR</v>
      </c>
      <c r="K4" s="11" t="str">
        <f>+PLANIFICACIÓN!K4</f>
        <v xml:space="preserve">ABR-JUN </v>
      </c>
      <c r="L4" s="11" t="str">
        <f>+PLANIFICACIÓN!L4</f>
        <v>JUL-SEP</v>
      </c>
      <c r="M4" s="11" t="str">
        <f>+PLANIFICACIÓN!M4</f>
        <v>OCT-DIC</v>
      </c>
      <c r="N4" s="11" t="str">
        <f>+PLANIFICACIÓN!N4</f>
        <v>EN-MAR</v>
      </c>
      <c r="O4" s="11" t="str">
        <f>+[4]PLANIFICACIÓN!O4</f>
        <v>EN-JUN</v>
      </c>
      <c r="P4" s="129" t="str">
        <f>+PLANIFICACIÓN!P4</f>
        <v>EN-SEP</v>
      </c>
      <c r="Q4" s="129" t="str">
        <f>+PLANIFICACIÓN!Q4</f>
        <v>EN-DIC</v>
      </c>
      <c r="R4" s="11" t="str">
        <f>+PLANIFICACIÓN!R4</f>
        <v>EN-MAR</v>
      </c>
      <c r="S4" s="11" t="str">
        <f>+PLANIFICACIÓN!S4</f>
        <v>EN-JUN</v>
      </c>
      <c r="T4" s="11" t="str">
        <f>+PLANIFICACIÓN!T4</f>
        <v>EN-SEP</v>
      </c>
      <c r="U4" s="11" t="str">
        <f>+PLANIFICACIÓN!U4</f>
        <v>ANUAL</v>
      </c>
      <c r="V4" s="195"/>
      <c r="W4" s="195"/>
      <c r="X4" s="195"/>
      <c r="Y4" s="190"/>
      <c r="Z4" s="190"/>
    </row>
    <row r="5" spans="2:36" ht="87" customHeight="1" thickBot="1">
      <c r="B5" s="187" t="str">
        <f>+OE!$A$2</f>
        <v>O.E.1. Mejorar continuamente los servicios, prestaciones y beneficios para la población asegurada a La Caja, de conformidad a la auto sostenibilidad actuarial y financiera en el largo plazo.</v>
      </c>
      <c r="C5" s="188"/>
      <c r="D5" s="5"/>
      <c r="E5" s="5"/>
      <c r="F5" s="5"/>
      <c r="G5" s="5"/>
      <c r="H5" s="5"/>
      <c r="I5" s="5"/>
      <c r="J5" s="5"/>
      <c r="K5" s="5"/>
      <c r="L5" s="5"/>
      <c r="M5" s="5"/>
      <c r="N5" s="5"/>
      <c r="O5" s="5"/>
      <c r="P5" s="5"/>
      <c r="Q5" s="5"/>
      <c r="R5" s="5"/>
      <c r="S5" s="5"/>
      <c r="T5" s="5"/>
      <c r="U5" s="5"/>
      <c r="V5" s="21"/>
      <c r="W5" s="5"/>
    </row>
    <row r="6" spans="2:36" ht="80.099999999999994" customHeight="1" thickBot="1">
      <c r="B6" s="130" t="s">
        <v>98</v>
      </c>
      <c r="C6" s="137" t="s">
        <v>431</v>
      </c>
      <c r="D6" s="121" t="s">
        <v>230</v>
      </c>
      <c r="E6" s="121" t="s">
        <v>430</v>
      </c>
      <c r="F6" s="118"/>
      <c r="G6" s="118"/>
      <c r="H6" s="118"/>
      <c r="I6" s="13">
        <f>+J6+K6+L6+M6</f>
        <v>12</v>
      </c>
      <c r="J6" s="132">
        <v>3</v>
      </c>
      <c r="K6" s="132">
        <v>3</v>
      </c>
      <c r="L6" s="132">
        <v>3</v>
      </c>
      <c r="M6" s="132">
        <v>3</v>
      </c>
      <c r="N6" s="14">
        <v>3</v>
      </c>
      <c r="O6" s="14">
        <v>6</v>
      </c>
      <c r="P6" s="104"/>
      <c r="Q6" s="104"/>
      <c r="R6" s="133">
        <f>IFERROR(N6/J6,0)</f>
        <v>1</v>
      </c>
      <c r="S6" s="133">
        <f>IFERROR(O6/(J6+K6),0)</f>
        <v>1</v>
      </c>
      <c r="T6" s="133">
        <f>IFERROR(P6/(J6+K6+L6),0)</f>
        <v>0</v>
      </c>
      <c r="U6" s="133">
        <f>IFERROR(Q6/I6,0)</f>
        <v>0</v>
      </c>
      <c r="V6" s="19"/>
      <c r="W6" s="19" t="str">
        <f t="shared" ref="W6" si="0">IF(R6&lt;0.8,"JUSTIFIQUE INCUMPLIMIENTO","")</f>
        <v/>
      </c>
      <c r="X6" s="19"/>
      <c r="Y6" s="19" t="str">
        <f t="shared" ref="W6:Z10" si="1">IF(U6&lt;0.8,"JUSTIFIQUE INCUMPLIMIENTO","")</f>
        <v>JUSTIFIQUE INCUMPLIMIENTO</v>
      </c>
      <c r="Z6" s="19" t="str">
        <f t="shared" si="1"/>
        <v>JUSTIFIQUE INCUMPLIMIENTO</v>
      </c>
    </row>
    <row r="7" spans="2:36" ht="80.099999999999994" customHeight="1" thickBot="1">
      <c r="B7" s="130" t="s">
        <v>97</v>
      </c>
      <c r="C7" s="137" t="s">
        <v>432</v>
      </c>
      <c r="D7" s="121" t="s">
        <v>230</v>
      </c>
      <c r="E7" s="121" t="s">
        <v>430</v>
      </c>
      <c r="F7" s="118"/>
      <c r="G7" s="118"/>
      <c r="H7" s="118"/>
      <c r="I7" s="13">
        <f>+J7+K7+L7+M7</f>
        <v>2</v>
      </c>
      <c r="J7" s="132"/>
      <c r="K7" s="132">
        <v>1</v>
      </c>
      <c r="L7" s="132"/>
      <c r="M7" s="132">
        <v>1</v>
      </c>
      <c r="N7" s="14">
        <v>0</v>
      </c>
      <c r="O7" s="14">
        <v>2</v>
      </c>
      <c r="P7" s="104"/>
      <c r="Q7" s="104"/>
      <c r="R7" s="133">
        <f>IFERROR(N7/J7,0)</f>
        <v>0</v>
      </c>
      <c r="S7" s="133">
        <f>IFERROR(O7/(J7+K7),0)</f>
        <v>2</v>
      </c>
      <c r="T7" s="133">
        <f>IFERROR(P7/(J7+K7+L7),0)</f>
        <v>0</v>
      </c>
      <c r="U7" s="133">
        <f>IFERROR(Q7/I7,0)</f>
        <v>0</v>
      </c>
      <c r="V7" s="19"/>
      <c r="W7" s="19" t="s">
        <v>490</v>
      </c>
      <c r="X7" s="19"/>
      <c r="Y7" s="19" t="str">
        <f t="shared" si="1"/>
        <v>JUSTIFIQUE INCUMPLIMIENTO</v>
      </c>
      <c r="Z7" s="19" t="str">
        <f t="shared" si="1"/>
        <v>JUSTIFIQUE INCUMPLIMIENTO</v>
      </c>
    </row>
    <row r="8" spans="2:36" ht="80.099999999999994" customHeight="1" thickBot="1">
      <c r="B8" s="130" t="s">
        <v>99</v>
      </c>
      <c r="C8" s="137" t="s">
        <v>433</v>
      </c>
      <c r="D8" s="121" t="s">
        <v>230</v>
      </c>
      <c r="E8" s="121" t="s">
        <v>430</v>
      </c>
      <c r="F8" s="118"/>
      <c r="G8" s="118"/>
      <c r="H8" s="118"/>
      <c r="I8" s="13">
        <f>+J8+K8+L8+M8</f>
        <v>12</v>
      </c>
      <c r="J8" s="132">
        <v>3</v>
      </c>
      <c r="K8" s="132">
        <v>3</v>
      </c>
      <c r="L8" s="132">
        <v>3</v>
      </c>
      <c r="M8" s="132">
        <v>3</v>
      </c>
      <c r="N8" s="14">
        <v>3</v>
      </c>
      <c r="O8" s="14">
        <v>6</v>
      </c>
      <c r="P8" s="104"/>
      <c r="Q8" s="104"/>
      <c r="R8" s="133">
        <f>IFERROR(N8/J8,0)</f>
        <v>1</v>
      </c>
      <c r="S8" s="133">
        <f>IFERROR(O8/(J8+K8),0)</f>
        <v>1</v>
      </c>
      <c r="T8" s="133">
        <f>IFERROR(P8/(J8+K8+L8),0)</f>
        <v>0</v>
      </c>
      <c r="U8" s="133">
        <f>IFERROR(Q8/I8,0)</f>
        <v>0</v>
      </c>
      <c r="V8" s="19"/>
      <c r="W8" s="19" t="str">
        <f t="shared" ref="W8:W9" si="2">IF(R8&lt;0.8,"JUSTIFIQUE INCUMPLIMIENTO","")</f>
        <v/>
      </c>
      <c r="X8" s="19"/>
      <c r="Y8" s="19" t="str">
        <f t="shared" si="1"/>
        <v>JUSTIFIQUE INCUMPLIMIENTO</v>
      </c>
      <c r="Z8" s="19" t="str">
        <f t="shared" si="1"/>
        <v>JUSTIFIQUE INCUMPLIMIENTO</v>
      </c>
    </row>
    <row r="9" spans="2:36" ht="80.099999999999994" customHeight="1" thickBot="1">
      <c r="B9" s="130" t="s">
        <v>235</v>
      </c>
      <c r="C9" s="144" t="s">
        <v>434</v>
      </c>
      <c r="D9" s="121" t="s">
        <v>230</v>
      </c>
      <c r="E9" s="121" t="s">
        <v>430</v>
      </c>
      <c r="F9" s="118"/>
      <c r="G9" s="118"/>
      <c r="H9" s="118"/>
      <c r="I9" s="13">
        <f>+J9+K9+L9+M9</f>
        <v>12</v>
      </c>
      <c r="J9" s="132">
        <v>3</v>
      </c>
      <c r="K9" s="132">
        <v>3</v>
      </c>
      <c r="L9" s="132">
        <v>3</v>
      </c>
      <c r="M9" s="132">
        <v>3</v>
      </c>
      <c r="N9" s="14">
        <v>3</v>
      </c>
      <c r="O9" s="14">
        <v>6</v>
      </c>
      <c r="P9" s="104"/>
      <c r="Q9" s="104"/>
      <c r="R9" s="133">
        <f>IFERROR(N9/J9,0)</f>
        <v>1</v>
      </c>
      <c r="S9" s="133">
        <f>IFERROR(O9/(J9+K9),0)</f>
        <v>1</v>
      </c>
      <c r="T9" s="133">
        <f>IFERROR(P9/(J9+K9+L9),0)</f>
        <v>0</v>
      </c>
      <c r="U9" s="133">
        <f>IFERROR(Q9/I9,0)</f>
        <v>0</v>
      </c>
      <c r="V9" s="19"/>
      <c r="W9" s="19" t="str">
        <f t="shared" si="2"/>
        <v/>
      </c>
      <c r="X9" s="19"/>
      <c r="Y9" s="19" t="str">
        <f t="shared" si="1"/>
        <v>JUSTIFIQUE INCUMPLIMIENTO</v>
      </c>
      <c r="Z9" s="19" t="str">
        <f t="shared" si="1"/>
        <v>JUSTIFIQUE INCUMPLIMIENTO</v>
      </c>
    </row>
    <row r="10" spans="2:36" ht="19.5" hidden="1" thickBot="1">
      <c r="B10" s="130" t="s">
        <v>236</v>
      </c>
      <c r="C10" s="134"/>
      <c r="D10" s="117"/>
      <c r="E10" s="117"/>
      <c r="F10" s="118"/>
      <c r="G10" s="118"/>
      <c r="H10" s="118"/>
      <c r="I10" s="13">
        <f>+J10+K10+L10+M10</f>
        <v>0</v>
      </c>
      <c r="J10" s="149"/>
      <c r="K10" s="149"/>
      <c r="L10" s="149"/>
      <c r="M10" s="149"/>
      <c r="N10" s="14"/>
      <c r="O10" s="14"/>
      <c r="P10" s="104"/>
      <c r="Q10" s="104"/>
      <c r="R10" s="133">
        <f>IFERROR(N10/J10,0)</f>
        <v>0</v>
      </c>
      <c r="S10" s="133">
        <f>IFERROR(O10/(J10+K10),0)</f>
        <v>0</v>
      </c>
      <c r="T10" s="133">
        <f>IFERROR(P10/(J10+K10+L10),0)</f>
        <v>0</v>
      </c>
      <c r="U10" s="133">
        <f>IFERROR(Q10/I10,0)</f>
        <v>0</v>
      </c>
      <c r="V10" s="6"/>
      <c r="W10" s="19" t="str">
        <f t="shared" si="1"/>
        <v>JUSTIFIQUE INCUMPLIMIENTO</v>
      </c>
      <c r="X10" s="19" t="str">
        <f t="shared" si="1"/>
        <v>JUSTIFIQUE INCUMPLIMIENTO</v>
      </c>
      <c r="Y10" s="19" t="str">
        <f t="shared" si="1"/>
        <v>JUSTIFIQUE INCUMPLIMIENTO</v>
      </c>
      <c r="Z10" s="19" t="str">
        <f t="shared" si="1"/>
        <v>JUSTIFIQUE INCUMPLIMIENTO</v>
      </c>
    </row>
    <row r="11" spans="2:36" ht="83.25" hidden="1" customHeight="1" thickBot="1">
      <c r="B11" s="187" t="str">
        <f>+OE!$A$3</f>
        <v>OE.2. Incrementar mejoras en los Programas de Bienestar y Responsabilidad Social para la población asegurada y su grupo familiar, de conformidad a la asignación presupuestaria.</v>
      </c>
      <c r="C11" s="188"/>
      <c r="D11" s="5"/>
      <c r="E11" s="5"/>
      <c r="F11" s="106"/>
      <c r="G11" s="106"/>
      <c r="H11" s="106"/>
      <c r="I11" s="135"/>
      <c r="J11" s="125"/>
      <c r="K11" s="125"/>
      <c r="L11" s="125"/>
      <c r="M11" s="125"/>
      <c r="N11" s="75"/>
      <c r="O11" s="75"/>
      <c r="P11" s="75"/>
      <c r="Q11" s="75"/>
      <c r="R11" s="105"/>
      <c r="S11" s="105"/>
      <c r="T11" s="105"/>
      <c r="U11" s="105"/>
      <c r="V11" s="136"/>
      <c r="W11" s="5"/>
    </row>
    <row r="12" spans="2:36" ht="19.5" hidden="1" thickBot="1">
      <c r="B12" s="130" t="s">
        <v>107</v>
      </c>
      <c r="C12" s="131"/>
      <c r="D12" s="116"/>
      <c r="E12" s="116"/>
      <c r="F12" s="118"/>
      <c r="G12" s="118"/>
      <c r="H12" s="118"/>
      <c r="I12" s="13">
        <f>+J12+K12+L12+M12</f>
        <v>0</v>
      </c>
      <c r="J12" s="149"/>
      <c r="K12" s="149"/>
      <c r="L12" s="149"/>
      <c r="M12" s="149"/>
      <c r="N12" s="14"/>
      <c r="O12" s="14"/>
      <c r="P12" s="104"/>
      <c r="Q12" s="104"/>
      <c r="R12" s="133">
        <f>IFERROR(N12/J12,0)</f>
        <v>0</v>
      </c>
      <c r="S12" s="133">
        <f>IFERROR(O12/(J12+K12),0)</f>
        <v>0</v>
      </c>
      <c r="T12" s="133">
        <f>IFERROR(P12/(J12+K12+L12),0)</f>
        <v>0</v>
      </c>
      <c r="U12" s="133">
        <f>IFERROR(Q12/I12,0)</f>
        <v>0</v>
      </c>
      <c r="V12" s="6"/>
      <c r="W12" s="19" t="str">
        <f t="shared" ref="W12:Z16" si="3">IF(S12&lt;0.8,"JUSTIFIQUE INCUMPLIMIENTO","")</f>
        <v>JUSTIFIQUE INCUMPLIMIENTO</v>
      </c>
      <c r="X12" s="19" t="str">
        <f t="shared" si="3"/>
        <v>JUSTIFIQUE INCUMPLIMIENTO</v>
      </c>
      <c r="Y12" s="19" t="str">
        <f t="shared" si="3"/>
        <v>JUSTIFIQUE INCUMPLIMIENTO</v>
      </c>
      <c r="Z12" s="19" t="str">
        <f t="shared" si="3"/>
        <v>JUSTIFIQUE INCUMPLIMIENTO</v>
      </c>
    </row>
    <row r="13" spans="2:36" ht="19.5" hidden="1" thickBot="1">
      <c r="B13" s="130" t="s">
        <v>110</v>
      </c>
      <c r="C13" s="131"/>
      <c r="D13" s="116"/>
      <c r="E13" s="116"/>
      <c r="F13" s="118"/>
      <c r="G13" s="118"/>
      <c r="H13" s="118"/>
      <c r="I13" s="13">
        <f>+J13+K13+L13+M13</f>
        <v>0</v>
      </c>
      <c r="J13" s="149"/>
      <c r="K13" s="149"/>
      <c r="L13" s="149"/>
      <c r="M13" s="149"/>
      <c r="N13" s="14"/>
      <c r="O13" s="14"/>
      <c r="P13" s="104"/>
      <c r="Q13" s="104"/>
      <c r="R13" s="133">
        <f>IFERROR(N13/J13,0)</f>
        <v>0</v>
      </c>
      <c r="S13" s="133">
        <f>IFERROR(O13/(J13+K13),0)</f>
        <v>0</v>
      </c>
      <c r="T13" s="133">
        <f>IFERROR(P13/(J13+K13+L13),0)</f>
        <v>0</v>
      </c>
      <c r="U13" s="133">
        <f>IFERROR(Q13/I13,0)</f>
        <v>0</v>
      </c>
      <c r="V13" s="6"/>
      <c r="W13" s="19" t="str">
        <f t="shared" si="3"/>
        <v>JUSTIFIQUE INCUMPLIMIENTO</v>
      </c>
      <c r="X13" s="19" t="str">
        <f t="shared" si="3"/>
        <v>JUSTIFIQUE INCUMPLIMIENTO</v>
      </c>
      <c r="Y13" s="19" t="str">
        <f t="shared" si="3"/>
        <v>JUSTIFIQUE INCUMPLIMIENTO</v>
      </c>
      <c r="Z13" s="19" t="str">
        <f t="shared" si="3"/>
        <v>JUSTIFIQUE INCUMPLIMIENTO</v>
      </c>
    </row>
    <row r="14" spans="2:36" ht="19.5" hidden="1" thickBot="1">
      <c r="B14" s="130" t="s">
        <v>111</v>
      </c>
      <c r="C14" s="131"/>
      <c r="D14" s="116"/>
      <c r="E14" s="116"/>
      <c r="F14" s="118"/>
      <c r="G14" s="118"/>
      <c r="H14" s="118"/>
      <c r="I14" s="13">
        <f>+J14+K14+L14+M14</f>
        <v>0</v>
      </c>
      <c r="J14" s="149"/>
      <c r="K14" s="149"/>
      <c r="L14" s="149"/>
      <c r="M14" s="149"/>
      <c r="N14" s="14"/>
      <c r="O14" s="14"/>
      <c r="P14" s="104"/>
      <c r="Q14" s="104"/>
      <c r="R14" s="133">
        <f>IFERROR(N14/J14,0)</f>
        <v>0</v>
      </c>
      <c r="S14" s="133">
        <f>IFERROR(O14/(J14+K14),0)</f>
        <v>0</v>
      </c>
      <c r="T14" s="133">
        <f>IFERROR(P14/(J14+K14+L14),0)</f>
        <v>0</v>
      </c>
      <c r="U14" s="133">
        <f>IFERROR(Q14/I14,0)</f>
        <v>0</v>
      </c>
      <c r="V14" s="6"/>
      <c r="W14" s="19" t="str">
        <f t="shared" si="3"/>
        <v>JUSTIFIQUE INCUMPLIMIENTO</v>
      </c>
      <c r="X14" s="19" t="str">
        <f t="shared" si="3"/>
        <v>JUSTIFIQUE INCUMPLIMIENTO</v>
      </c>
      <c r="Y14" s="19" t="str">
        <f t="shared" si="3"/>
        <v>JUSTIFIQUE INCUMPLIMIENTO</v>
      </c>
      <c r="Z14" s="19" t="str">
        <f t="shared" si="3"/>
        <v>JUSTIFIQUE INCUMPLIMIENTO</v>
      </c>
    </row>
    <row r="15" spans="2:36" ht="19.5" hidden="1" thickBot="1">
      <c r="B15" s="130" t="s">
        <v>226</v>
      </c>
      <c r="C15" s="131"/>
      <c r="D15" s="116"/>
      <c r="E15" s="116"/>
      <c r="F15" s="118"/>
      <c r="G15" s="118"/>
      <c r="H15" s="118"/>
      <c r="I15" s="13">
        <f>+J15+K15+L15+M15</f>
        <v>0</v>
      </c>
      <c r="J15" s="149"/>
      <c r="K15" s="149"/>
      <c r="L15" s="149"/>
      <c r="M15" s="149"/>
      <c r="N15" s="14"/>
      <c r="O15" s="14"/>
      <c r="P15" s="104"/>
      <c r="Q15" s="104"/>
      <c r="R15" s="133">
        <f>IFERROR(N15/J15,0)</f>
        <v>0</v>
      </c>
      <c r="S15" s="133">
        <f>IFERROR(O15/(J15+K15),0)</f>
        <v>0</v>
      </c>
      <c r="T15" s="133">
        <f>IFERROR(P15/(J15+K15+L15),0)</f>
        <v>0</v>
      </c>
      <c r="U15" s="133">
        <f>IFERROR(Q15/I15,0)</f>
        <v>0</v>
      </c>
      <c r="V15" s="6"/>
      <c r="W15" s="19" t="str">
        <f t="shared" si="3"/>
        <v>JUSTIFIQUE INCUMPLIMIENTO</v>
      </c>
      <c r="X15" s="19" t="str">
        <f t="shared" si="3"/>
        <v>JUSTIFIQUE INCUMPLIMIENTO</v>
      </c>
      <c r="Y15" s="19" t="str">
        <f t="shared" si="3"/>
        <v>JUSTIFIQUE INCUMPLIMIENTO</v>
      </c>
      <c r="Z15" s="19" t="str">
        <f t="shared" si="3"/>
        <v>JUSTIFIQUE INCUMPLIMIENTO</v>
      </c>
    </row>
    <row r="16" spans="2:36" ht="19.5" hidden="1" thickBot="1">
      <c r="B16" s="130" t="s">
        <v>227</v>
      </c>
      <c r="C16" s="131"/>
      <c r="D16" s="117"/>
      <c r="E16" s="117"/>
      <c r="F16" s="118"/>
      <c r="G16" s="118"/>
      <c r="H16" s="118"/>
      <c r="I16" s="13">
        <f>+J16+K16+L16+M16</f>
        <v>0</v>
      </c>
      <c r="J16" s="149"/>
      <c r="K16" s="149"/>
      <c r="L16" s="149"/>
      <c r="M16" s="149"/>
      <c r="N16" s="14"/>
      <c r="O16" s="14"/>
      <c r="P16" s="104"/>
      <c r="Q16" s="104"/>
      <c r="R16" s="133">
        <f>IFERROR(N16/J16,0)</f>
        <v>0</v>
      </c>
      <c r="S16" s="133">
        <f>IFERROR(O16/(J16+K16),0)</f>
        <v>0</v>
      </c>
      <c r="T16" s="133">
        <f>IFERROR(P16/(J16+K16+L16),0)</f>
        <v>0</v>
      </c>
      <c r="U16" s="133">
        <f>IFERROR(Q16/I16,0)</f>
        <v>0</v>
      </c>
      <c r="V16" s="6"/>
      <c r="W16" s="19" t="str">
        <f t="shared" si="3"/>
        <v>JUSTIFIQUE INCUMPLIMIENTO</v>
      </c>
      <c r="X16" s="19" t="str">
        <f t="shared" si="3"/>
        <v>JUSTIFIQUE INCUMPLIMIENTO</v>
      </c>
      <c r="Y16" s="19" t="str">
        <f t="shared" si="3"/>
        <v>JUSTIFIQUE INCUMPLIMIENTO</v>
      </c>
      <c r="Z16" s="19" t="str">
        <f t="shared" si="3"/>
        <v>JUSTIFIQUE INCUMPLIMIENTO</v>
      </c>
    </row>
    <row r="17" spans="2:26" ht="68.25" hidden="1" customHeight="1" thickBot="1">
      <c r="B17" s="187" t="str">
        <f>+OE!$A$4</f>
        <v>O.E.3. Administrar los activos de manera eficaz, eficiente y económica para garantizar la auto sostenibilidad financiera de la Institución.</v>
      </c>
      <c r="C17" s="188"/>
      <c r="D17" s="5"/>
      <c r="E17" s="5"/>
      <c r="F17" s="5"/>
      <c r="G17" s="5"/>
      <c r="H17" s="5"/>
      <c r="I17" s="5"/>
      <c r="J17" s="5"/>
      <c r="K17" s="5"/>
      <c r="L17" s="5"/>
      <c r="M17" s="5"/>
      <c r="N17" s="5"/>
      <c r="O17" s="5"/>
      <c r="P17" s="5"/>
      <c r="Q17" s="5"/>
      <c r="R17" s="5"/>
      <c r="S17" s="5"/>
      <c r="T17" s="5"/>
      <c r="U17" s="5"/>
      <c r="V17" s="21"/>
      <c r="W17" s="5"/>
    </row>
    <row r="18" spans="2:26" ht="19.5" hidden="1" thickBot="1">
      <c r="B18" s="130" t="s">
        <v>102</v>
      </c>
      <c r="C18" s="137"/>
      <c r="D18" s="116"/>
      <c r="E18" s="116"/>
      <c r="F18" s="118"/>
      <c r="G18" s="118"/>
      <c r="H18" s="118"/>
      <c r="I18" s="13">
        <f>+J18+K18+L18+M18</f>
        <v>0</v>
      </c>
      <c r="J18" s="149"/>
      <c r="K18" s="149"/>
      <c r="L18" s="149"/>
      <c r="M18" s="149"/>
      <c r="N18" s="14"/>
      <c r="O18" s="14"/>
      <c r="P18" s="104"/>
      <c r="Q18" s="104"/>
      <c r="R18" s="133">
        <f>IFERROR(N18/J18,0)</f>
        <v>0</v>
      </c>
      <c r="S18" s="133">
        <f>IFERROR(O18/(J18+K18),0)</f>
        <v>0</v>
      </c>
      <c r="T18" s="133">
        <f>IFERROR(P18/(J18+K18+L18),0)</f>
        <v>0</v>
      </c>
      <c r="U18" s="133">
        <f>IFERROR(Q18/I18,0)</f>
        <v>0</v>
      </c>
      <c r="V18" s="6"/>
      <c r="W18" s="19" t="str">
        <f t="shared" ref="W18:Z22" si="4">IF(S18&lt;0.8,"JUSTIFIQUE INCUMPLIMIENTO","")</f>
        <v>JUSTIFIQUE INCUMPLIMIENTO</v>
      </c>
      <c r="X18" s="19" t="str">
        <f t="shared" si="4"/>
        <v>JUSTIFIQUE INCUMPLIMIENTO</v>
      </c>
      <c r="Y18" s="19" t="str">
        <f t="shared" si="4"/>
        <v>JUSTIFIQUE INCUMPLIMIENTO</v>
      </c>
      <c r="Z18" s="19" t="str">
        <f t="shared" si="4"/>
        <v>JUSTIFIQUE INCUMPLIMIENTO</v>
      </c>
    </row>
    <row r="19" spans="2:26" ht="19.5" hidden="1" thickBot="1">
      <c r="B19" s="130" t="s">
        <v>113</v>
      </c>
      <c r="C19" s="137"/>
      <c r="D19" s="116"/>
      <c r="E19" s="116"/>
      <c r="F19" s="118"/>
      <c r="G19" s="118"/>
      <c r="H19" s="118"/>
      <c r="I19" s="13">
        <f>+J19+K19+L19+M19</f>
        <v>0</v>
      </c>
      <c r="J19" s="149"/>
      <c r="K19" s="149"/>
      <c r="L19" s="149"/>
      <c r="M19" s="149"/>
      <c r="N19" s="14"/>
      <c r="O19" s="14"/>
      <c r="P19" s="104"/>
      <c r="Q19" s="104"/>
      <c r="R19" s="133">
        <f>IFERROR(N19/J19,0)</f>
        <v>0</v>
      </c>
      <c r="S19" s="133">
        <f>IFERROR(O19/(J19+K19),0)</f>
        <v>0</v>
      </c>
      <c r="T19" s="133">
        <f>IFERROR(P19/(J19+K19+L19),0)</f>
        <v>0</v>
      </c>
      <c r="U19" s="133">
        <f>IFERROR(Q19/I19,0)</f>
        <v>0</v>
      </c>
      <c r="V19" s="6"/>
      <c r="W19" s="19" t="str">
        <f t="shared" si="4"/>
        <v>JUSTIFIQUE INCUMPLIMIENTO</v>
      </c>
      <c r="X19" s="19" t="str">
        <f t="shared" si="4"/>
        <v>JUSTIFIQUE INCUMPLIMIENTO</v>
      </c>
      <c r="Y19" s="19" t="str">
        <f t="shared" si="4"/>
        <v>JUSTIFIQUE INCUMPLIMIENTO</v>
      </c>
      <c r="Z19" s="19" t="str">
        <f t="shared" si="4"/>
        <v>JUSTIFIQUE INCUMPLIMIENTO</v>
      </c>
    </row>
    <row r="20" spans="2:26" ht="19.5" hidden="1" thickBot="1">
      <c r="B20" s="130" t="s">
        <v>114</v>
      </c>
      <c r="C20" s="137"/>
      <c r="D20" s="116"/>
      <c r="E20" s="116"/>
      <c r="F20" s="118"/>
      <c r="G20" s="118"/>
      <c r="H20" s="118"/>
      <c r="I20" s="13">
        <f>+J20+K20+L20+M20</f>
        <v>0</v>
      </c>
      <c r="J20" s="149"/>
      <c r="K20" s="149"/>
      <c r="L20" s="149"/>
      <c r="M20" s="149"/>
      <c r="N20" s="14"/>
      <c r="O20" s="14"/>
      <c r="P20" s="104"/>
      <c r="Q20" s="104"/>
      <c r="R20" s="133">
        <f>IFERROR(N20/J20,0)</f>
        <v>0</v>
      </c>
      <c r="S20" s="133">
        <f>IFERROR(O20/(J20+K20),0)</f>
        <v>0</v>
      </c>
      <c r="T20" s="133">
        <f>IFERROR(P20/(J20+K20+L20),0)</f>
        <v>0</v>
      </c>
      <c r="U20" s="133">
        <f>IFERROR(Q20/I20,0)</f>
        <v>0</v>
      </c>
      <c r="V20" s="6"/>
      <c r="W20" s="19" t="str">
        <f t="shared" si="4"/>
        <v>JUSTIFIQUE INCUMPLIMIENTO</v>
      </c>
      <c r="X20" s="19" t="str">
        <f t="shared" si="4"/>
        <v>JUSTIFIQUE INCUMPLIMIENTO</v>
      </c>
      <c r="Y20" s="19" t="str">
        <f t="shared" si="4"/>
        <v>JUSTIFIQUE INCUMPLIMIENTO</v>
      </c>
      <c r="Z20" s="19" t="str">
        <f t="shared" si="4"/>
        <v>JUSTIFIQUE INCUMPLIMIENTO</v>
      </c>
    </row>
    <row r="21" spans="2:26" ht="19.5" hidden="1" thickBot="1">
      <c r="B21" s="130" t="s">
        <v>237</v>
      </c>
      <c r="C21" s="137"/>
      <c r="D21" s="116"/>
      <c r="E21" s="116"/>
      <c r="F21" s="118"/>
      <c r="G21" s="118"/>
      <c r="H21" s="118"/>
      <c r="I21" s="13">
        <f>+J21+K21+L21+M21</f>
        <v>0</v>
      </c>
      <c r="J21" s="149"/>
      <c r="K21" s="149"/>
      <c r="L21" s="149"/>
      <c r="M21" s="149"/>
      <c r="N21" s="14"/>
      <c r="O21" s="14"/>
      <c r="P21" s="104"/>
      <c r="Q21" s="104"/>
      <c r="R21" s="133">
        <f>IFERROR(N21/J21,0)</f>
        <v>0</v>
      </c>
      <c r="S21" s="133">
        <f>IFERROR(O21/(J21+K21),0)</f>
        <v>0</v>
      </c>
      <c r="T21" s="133">
        <f>IFERROR(P21/(J21+K21+L21),0)</f>
        <v>0</v>
      </c>
      <c r="U21" s="133">
        <f>IFERROR(Q21/I21,0)</f>
        <v>0</v>
      </c>
      <c r="V21" s="6"/>
      <c r="W21" s="19" t="str">
        <f t="shared" si="4"/>
        <v>JUSTIFIQUE INCUMPLIMIENTO</v>
      </c>
      <c r="X21" s="19" t="str">
        <f t="shared" si="4"/>
        <v>JUSTIFIQUE INCUMPLIMIENTO</v>
      </c>
      <c r="Y21" s="19" t="str">
        <f t="shared" si="4"/>
        <v>JUSTIFIQUE INCUMPLIMIENTO</v>
      </c>
      <c r="Z21" s="19" t="str">
        <f t="shared" si="4"/>
        <v>JUSTIFIQUE INCUMPLIMIENTO</v>
      </c>
    </row>
    <row r="22" spans="2:26" ht="19.5" hidden="1" thickBot="1">
      <c r="B22" s="130" t="s">
        <v>238</v>
      </c>
      <c r="C22" s="137"/>
      <c r="D22" s="117"/>
      <c r="E22" s="117"/>
      <c r="F22" s="118"/>
      <c r="G22" s="118"/>
      <c r="H22" s="118"/>
      <c r="I22" s="13">
        <f>+J22+K22+L22+M22</f>
        <v>0</v>
      </c>
      <c r="J22" s="149"/>
      <c r="K22" s="149"/>
      <c r="L22" s="149"/>
      <c r="M22" s="149"/>
      <c r="N22" s="14"/>
      <c r="O22" s="14"/>
      <c r="P22" s="104"/>
      <c r="Q22" s="104"/>
      <c r="R22" s="133">
        <f>IFERROR(N22/J22,0)</f>
        <v>0</v>
      </c>
      <c r="S22" s="133">
        <f>IFERROR(O22/(J22+K22),0)</f>
        <v>0</v>
      </c>
      <c r="T22" s="133">
        <f>IFERROR(P22/(J22+K22+L22),0)</f>
        <v>0</v>
      </c>
      <c r="U22" s="133">
        <f>IFERROR(Q22/I22,0)</f>
        <v>0</v>
      </c>
      <c r="V22" s="6"/>
      <c r="W22" s="19" t="str">
        <f t="shared" si="4"/>
        <v>JUSTIFIQUE INCUMPLIMIENTO</v>
      </c>
      <c r="X22" s="19" t="str">
        <f t="shared" si="4"/>
        <v>JUSTIFIQUE INCUMPLIMIENTO</v>
      </c>
      <c r="Y22" s="19" t="str">
        <f t="shared" si="4"/>
        <v>JUSTIFIQUE INCUMPLIMIENTO</v>
      </c>
      <c r="Z22" s="19" t="str">
        <f t="shared" si="4"/>
        <v>JUSTIFIQUE INCUMPLIMIENTO</v>
      </c>
    </row>
    <row r="23" spans="2:26" ht="68.25" hidden="1" customHeight="1" thickBot="1">
      <c r="B23" s="187" t="str">
        <f>+OE!$A$5</f>
        <v>O.E.4. Modernizar y simplificar los servicios brindados a la población asegurada, de conformidad al marco normativo y la disponibilidad de los recursos necesarios.</v>
      </c>
      <c r="C23" s="188"/>
      <c r="D23" s="5"/>
      <c r="E23" s="5"/>
      <c r="F23" s="5"/>
      <c r="G23" s="5"/>
      <c r="H23" s="5"/>
      <c r="I23" s="5"/>
      <c r="J23" s="5"/>
      <c r="K23" s="5"/>
      <c r="L23" s="5"/>
      <c r="M23" s="5"/>
      <c r="N23" s="5"/>
      <c r="O23" s="5"/>
      <c r="P23" s="5"/>
      <c r="Q23" s="5"/>
      <c r="R23" s="5"/>
      <c r="S23" s="5"/>
      <c r="T23" s="5"/>
      <c r="U23" s="5"/>
      <c r="V23" s="21"/>
      <c r="W23" s="5"/>
    </row>
    <row r="24" spans="2:26" ht="19.5" hidden="1" thickBot="1">
      <c r="B24" s="130" t="s">
        <v>115</v>
      </c>
      <c r="C24" s="131"/>
      <c r="D24" s="116"/>
      <c r="E24" s="116"/>
      <c r="F24" s="118"/>
      <c r="G24" s="118"/>
      <c r="H24" s="118"/>
      <c r="I24" s="13">
        <f>+J24+K24+L24+M24</f>
        <v>0</v>
      </c>
      <c r="J24" s="149"/>
      <c r="K24" s="149"/>
      <c r="L24" s="149"/>
      <c r="M24" s="149"/>
      <c r="N24" s="14"/>
      <c r="O24" s="14"/>
      <c r="P24" s="104"/>
      <c r="Q24" s="104"/>
      <c r="R24" s="133">
        <f>IFERROR(N24/J24,0)</f>
        <v>0</v>
      </c>
      <c r="S24" s="133">
        <f>IFERROR(O24/(J24+K24),0)</f>
        <v>0</v>
      </c>
      <c r="T24" s="133">
        <f>IFERROR(P24/(J24+K24+L24),0)</f>
        <v>0</v>
      </c>
      <c r="U24" s="133">
        <f>IFERROR(Q24/I24,0)</f>
        <v>0</v>
      </c>
      <c r="V24" s="6"/>
      <c r="W24" s="19" t="str">
        <f t="shared" ref="W24:Z28" si="5">IF(S24&lt;0.8,"JUSTIFIQUE INCUMPLIMIENTO","")</f>
        <v>JUSTIFIQUE INCUMPLIMIENTO</v>
      </c>
      <c r="X24" s="19" t="str">
        <f t="shared" si="5"/>
        <v>JUSTIFIQUE INCUMPLIMIENTO</v>
      </c>
      <c r="Y24" s="19" t="str">
        <f t="shared" si="5"/>
        <v>JUSTIFIQUE INCUMPLIMIENTO</v>
      </c>
      <c r="Z24" s="19" t="str">
        <f t="shared" si="5"/>
        <v>JUSTIFIQUE INCUMPLIMIENTO</v>
      </c>
    </row>
    <row r="25" spans="2:26" ht="19.5" hidden="1" thickBot="1">
      <c r="B25" s="130" t="s">
        <v>118</v>
      </c>
      <c r="C25" s="131"/>
      <c r="D25" s="116"/>
      <c r="E25" s="116"/>
      <c r="F25" s="118"/>
      <c r="G25" s="118"/>
      <c r="H25" s="118"/>
      <c r="I25" s="13">
        <f>+J25+K25+L25+M25</f>
        <v>0</v>
      </c>
      <c r="J25" s="149"/>
      <c r="K25" s="149"/>
      <c r="L25" s="149"/>
      <c r="M25" s="149"/>
      <c r="N25" s="14"/>
      <c r="O25" s="14"/>
      <c r="P25" s="104"/>
      <c r="Q25" s="104"/>
      <c r="R25" s="133">
        <f>IFERROR(N25/J25,0)</f>
        <v>0</v>
      </c>
      <c r="S25" s="133">
        <f>IFERROR(O25/(J25+K25),0)</f>
        <v>0</v>
      </c>
      <c r="T25" s="133">
        <f>IFERROR(P25/(J25+K25+L25),0)</f>
        <v>0</v>
      </c>
      <c r="U25" s="133">
        <f>IFERROR(Q25/I25,0)</f>
        <v>0</v>
      </c>
      <c r="V25" s="6"/>
      <c r="W25" s="19" t="str">
        <f t="shared" si="5"/>
        <v>JUSTIFIQUE INCUMPLIMIENTO</v>
      </c>
      <c r="X25" s="19" t="str">
        <f t="shared" si="5"/>
        <v>JUSTIFIQUE INCUMPLIMIENTO</v>
      </c>
      <c r="Y25" s="19" t="str">
        <f t="shared" si="5"/>
        <v>JUSTIFIQUE INCUMPLIMIENTO</v>
      </c>
      <c r="Z25" s="19" t="str">
        <f t="shared" si="5"/>
        <v>JUSTIFIQUE INCUMPLIMIENTO</v>
      </c>
    </row>
    <row r="26" spans="2:26" ht="19.5" hidden="1" thickBot="1">
      <c r="B26" s="130" t="s">
        <v>119</v>
      </c>
      <c r="C26" s="131"/>
      <c r="D26" s="116"/>
      <c r="E26" s="116"/>
      <c r="F26" s="118"/>
      <c r="G26" s="118"/>
      <c r="H26" s="118"/>
      <c r="I26" s="13">
        <f>+J26+K26+L26+M26</f>
        <v>0</v>
      </c>
      <c r="J26" s="149"/>
      <c r="K26" s="149"/>
      <c r="L26" s="149"/>
      <c r="M26" s="149"/>
      <c r="N26" s="14"/>
      <c r="O26" s="14"/>
      <c r="P26" s="104"/>
      <c r="Q26" s="104"/>
      <c r="R26" s="133">
        <f>IFERROR(N26/J26,0)</f>
        <v>0</v>
      </c>
      <c r="S26" s="133">
        <f>IFERROR(O26/(J26+K26),0)</f>
        <v>0</v>
      </c>
      <c r="T26" s="133">
        <f>IFERROR(P26/(J26+K26+L26),0)</f>
        <v>0</v>
      </c>
      <c r="U26" s="133">
        <f>IFERROR(Q26/I26,0)</f>
        <v>0</v>
      </c>
      <c r="V26" s="6"/>
      <c r="W26" s="19" t="str">
        <f t="shared" si="5"/>
        <v>JUSTIFIQUE INCUMPLIMIENTO</v>
      </c>
      <c r="X26" s="19" t="str">
        <f t="shared" si="5"/>
        <v>JUSTIFIQUE INCUMPLIMIENTO</v>
      </c>
      <c r="Y26" s="19" t="str">
        <f t="shared" si="5"/>
        <v>JUSTIFIQUE INCUMPLIMIENTO</v>
      </c>
      <c r="Z26" s="19" t="str">
        <f t="shared" si="5"/>
        <v>JUSTIFIQUE INCUMPLIMIENTO</v>
      </c>
    </row>
    <row r="27" spans="2:26" ht="19.5" hidden="1" thickBot="1">
      <c r="B27" s="130" t="s">
        <v>146</v>
      </c>
      <c r="C27" s="131"/>
      <c r="D27" s="116"/>
      <c r="E27" s="116"/>
      <c r="F27" s="118"/>
      <c r="G27" s="118"/>
      <c r="H27" s="118"/>
      <c r="I27" s="13">
        <f>+J27+K27+L27+M27</f>
        <v>0</v>
      </c>
      <c r="J27" s="149"/>
      <c r="K27" s="149"/>
      <c r="L27" s="149"/>
      <c r="M27" s="149"/>
      <c r="N27" s="14"/>
      <c r="O27" s="14"/>
      <c r="P27" s="104"/>
      <c r="Q27" s="104"/>
      <c r="R27" s="133">
        <f>IFERROR(N27/J27,0)</f>
        <v>0</v>
      </c>
      <c r="S27" s="133">
        <f>IFERROR(O27/(J27+K27),0)</f>
        <v>0</v>
      </c>
      <c r="T27" s="133">
        <f>IFERROR(P27/(J27+K27+L27),0)</f>
        <v>0</v>
      </c>
      <c r="U27" s="133">
        <f>IFERROR(Q27/I27,0)</f>
        <v>0</v>
      </c>
      <c r="V27" s="6"/>
      <c r="W27" s="19" t="str">
        <f t="shared" si="5"/>
        <v>JUSTIFIQUE INCUMPLIMIENTO</v>
      </c>
      <c r="X27" s="19" t="str">
        <f t="shared" si="5"/>
        <v>JUSTIFIQUE INCUMPLIMIENTO</v>
      </c>
      <c r="Y27" s="19" t="str">
        <f t="shared" si="5"/>
        <v>JUSTIFIQUE INCUMPLIMIENTO</v>
      </c>
      <c r="Z27" s="19" t="str">
        <f t="shared" si="5"/>
        <v>JUSTIFIQUE INCUMPLIMIENTO</v>
      </c>
    </row>
    <row r="28" spans="2:26" ht="19.5" hidden="1" thickBot="1">
      <c r="B28" s="130" t="s">
        <v>147</v>
      </c>
      <c r="C28" s="131"/>
      <c r="D28" s="117"/>
      <c r="E28" s="117"/>
      <c r="F28" s="118"/>
      <c r="G28" s="118"/>
      <c r="H28" s="118"/>
      <c r="I28" s="13">
        <f>+J28+K28+L28+M28</f>
        <v>0</v>
      </c>
      <c r="J28" s="149"/>
      <c r="K28" s="149"/>
      <c r="L28" s="149"/>
      <c r="M28" s="149"/>
      <c r="N28" s="14"/>
      <c r="O28" s="14"/>
      <c r="P28" s="104"/>
      <c r="Q28" s="104"/>
      <c r="R28" s="133">
        <f>IFERROR(N28/J28,0)</f>
        <v>0</v>
      </c>
      <c r="S28" s="133">
        <f>IFERROR(O28/(J28+K28),0)</f>
        <v>0</v>
      </c>
      <c r="T28" s="133">
        <f>IFERROR(P28/(J28+K28+L28),0)</f>
        <v>0</v>
      </c>
      <c r="U28" s="133">
        <f>IFERROR(Q28/I28,0)</f>
        <v>0</v>
      </c>
      <c r="V28" s="6"/>
      <c r="W28" s="19" t="str">
        <f t="shared" si="5"/>
        <v>JUSTIFIQUE INCUMPLIMIENTO</v>
      </c>
      <c r="X28" s="19" t="str">
        <f t="shared" si="5"/>
        <v>JUSTIFIQUE INCUMPLIMIENTO</v>
      </c>
      <c r="Y28" s="19" t="str">
        <f t="shared" si="5"/>
        <v>JUSTIFIQUE INCUMPLIMIENTO</v>
      </c>
      <c r="Z28" s="19" t="str">
        <f t="shared" si="5"/>
        <v>JUSTIFIQUE INCUMPLIMIENTO</v>
      </c>
    </row>
    <row r="29" spans="2:26" ht="89.25" hidden="1" customHeight="1" thickBot="1">
      <c r="B29" s="187" t="str">
        <f>+OE!$A$6</f>
        <v>O.E.5.  Mejorar la eficiencia y eficacia del talento humano (funcionarios y empleados), a través de un excelente clima organizacional, capacitaciones y un marco normativo que promueva y fortalezca un plan de carrera en La Caja.</v>
      </c>
      <c r="C29" s="188"/>
      <c r="D29" s="5"/>
      <c r="E29" s="5"/>
      <c r="F29" s="5"/>
      <c r="G29" s="5"/>
      <c r="H29" s="5"/>
      <c r="I29" s="5"/>
      <c r="J29" s="5"/>
      <c r="K29" s="5"/>
      <c r="L29" s="5"/>
      <c r="M29" s="5"/>
      <c r="N29" s="5"/>
      <c r="O29" s="5"/>
      <c r="P29" s="5"/>
      <c r="Q29" s="5"/>
      <c r="R29" s="5"/>
      <c r="S29" s="5"/>
      <c r="T29" s="5"/>
      <c r="U29" s="5"/>
      <c r="V29" s="21"/>
      <c r="W29" s="5"/>
    </row>
    <row r="30" spans="2:26" ht="19.5" hidden="1" thickBot="1">
      <c r="B30" s="130" t="s">
        <v>120</v>
      </c>
      <c r="C30" s="131"/>
      <c r="D30" s="116"/>
      <c r="E30" s="116"/>
      <c r="F30" s="118"/>
      <c r="G30" s="118"/>
      <c r="H30" s="118"/>
      <c r="I30" s="13">
        <f>+J30+K30+L30+M30</f>
        <v>0</v>
      </c>
      <c r="J30" s="149"/>
      <c r="K30" s="149"/>
      <c r="L30" s="149"/>
      <c r="M30" s="149"/>
      <c r="N30" s="14"/>
      <c r="O30" s="14"/>
      <c r="P30" s="104"/>
      <c r="Q30" s="104"/>
      <c r="R30" s="133">
        <f>IFERROR(N30/J30,0)</f>
        <v>0</v>
      </c>
      <c r="S30" s="133">
        <f>IFERROR(O30/(J30+K30),0)</f>
        <v>0</v>
      </c>
      <c r="T30" s="133">
        <f>IFERROR(P30/(J30+K30+L30),0)</f>
        <v>0</v>
      </c>
      <c r="U30" s="133">
        <f>IFERROR(Q30/I30,0)</f>
        <v>0</v>
      </c>
      <c r="V30" s="6"/>
      <c r="W30" s="19" t="str">
        <f t="shared" ref="W30:Z34" si="6">IF(S30&lt;0.8,"JUSTIFIQUE INCUMPLIMIENTO","")</f>
        <v>JUSTIFIQUE INCUMPLIMIENTO</v>
      </c>
      <c r="X30" s="19" t="str">
        <f t="shared" si="6"/>
        <v>JUSTIFIQUE INCUMPLIMIENTO</v>
      </c>
      <c r="Y30" s="19" t="str">
        <f t="shared" si="6"/>
        <v>JUSTIFIQUE INCUMPLIMIENTO</v>
      </c>
      <c r="Z30" s="19" t="str">
        <f t="shared" si="6"/>
        <v>JUSTIFIQUE INCUMPLIMIENTO</v>
      </c>
    </row>
    <row r="31" spans="2:26" ht="19.5" hidden="1" thickBot="1">
      <c r="B31" s="130" t="s">
        <v>123</v>
      </c>
      <c r="C31" s="131"/>
      <c r="D31" s="116"/>
      <c r="E31" s="116"/>
      <c r="F31" s="118"/>
      <c r="G31" s="118"/>
      <c r="H31" s="118"/>
      <c r="I31" s="13">
        <f>+J31+K31+L31+M31</f>
        <v>0</v>
      </c>
      <c r="J31" s="149"/>
      <c r="K31" s="149"/>
      <c r="L31" s="149"/>
      <c r="M31" s="149"/>
      <c r="N31" s="14"/>
      <c r="O31" s="14"/>
      <c r="P31" s="104"/>
      <c r="Q31" s="104"/>
      <c r="R31" s="133">
        <f>IFERROR(N31/J31,0)</f>
        <v>0</v>
      </c>
      <c r="S31" s="133">
        <f>IFERROR(O31/(J31+K31),0)</f>
        <v>0</v>
      </c>
      <c r="T31" s="133">
        <f>IFERROR(P31/(J31+K31+L31),0)</f>
        <v>0</v>
      </c>
      <c r="U31" s="133">
        <f>IFERROR(Q31/I31,0)</f>
        <v>0</v>
      </c>
      <c r="V31" s="6"/>
      <c r="W31" s="19" t="str">
        <f t="shared" si="6"/>
        <v>JUSTIFIQUE INCUMPLIMIENTO</v>
      </c>
      <c r="X31" s="19" t="str">
        <f t="shared" si="6"/>
        <v>JUSTIFIQUE INCUMPLIMIENTO</v>
      </c>
      <c r="Y31" s="19" t="str">
        <f t="shared" si="6"/>
        <v>JUSTIFIQUE INCUMPLIMIENTO</v>
      </c>
      <c r="Z31" s="19" t="str">
        <f t="shared" si="6"/>
        <v>JUSTIFIQUE INCUMPLIMIENTO</v>
      </c>
    </row>
    <row r="32" spans="2:26" ht="19.5" hidden="1" thickBot="1">
      <c r="B32" s="130" t="s">
        <v>124</v>
      </c>
      <c r="C32" s="131"/>
      <c r="D32" s="116"/>
      <c r="E32" s="116"/>
      <c r="F32" s="118"/>
      <c r="G32" s="118"/>
      <c r="H32" s="118"/>
      <c r="I32" s="13">
        <f>+J32+K32+L32+M32</f>
        <v>0</v>
      </c>
      <c r="J32" s="149"/>
      <c r="K32" s="149"/>
      <c r="L32" s="149"/>
      <c r="M32" s="149"/>
      <c r="N32" s="14"/>
      <c r="O32" s="14"/>
      <c r="P32" s="104"/>
      <c r="Q32" s="104"/>
      <c r="R32" s="133">
        <f>IFERROR(N32/J32,0)</f>
        <v>0</v>
      </c>
      <c r="S32" s="133">
        <f>IFERROR(O32/(J32+K32),0)</f>
        <v>0</v>
      </c>
      <c r="T32" s="133">
        <f>IFERROR(P32/(J32+K32+L32),0)</f>
        <v>0</v>
      </c>
      <c r="U32" s="133">
        <f>IFERROR(Q32/I32,0)</f>
        <v>0</v>
      </c>
      <c r="V32" s="6"/>
      <c r="W32" s="19" t="str">
        <f t="shared" si="6"/>
        <v>JUSTIFIQUE INCUMPLIMIENTO</v>
      </c>
      <c r="X32" s="19" t="str">
        <f t="shared" si="6"/>
        <v>JUSTIFIQUE INCUMPLIMIENTO</v>
      </c>
      <c r="Y32" s="19" t="str">
        <f t="shared" si="6"/>
        <v>JUSTIFIQUE INCUMPLIMIENTO</v>
      </c>
      <c r="Z32" s="19" t="str">
        <f t="shared" si="6"/>
        <v>JUSTIFIQUE INCUMPLIMIENTO</v>
      </c>
    </row>
    <row r="33" spans="2:26" ht="19.5" hidden="1" thickBot="1">
      <c r="B33" s="130" t="s">
        <v>136</v>
      </c>
      <c r="C33" s="131"/>
      <c r="D33" s="116"/>
      <c r="E33" s="116"/>
      <c r="F33" s="118"/>
      <c r="G33" s="118"/>
      <c r="H33" s="118"/>
      <c r="I33" s="13">
        <f>+J33+K33+L33+M33</f>
        <v>0</v>
      </c>
      <c r="J33" s="149"/>
      <c r="K33" s="149"/>
      <c r="L33" s="149"/>
      <c r="M33" s="149"/>
      <c r="N33" s="14"/>
      <c r="O33" s="14"/>
      <c r="P33" s="104"/>
      <c r="Q33" s="104"/>
      <c r="R33" s="133">
        <f>IFERROR(N33/J33,0)</f>
        <v>0</v>
      </c>
      <c r="S33" s="133">
        <f>IFERROR(O33/(J33+K33),0)</f>
        <v>0</v>
      </c>
      <c r="T33" s="133">
        <f>IFERROR(P33/(J33+K33+L33),0)</f>
        <v>0</v>
      </c>
      <c r="U33" s="133">
        <f>IFERROR(Q33/I33,0)</f>
        <v>0</v>
      </c>
      <c r="V33" s="6"/>
      <c r="W33" s="19" t="str">
        <f t="shared" si="6"/>
        <v>JUSTIFIQUE INCUMPLIMIENTO</v>
      </c>
      <c r="X33" s="19" t="str">
        <f t="shared" si="6"/>
        <v>JUSTIFIQUE INCUMPLIMIENTO</v>
      </c>
      <c r="Y33" s="19" t="str">
        <f t="shared" si="6"/>
        <v>JUSTIFIQUE INCUMPLIMIENTO</v>
      </c>
      <c r="Z33" s="19" t="str">
        <f t="shared" si="6"/>
        <v>JUSTIFIQUE INCUMPLIMIENTO</v>
      </c>
    </row>
    <row r="34" spans="2:26" ht="19.5" hidden="1" thickBot="1">
      <c r="B34" s="130" t="s">
        <v>137</v>
      </c>
      <c r="C34" s="131"/>
      <c r="D34" s="117"/>
      <c r="E34" s="117"/>
      <c r="F34" s="118"/>
      <c r="G34" s="118"/>
      <c r="H34" s="118"/>
      <c r="I34" s="13">
        <f>+J34+K34+L34+M34</f>
        <v>0</v>
      </c>
      <c r="J34" s="149"/>
      <c r="K34" s="149"/>
      <c r="L34" s="149"/>
      <c r="M34" s="149"/>
      <c r="N34" s="14"/>
      <c r="O34" s="14"/>
      <c r="P34" s="104"/>
      <c r="Q34" s="104"/>
      <c r="R34" s="133">
        <f>IFERROR(N34/J34,0)</f>
        <v>0</v>
      </c>
      <c r="S34" s="133">
        <f>IFERROR(O34/(J34+K34),0)</f>
        <v>0</v>
      </c>
      <c r="T34" s="133">
        <f>IFERROR(P34/(J34+K34+L34),0)</f>
        <v>0</v>
      </c>
      <c r="U34" s="133">
        <f>IFERROR(Q34/I34,0)</f>
        <v>0</v>
      </c>
      <c r="V34" s="6"/>
      <c r="W34" s="19" t="str">
        <f t="shared" si="6"/>
        <v>JUSTIFIQUE INCUMPLIMIENTO</v>
      </c>
      <c r="X34" s="19" t="str">
        <f t="shared" si="6"/>
        <v>JUSTIFIQUE INCUMPLIMIENTO</v>
      </c>
      <c r="Y34" s="19" t="str">
        <f t="shared" si="6"/>
        <v>JUSTIFIQUE INCUMPLIMIENTO</v>
      </c>
      <c r="Z34" s="19" t="str">
        <f t="shared" si="6"/>
        <v>JUSTIFIQUE INCUMPLIMIENTO</v>
      </c>
    </row>
    <row r="35" spans="2:26" ht="45" customHeight="1" thickBot="1">
      <c r="B35" s="187" t="s">
        <v>228</v>
      </c>
      <c r="C35" s="188"/>
      <c r="D35" s="31"/>
      <c r="E35" s="31"/>
      <c r="F35" s="5"/>
      <c r="G35" s="31"/>
      <c r="H35" s="31"/>
      <c r="I35" s="5"/>
      <c r="J35" s="5"/>
      <c r="K35" s="5"/>
      <c r="L35" s="5"/>
      <c r="M35" s="5"/>
      <c r="N35" s="21"/>
      <c r="O35" s="21"/>
      <c r="P35" s="21"/>
      <c r="Q35" s="21"/>
      <c r="R35" s="5"/>
      <c r="S35" s="5"/>
      <c r="T35" s="5"/>
      <c r="U35" s="5"/>
      <c r="V35" s="21"/>
      <c r="W35" s="21"/>
      <c r="X35" s="21"/>
      <c r="Y35" s="138"/>
      <c r="Z35" s="138"/>
    </row>
    <row r="36" spans="2:26" ht="80.099999999999994" customHeight="1" thickBot="1">
      <c r="B36" s="130" t="s">
        <v>126</v>
      </c>
      <c r="C36" s="137" t="s">
        <v>435</v>
      </c>
      <c r="D36" s="121" t="s">
        <v>230</v>
      </c>
      <c r="E36" s="121" t="s">
        <v>430</v>
      </c>
      <c r="F36" s="118"/>
      <c r="G36" s="118"/>
      <c r="H36" s="118"/>
      <c r="I36" s="13">
        <f t="shared" ref="I36:I45" si="7">+J36+K36+L36+M36</f>
        <v>12</v>
      </c>
      <c r="J36" s="132">
        <v>3</v>
      </c>
      <c r="K36" s="132">
        <v>3</v>
      </c>
      <c r="L36" s="132">
        <v>3</v>
      </c>
      <c r="M36" s="132">
        <v>3</v>
      </c>
      <c r="N36" s="14">
        <v>3</v>
      </c>
      <c r="O36" s="14">
        <v>6</v>
      </c>
      <c r="P36" s="104"/>
      <c r="Q36" s="104"/>
      <c r="R36" s="133">
        <f>IFERROR(N36/J36,0)</f>
        <v>1</v>
      </c>
      <c r="S36" s="133">
        <f>IFERROR(O36/(J36+K36),0)</f>
        <v>1</v>
      </c>
      <c r="T36" s="133">
        <f>IFERROR(P36/(J36+K36+L36),0)</f>
        <v>0</v>
      </c>
      <c r="U36" s="133">
        <f>IFERROR(Q36/I36,0)</f>
        <v>0</v>
      </c>
      <c r="V36" s="19"/>
      <c r="W36" s="19" t="str">
        <f t="shared" ref="W36" si="8">IF(R36&lt;0.8,"JUSTIFIQUE INCUMPLIMIENTO","")</f>
        <v/>
      </c>
      <c r="X36" s="19" t="str">
        <f t="shared" ref="X36:X45" si="9">IF(S36&lt;0.8,"JUSTIFIQUE INCUMPLIMIENTO","")</f>
        <v/>
      </c>
      <c r="Y36" s="19" t="str">
        <f t="shared" ref="Y36:Z45" si="10">IF(T36&lt;0.8,"JUSTIFIQUE INCUMPLIMIENTO","")</f>
        <v>JUSTIFIQUE INCUMPLIMIENTO</v>
      </c>
      <c r="Z36" s="19" t="str">
        <f t="shared" si="10"/>
        <v>JUSTIFIQUE INCUMPLIMIENTO</v>
      </c>
    </row>
    <row r="37" spans="2:26" ht="19.5" hidden="1" thickBot="1">
      <c r="B37" s="130" t="s">
        <v>127</v>
      </c>
      <c r="C37" s="131"/>
      <c r="D37" s="116"/>
      <c r="E37" s="116"/>
      <c r="F37" s="118"/>
      <c r="G37" s="118"/>
      <c r="H37" s="118"/>
      <c r="I37" s="13">
        <f t="shared" si="7"/>
        <v>0</v>
      </c>
      <c r="J37" s="149"/>
      <c r="K37" s="149"/>
      <c r="L37" s="149"/>
      <c r="M37" s="149"/>
      <c r="N37" s="16"/>
      <c r="O37" s="14"/>
      <c r="P37" s="104"/>
      <c r="Q37" s="104"/>
      <c r="R37" s="133">
        <f t="shared" ref="R37:R45" si="11">IFERROR(N37/J37,0)</f>
        <v>0</v>
      </c>
      <c r="S37" s="133">
        <f t="shared" ref="S37:S45" si="12">IFERROR(O37/(J37+K37),0)</f>
        <v>0</v>
      </c>
      <c r="T37" s="133">
        <f t="shared" ref="T37:T45" si="13">IFERROR(P37/(J37+K37+L37),0)</f>
        <v>0</v>
      </c>
      <c r="U37" s="133">
        <f t="shared" ref="U37:U45" si="14">IFERROR(Q37/I37,0)</f>
        <v>0</v>
      </c>
      <c r="V37" s="6"/>
      <c r="W37" s="19" t="str">
        <f t="shared" ref="W37:W45" si="15">IF(R37&lt;0.8,"JUSTIFIQUE INCUMPLIMIENTO","")</f>
        <v>JUSTIFIQUE INCUMPLIMIENTO</v>
      </c>
      <c r="X37" s="19" t="str">
        <f t="shared" si="9"/>
        <v>JUSTIFIQUE INCUMPLIMIENTO</v>
      </c>
      <c r="Y37" s="19" t="str">
        <f t="shared" si="10"/>
        <v>JUSTIFIQUE INCUMPLIMIENTO</v>
      </c>
      <c r="Z37" s="19" t="str">
        <f t="shared" si="10"/>
        <v>JUSTIFIQUE INCUMPLIMIENTO</v>
      </c>
    </row>
    <row r="38" spans="2:26" ht="19.5" hidden="1" thickBot="1">
      <c r="B38" s="130" t="s">
        <v>128</v>
      </c>
      <c r="C38" s="131"/>
      <c r="D38" s="116"/>
      <c r="E38" s="116"/>
      <c r="F38" s="118"/>
      <c r="G38" s="118"/>
      <c r="H38" s="118"/>
      <c r="I38" s="13">
        <f t="shared" si="7"/>
        <v>0</v>
      </c>
      <c r="J38" s="149"/>
      <c r="K38" s="149"/>
      <c r="L38" s="149"/>
      <c r="M38" s="149"/>
      <c r="N38" s="17"/>
      <c r="O38" s="18"/>
      <c r="P38" s="104"/>
      <c r="Q38" s="104"/>
      <c r="R38" s="133">
        <f t="shared" si="11"/>
        <v>0</v>
      </c>
      <c r="S38" s="133">
        <f t="shared" si="12"/>
        <v>0</v>
      </c>
      <c r="T38" s="133">
        <f t="shared" si="13"/>
        <v>0</v>
      </c>
      <c r="U38" s="133">
        <f t="shared" si="14"/>
        <v>0</v>
      </c>
      <c r="V38" s="6"/>
      <c r="W38" s="19" t="str">
        <f t="shared" si="15"/>
        <v>JUSTIFIQUE INCUMPLIMIENTO</v>
      </c>
      <c r="X38" s="19" t="str">
        <f t="shared" si="9"/>
        <v>JUSTIFIQUE INCUMPLIMIENTO</v>
      </c>
      <c r="Y38" s="19" t="str">
        <f t="shared" si="10"/>
        <v>JUSTIFIQUE INCUMPLIMIENTO</v>
      </c>
      <c r="Z38" s="19" t="str">
        <f t="shared" si="10"/>
        <v>JUSTIFIQUE INCUMPLIMIENTO</v>
      </c>
    </row>
    <row r="39" spans="2:26" ht="19.5" hidden="1" thickBot="1">
      <c r="B39" s="130" t="s">
        <v>129</v>
      </c>
      <c r="C39" s="131"/>
      <c r="D39" s="116"/>
      <c r="E39" s="116"/>
      <c r="F39" s="118"/>
      <c r="G39" s="118"/>
      <c r="H39" s="118"/>
      <c r="I39" s="13">
        <f t="shared" si="7"/>
        <v>0</v>
      </c>
      <c r="J39" s="149"/>
      <c r="K39" s="149"/>
      <c r="L39" s="149"/>
      <c r="M39" s="149"/>
      <c r="N39" s="16"/>
      <c r="O39" s="14"/>
      <c r="P39" s="104"/>
      <c r="Q39" s="104"/>
      <c r="R39" s="133">
        <f t="shared" si="11"/>
        <v>0</v>
      </c>
      <c r="S39" s="133">
        <f t="shared" si="12"/>
        <v>0</v>
      </c>
      <c r="T39" s="133">
        <f t="shared" si="13"/>
        <v>0</v>
      </c>
      <c r="U39" s="133">
        <f t="shared" si="14"/>
        <v>0</v>
      </c>
      <c r="V39" s="6"/>
      <c r="W39" s="19" t="str">
        <f t="shared" si="15"/>
        <v>JUSTIFIQUE INCUMPLIMIENTO</v>
      </c>
      <c r="X39" s="19" t="str">
        <f t="shared" si="9"/>
        <v>JUSTIFIQUE INCUMPLIMIENTO</v>
      </c>
      <c r="Y39" s="19" t="str">
        <f t="shared" si="10"/>
        <v>JUSTIFIQUE INCUMPLIMIENTO</v>
      </c>
      <c r="Z39" s="19" t="str">
        <f t="shared" si="10"/>
        <v>JUSTIFIQUE INCUMPLIMIENTO</v>
      </c>
    </row>
    <row r="40" spans="2:26" ht="19.5" hidden="1" thickBot="1">
      <c r="B40" s="130" t="s">
        <v>130</v>
      </c>
      <c r="C40" s="131"/>
      <c r="D40" s="116"/>
      <c r="E40" s="116"/>
      <c r="F40" s="118"/>
      <c r="G40" s="118"/>
      <c r="H40" s="118"/>
      <c r="I40" s="13">
        <f t="shared" si="7"/>
        <v>0</v>
      </c>
      <c r="J40" s="149"/>
      <c r="K40" s="149"/>
      <c r="L40" s="149"/>
      <c r="M40" s="149"/>
      <c r="N40" s="17"/>
      <c r="O40" s="18"/>
      <c r="P40" s="104"/>
      <c r="Q40" s="104"/>
      <c r="R40" s="133">
        <f t="shared" si="11"/>
        <v>0</v>
      </c>
      <c r="S40" s="133">
        <f t="shared" si="12"/>
        <v>0</v>
      </c>
      <c r="T40" s="133">
        <f t="shared" si="13"/>
        <v>0</v>
      </c>
      <c r="U40" s="133">
        <f t="shared" si="14"/>
        <v>0</v>
      </c>
      <c r="V40" s="6"/>
      <c r="W40" s="19" t="str">
        <f t="shared" si="15"/>
        <v>JUSTIFIQUE INCUMPLIMIENTO</v>
      </c>
      <c r="X40" s="19" t="str">
        <f t="shared" si="9"/>
        <v>JUSTIFIQUE INCUMPLIMIENTO</v>
      </c>
      <c r="Y40" s="19" t="str">
        <f t="shared" si="10"/>
        <v>JUSTIFIQUE INCUMPLIMIENTO</v>
      </c>
      <c r="Z40" s="19" t="str">
        <f t="shared" si="10"/>
        <v>JUSTIFIQUE INCUMPLIMIENTO</v>
      </c>
    </row>
    <row r="41" spans="2:26" ht="19.5" hidden="1" thickBot="1">
      <c r="B41" s="130" t="s">
        <v>132</v>
      </c>
      <c r="C41" s="131"/>
      <c r="D41" s="116"/>
      <c r="E41" s="116"/>
      <c r="F41" s="118"/>
      <c r="G41" s="118"/>
      <c r="H41" s="118"/>
      <c r="I41" s="13">
        <f t="shared" si="7"/>
        <v>0</v>
      </c>
      <c r="J41" s="149"/>
      <c r="K41" s="149"/>
      <c r="L41" s="149"/>
      <c r="M41" s="149"/>
      <c r="N41" s="17"/>
      <c r="O41" s="18"/>
      <c r="P41" s="104"/>
      <c r="Q41" s="104"/>
      <c r="R41" s="133">
        <f t="shared" si="11"/>
        <v>0</v>
      </c>
      <c r="S41" s="133">
        <f t="shared" si="12"/>
        <v>0</v>
      </c>
      <c r="T41" s="133">
        <f t="shared" si="13"/>
        <v>0</v>
      </c>
      <c r="U41" s="133">
        <f t="shared" si="14"/>
        <v>0</v>
      </c>
      <c r="V41" s="6"/>
      <c r="W41" s="19" t="str">
        <f t="shared" si="15"/>
        <v>JUSTIFIQUE INCUMPLIMIENTO</v>
      </c>
      <c r="X41" s="19" t="str">
        <f t="shared" si="9"/>
        <v>JUSTIFIQUE INCUMPLIMIENTO</v>
      </c>
      <c r="Y41" s="19" t="str">
        <f t="shared" si="10"/>
        <v>JUSTIFIQUE INCUMPLIMIENTO</v>
      </c>
      <c r="Z41" s="19" t="str">
        <f t="shared" si="10"/>
        <v>JUSTIFIQUE INCUMPLIMIENTO</v>
      </c>
    </row>
    <row r="42" spans="2:26" ht="19.5" hidden="1" thickBot="1">
      <c r="B42" s="130" t="s">
        <v>133</v>
      </c>
      <c r="C42" s="131"/>
      <c r="D42" s="116"/>
      <c r="E42" s="116"/>
      <c r="F42" s="118"/>
      <c r="G42" s="118"/>
      <c r="H42" s="118"/>
      <c r="I42" s="13">
        <f t="shared" si="7"/>
        <v>0</v>
      </c>
      <c r="J42" s="149"/>
      <c r="K42" s="149"/>
      <c r="L42" s="149"/>
      <c r="M42" s="149"/>
      <c r="N42" s="17"/>
      <c r="O42" s="18"/>
      <c r="P42" s="104"/>
      <c r="Q42" s="104"/>
      <c r="R42" s="133">
        <f t="shared" si="11"/>
        <v>0</v>
      </c>
      <c r="S42" s="133">
        <f t="shared" si="12"/>
        <v>0</v>
      </c>
      <c r="T42" s="133">
        <f t="shared" si="13"/>
        <v>0</v>
      </c>
      <c r="U42" s="133">
        <f t="shared" si="14"/>
        <v>0</v>
      </c>
      <c r="V42" s="6"/>
      <c r="W42" s="19" t="str">
        <f t="shared" si="15"/>
        <v>JUSTIFIQUE INCUMPLIMIENTO</v>
      </c>
      <c r="X42" s="19" t="str">
        <f t="shared" si="9"/>
        <v>JUSTIFIQUE INCUMPLIMIENTO</v>
      </c>
      <c r="Y42" s="19" t="str">
        <f t="shared" si="10"/>
        <v>JUSTIFIQUE INCUMPLIMIENTO</v>
      </c>
      <c r="Z42" s="19" t="str">
        <f t="shared" si="10"/>
        <v>JUSTIFIQUE INCUMPLIMIENTO</v>
      </c>
    </row>
    <row r="43" spans="2:26" ht="19.5" hidden="1" thickBot="1">
      <c r="B43" s="130" t="s">
        <v>134</v>
      </c>
      <c r="C43" s="131"/>
      <c r="D43" s="116"/>
      <c r="E43" s="116"/>
      <c r="F43" s="118"/>
      <c r="G43" s="118"/>
      <c r="H43" s="118"/>
      <c r="I43" s="13">
        <f t="shared" si="7"/>
        <v>0</v>
      </c>
      <c r="J43" s="149"/>
      <c r="K43" s="149"/>
      <c r="L43" s="149"/>
      <c r="M43" s="149"/>
      <c r="N43" s="17"/>
      <c r="O43" s="18"/>
      <c r="P43" s="104"/>
      <c r="Q43" s="104"/>
      <c r="R43" s="133">
        <f t="shared" si="11"/>
        <v>0</v>
      </c>
      <c r="S43" s="133">
        <f t="shared" si="12"/>
        <v>0</v>
      </c>
      <c r="T43" s="133">
        <f t="shared" si="13"/>
        <v>0</v>
      </c>
      <c r="U43" s="133">
        <f t="shared" si="14"/>
        <v>0</v>
      </c>
      <c r="V43" s="6"/>
      <c r="W43" s="19" t="str">
        <f t="shared" si="15"/>
        <v>JUSTIFIQUE INCUMPLIMIENTO</v>
      </c>
      <c r="X43" s="19" t="str">
        <f t="shared" si="9"/>
        <v>JUSTIFIQUE INCUMPLIMIENTO</v>
      </c>
      <c r="Y43" s="19" t="str">
        <f t="shared" si="10"/>
        <v>JUSTIFIQUE INCUMPLIMIENTO</v>
      </c>
      <c r="Z43" s="19" t="str">
        <f t="shared" si="10"/>
        <v>JUSTIFIQUE INCUMPLIMIENTO</v>
      </c>
    </row>
    <row r="44" spans="2:26" ht="19.5" hidden="1" thickBot="1">
      <c r="B44" s="130" t="s">
        <v>144</v>
      </c>
      <c r="C44" s="131"/>
      <c r="D44" s="116"/>
      <c r="E44" s="116"/>
      <c r="F44" s="118"/>
      <c r="G44" s="118"/>
      <c r="H44" s="118"/>
      <c r="I44" s="13">
        <f t="shared" si="7"/>
        <v>0</v>
      </c>
      <c r="J44" s="149"/>
      <c r="K44" s="149"/>
      <c r="L44" s="149"/>
      <c r="M44" s="149"/>
      <c r="N44" s="17"/>
      <c r="O44" s="18"/>
      <c r="P44" s="104"/>
      <c r="Q44" s="104"/>
      <c r="R44" s="133">
        <f t="shared" si="11"/>
        <v>0</v>
      </c>
      <c r="S44" s="133">
        <f t="shared" si="12"/>
        <v>0</v>
      </c>
      <c r="T44" s="133">
        <f t="shared" si="13"/>
        <v>0</v>
      </c>
      <c r="U44" s="133">
        <f t="shared" si="14"/>
        <v>0</v>
      </c>
      <c r="V44" s="6"/>
      <c r="W44" s="19" t="str">
        <f t="shared" si="15"/>
        <v>JUSTIFIQUE INCUMPLIMIENTO</v>
      </c>
      <c r="X44" s="19" t="str">
        <f t="shared" si="9"/>
        <v>JUSTIFIQUE INCUMPLIMIENTO</v>
      </c>
      <c r="Y44" s="19" t="str">
        <f t="shared" si="10"/>
        <v>JUSTIFIQUE INCUMPLIMIENTO</v>
      </c>
      <c r="Z44" s="19" t="str">
        <f t="shared" si="10"/>
        <v>JUSTIFIQUE INCUMPLIMIENTO</v>
      </c>
    </row>
    <row r="45" spans="2:26" ht="19.5" hidden="1" thickBot="1">
      <c r="B45" s="130" t="s">
        <v>145</v>
      </c>
      <c r="C45" s="131"/>
      <c r="D45" s="117"/>
      <c r="E45" s="117"/>
      <c r="F45" s="118"/>
      <c r="G45" s="118"/>
      <c r="H45" s="118"/>
      <c r="I45" s="13">
        <f t="shared" si="7"/>
        <v>0</v>
      </c>
      <c r="J45" s="149"/>
      <c r="K45" s="149"/>
      <c r="L45" s="149"/>
      <c r="M45" s="149"/>
      <c r="N45" s="14"/>
      <c r="O45" s="14"/>
      <c r="P45" s="104"/>
      <c r="Q45" s="104"/>
      <c r="R45" s="133">
        <f t="shared" si="11"/>
        <v>0</v>
      </c>
      <c r="S45" s="133">
        <f t="shared" si="12"/>
        <v>0</v>
      </c>
      <c r="T45" s="133">
        <f t="shared" si="13"/>
        <v>0</v>
      </c>
      <c r="U45" s="133">
        <f t="shared" si="14"/>
        <v>0</v>
      </c>
      <c r="V45" s="6"/>
      <c r="W45" s="19" t="str">
        <f t="shared" si="15"/>
        <v>JUSTIFIQUE INCUMPLIMIENTO</v>
      </c>
      <c r="X45" s="19" t="str">
        <f t="shared" si="9"/>
        <v>JUSTIFIQUE INCUMPLIMIENTO</v>
      </c>
      <c r="Y45" s="19" t="str">
        <f t="shared" si="10"/>
        <v>JUSTIFIQUE INCUMPLIMIENTO</v>
      </c>
      <c r="Z45" s="19" t="str">
        <f t="shared" si="10"/>
        <v>JUSTIFIQUE INCUMPLIMIENTO</v>
      </c>
    </row>
  </sheetData>
  <sheetProtection algorithmName="SHA-512" hashValue="MzS7btFGbPfR4dMJOSTsqtS1B6kkbZmyGtp45d3BaBrlzQ5nADNNbBFYSdc6PuUJCQnOqvaZJIexiHBenoVFsg==" saltValue="1Wd27E9TCRLlsH0H/5BfdQ==" spinCount="100000" sheet="1" objects="1" scenarios="1"/>
  <protectedRanges>
    <protectedRange sqref="W46:W1048576 W1:W2" name="Rango2_1"/>
    <protectedRange sqref="V1:V2 V46:V1048576" name="Rango2_1_1"/>
    <protectedRange sqref="V3:Z4" name="Rango2_1_1_2"/>
    <protectedRange sqref="V37:X45 V36 X36" name="Rango2_1_2_5"/>
    <protectedRange sqref="Y36:Z45" name="Rango2_1_3_6"/>
    <protectedRange sqref="V23 V29 V5" name="Rango2_1_4_5"/>
    <protectedRange sqref="V11" name="Rango2_1_4_1_1_5"/>
    <protectedRange sqref="V6" name="Rango2_1_2_2_6"/>
    <protectedRange sqref="V7" name="Rango2_1_2_2_1_4"/>
    <protectedRange sqref="V8:V10 V12:V16 V24:V28" name="Rango2_1_2_2_3_5"/>
    <protectedRange sqref="V30:V34" name="Rango2_1_2_2_4_3"/>
    <protectedRange sqref="W6:W10 W36" name="Rango2_1_3_1_3"/>
    <protectedRange sqref="W12:W16" name="Rango2_1_3_1_1_4"/>
    <protectedRange sqref="W24:W28" name="Rango2_1_3_2_3"/>
    <protectedRange sqref="W30:W34" name="Rango2_1_3_3_4"/>
    <protectedRange sqref="X6:Z10 X12:Z16 X24:Z28 X30:Z34" name="Rango2_1_3_3_1_4"/>
    <protectedRange sqref="V17" name="Rango2_1_4_5_1"/>
    <protectedRange sqref="V18:V22" name="Rango2_1_2_2_3_5_1"/>
    <protectedRange sqref="W18:W22" name="Rango2_1_3_2_3_1"/>
    <protectedRange sqref="X18:Z22" name="Rango2_1_3_3_1_4_1"/>
    <protectedRange sqref="O46:O1048576 O1:O2" name="Rango1_1_2_1"/>
    <protectedRange sqref="O36:O44" name="Rango1_1_5_1"/>
    <protectedRange sqref="O45" name="Rango1_1_1_3_1"/>
    <protectedRange sqref="O5 O23 O29" name="Rango1_1_2_6_2"/>
    <protectedRange sqref="O11" name="Rango1_1_2_4_4_1"/>
    <protectedRange sqref="O6:O10 O12:O16 O24:O28 O30:O34" name="Rango1_1_2_9_4_2"/>
    <protectedRange sqref="O17" name="Rango1_1_2_6_1_1"/>
    <protectedRange sqref="O18:O22" name="Rango1_1_2_9_4_1_1"/>
  </protectedRanges>
  <mergeCells count="21">
    <mergeCell ref="B2:E2"/>
    <mergeCell ref="Y3:Y4"/>
    <mergeCell ref="Z3:Z4"/>
    <mergeCell ref="X3:X4"/>
    <mergeCell ref="W3:W4"/>
    <mergeCell ref="F3:F4"/>
    <mergeCell ref="V3:V4"/>
    <mergeCell ref="I3:I4"/>
    <mergeCell ref="J3:M3"/>
    <mergeCell ref="E3:E4"/>
    <mergeCell ref="D3:D4"/>
    <mergeCell ref="C3:C4"/>
    <mergeCell ref="B35:C35"/>
    <mergeCell ref="H3:H4"/>
    <mergeCell ref="B5:C5"/>
    <mergeCell ref="B11:C11"/>
    <mergeCell ref="B23:C23"/>
    <mergeCell ref="B29:C29"/>
    <mergeCell ref="G3:G4"/>
    <mergeCell ref="B3:B4"/>
    <mergeCell ref="B17:C17"/>
  </mergeCells>
  <conditionalFormatting sqref="B6:B10">
    <cfRule type="duplicateValues" dxfId="905" priority="28"/>
  </conditionalFormatting>
  <conditionalFormatting sqref="B12:B16">
    <cfRule type="duplicateValues" dxfId="904" priority="27"/>
  </conditionalFormatting>
  <conditionalFormatting sqref="B18:B22">
    <cfRule type="duplicateValues" dxfId="903" priority="2"/>
  </conditionalFormatting>
  <conditionalFormatting sqref="B24:B28">
    <cfRule type="duplicateValues" dxfId="902" priority="26"/>
  </conditionalFormatting>
  <conditionalFormatting sqref="B30:B34">
    <cfRule type="duplicateValues" dxfId="901" priority="25"/>
  </conditionalFormatting>
  <conditionalFormatting sqref="B36:B45">
    <cfRule type="duplicateValues" dxfId="900" priority="24"/>
  </conditionalFormatting>
  <conditionalFormatting sqref="R6:R10">
    <cfRule type="cellIs" dxfId="899" priority="102" operator="between">
      <formula>0.00000000001</formula>
      <formula>0.599999999999</formula>
    </cfRule>
  </conditionalFormatting>
  <conditionalFormatting sqref="R12:R16">
    <cfRule type="cellIs" dxfId="898" priority="86" operator="between">
      <formula>0.00000000001</formula>
      <formula>0.599999999999</formula>
    </cfRule>
  </conditionalFormatting>
  <conditionalFormatting sqref="R18:R22">
    <cfRule type="cellIs" dxfId="897" priority="19" operator="between">
      <formula>0.00000000001</formula>
      <formula>0.599999999999</formula>
    </cfRule>
  </conditionalFormatting>
  <conditionalFormatting sqref="R24:R28">
    <cfRule type="cellIs" dxfId="896" priority="70" operator="between">
      <formula>0.00000000001</formula>
      <formula>0.599999999999</formula>
    </cfRule>
  </conditionalFormatting>
  <conditionalFormatting sqref="R30:R34">
    <cfRule type="cellIs" dxfId="895" priority="54" operator="between">
      <formula>0.00000000001</formula>
      <formula>0.599999999999</formula>
    </cfRule>
  </conditionalFormatting>
  <conditionalFormatting sqref="R36:R45">
    <cfRule type="cellIs" dxfId="894" priority="139" operator="between">
      <formula>0.00000000001</formula>
      <formula>0.599999999999</formula>
    </cfRule>
  </conditionalFormatting>
  <conditionalFormatting sqref="R6:T10">
    <cfRule type="cellIs" dxfId="893" priority="93" operator="between">
      <formula>0.6</formula>
      <formula>0.7999999999</formula>
    </cfRule>
    <cfRule type="cellIs" dxfId="892" priority="92" operator="greaterThanOrEqual">
      <formula>0.8</formula>
    </cfRule>
    <cfRule type="expression" dxfId="891" priority="91">
      <formula>R6=0</formula>
    </cfRule>
  </conditionalFormatting>
  <conditionalFormatting sqref="R12:T16">
    <cfRule type="cellIs" dxfId="890" priority="76" operator="greaterThanOrEqual">
      <formula>0.8</formula>
    </cfRule>
    <cfRule type="expression" dxfId="889" priority="75">
      <formula>R12=0</formula>
    </cfRule>
    <cfRule type="cellIs" dxfId="888" priority="77" operator="between">
      <formula>0.6</formula>
      <formula>0.7999999999</formula>
    </cfRule>
  </conditionalFormatting>
  <conditionalFormatting sqref="R18:T22">
    <cfRule type="expression" dxfId="887" priority="8">
      <formula>R18=0</formula>
    </cfRule>
    <cfRule type="cellIs" dxfId="886" priority="9" operator="greaterThanOrEqual">
      <formula>0.8</formula>
    </cfRule>
    <cfRule type="cellIs" dxfId="885" priority="10" operator="between">
      <formula>0.6</formula>
      <formula>0.7999999999</formula>
    </cfRule>
  </conditionalFormatting>
  <conditionalFormatting sqref="R24:T28">
    <cfRule type="cellIs" dxfId="884" priority="61" operator="between">
      <formula>0.6</formula>
      <formula>0.7999999999</formula>
    </cfRule>
    <cfRule type="cellIs" dxfId="883" priority="60" operator="greaterThanOrEqual">
      <formula>0.8</formula>
    </cfRule>
    <cfRule type="expression" dxfId="882" priority="59">
      <formula>R24=0</formula>
    </cfRule>
  </conditionalFormatting>
  <conditionalFormatting sqref="R30:T34">
    <cfRule type="expression" dxfId="881" priority="43">
      <formula>R30=0</formula>
    </cfRule>
    <cfRule type="cellIs" dxfId="880" priority="44" operator="greaterThanOrEqual">
      <formula>0.8</formula>
    </cfRule>
    <cfRule type="cellIs" dxfId="879" priority="45" operator="between">
      <formula>0.6</formula>
      <formula>0.7999999999</formula>
    </cfRule>
  </conditionalFormatting>
  <conditionalFormatting sqref="R36:T45">
    <cfRule type="expression" dxfId="878" priority="128">
      <formula>R36=0</formula>
    </cfRule>
    <cfRule type="cellIs" dxfId="877" priority="129" operator="greaterThanOrEqual">
      <formula>0.8</formula>
    </cfRule>
    <cfRule type="cellIs" dxfId="876" priority="130" operator="between">
      <formula>0.6</formula>
      <formula>0.7999999999</formula>
    </cfRule>
  </conditionalFormatting>
  <conditionalFormatting sqref="S6:T10">
    <cfRule type="cellIs" dxfId="875" priority="94" operator="between">
      <formula>0.00000000001</formula>
      <formula>0.5999999999</formula>
    </cfRule>
  </conditionalFormatting>
  <conditionalFormatting sqref="S12:T16">
    <cfRule type="cellIs" dxfId="874" priority="78" operator="between">
      <formula>0.00000000001</formula>
      <formula>0.5999999999</formula>
    </cfRule>
  </conditionalFormatting>
  <conditionalFormatting sqref="S18:T22">
    <cfRule type="cellIs" dxfId="873" priority="11" operator="between">
      <formula>0.00000000001</formula>
      <formula>0.5999999999</formula>
    </cfRule>
  </conditionalFormatting>
  <conditionalFormatting sqref="S24:T28">
    <cfRule type="cellIs" dxfId="872" priority="62" operator="between">
      <formula>0.00000000001</formula>
      <formula>0.5999999999</formula>
    </cfRule>
  </conditionalFormatting>
  <conditionalFormatting sqref="S30:T34">
    <cfRule type="cellIs" dxfId="871" priority="46" operator="between">
      <formula>0.00000000001</formula>
      <formula>0.5999999999</formula>
    </cfRule>
  </conditionalFormatting>
  <conditionalFormatting sqref="S36:T45">
    <cfRule type="cellIs" dxfId="870" priority="131" operator="between">
      <formula>0.00000000001</formula>
      <formula>0.5999999999</formula>
    </cfRule>
  </conditionalFormatting>
  <conditionalFormatting sqref="U6:U10">
    <cfRule type="expression" dxfId="869" priority="90">
      <formula>$U$5=0</formula>
    </cfRule>
    <cfRule type="cellIs" dxfId="868" priority="89" operator="greaterThanOrEqual">
      <formula>0.8</formula>
    </cfRule>
    <cfRule type="cellIs" dxfId="867" priority="87" operator="between">
      <formula>0.000000001</formula>
      <formula>0.5999999999</formula>
    </cfRule>
    <cfRule type="cellIs" dxfId="866" priority="88" operator="between">
      <formula>0.6</formula>
      <formula>0.7999999999</formula>
    </cfRule>
  </conditionalFormatting>
  <conditionalFormatting sqref="U12:U16">
    <cfRule type="expression" dxfId="865" priority="74">
      <formula>$U$5=0</formula>
    </cfRule>
    <cfRule type="cellIs" dxfId="864" priority="73" operator="greaterThanOrEqual">
      <formula>0.8</formula>
    </cfRule>
    <cfRule type="cellIs" dxfId="863" priority="71" operator="between">
      <formula>0.000000001</formula>
      <formula>0.5999999999</formula>
    </cfRule>
    <cfRule type="cellIs" dxfId="862" priority="72" operator="between">
      <formula>0.6</formula>
      <formula>0.7999999999</formula>
    </cfRule>
  </conditionalFormatting>
  <conditionalFormatting sqref="U18:U22">
    <cfRule type="expression" dxfId="861" priority="7">
      <formula>$U$5=0</formula>
    </cfRule>
    <cfRule type="cellIs" dxfId="860" priority="6" operator="greaterThanOrEqual">
      <formula>0.8</formula>
    </cfRule>
    <cfRule type="cellIs" dxfId="859" priority="5" operator="between">
      <formula>0.6</formula>
      <formula>0.7999999999</formula>
    </cfRule>
    <cfRule type="cellIs" dxfId="858" priority="4" operator="between">
      <formula>0.000000001</formula>
      <formula>0.5999999999</formula>
    </cfRule>
  </conditionalFormatting>
  <conditionalFormatting sqref="U24:U28">
    <cfRule type="cellIs" dxfId="857" priority="57" operator="greaterThanOrEqual">
      <formula>0.8</formula>
    </cfRule>
    <cfRule type="cellIs" dxfId="856" priority="56" operator="between">
      <formula>0.6</formula>
      <formula>0.7999999999</formula>
    </cfRule>
    <cfRule type="expression" dxfId="855" priority="58">
      <formula>$U$5=0</formula>
    </cfRule>
    <cfRule type="cellIs" dxfId="854" priority="55" operator="between">
      <formula>0.000000001</formula>
      <formula>0.5999999999</formula>
    </cfRule>
  </conditionalFormatting>
  <conditionalFormatting sqref="U30:U34">
    <cfRule type="cellIs" dxfId="853" priority="39" operator="between">
      <formula>0.000000001</formula>
      <formula>0.5999999999</formula>
    </cfRule>
    <cfRule type="expression" dxfId="852" priority="42">
      <formula>$U$5=0</formula>
    </cfRule>
    <cfRule type="cellIs" dxfId="851" priority="41" operator="greaterThanOrEqual">
      <formula>0.8</formula>
    </cfRule>
    <cfRule type="cellIs" dxfId="850" priority="40" operator="between">
      <formula>0.6</formula>
      <formula>0.7999999999</formula>
    </cfRule>
  </conditionalFormatting>
  <conditionalFormatting sqref="U36:U45">
    <cfRule type="cellIs" dxfId="849" priority="124" operator="between">
      <formula>0.000000001</formula>
      <formula>0.5999999999</formula>
    </cfRule>
    <cfRule type="cellIs" dxfId="848" priority="125" operator="between">
      <formula>0.6</formula>
      <formula>0.7999999999</formula>
    </cfRule>
    <cfRule type="cellIs" dxfId="847" priority="126" operator="greaterThanOrEqual">
      <formula>0.8</formula>
    </cfRule>
    <cfRule type="expression" dxfId="846" priority="127">
      <formula>$U$35=0</formula>
    </cfRule>
  </conditionalFormatting>
  <conditionalFormatting sqref="V43:W43">
    <cfRule type="cellIs" dxfId="845" priority="140" operator="equal">
      <formula>"JUSTIFIQUE INCUMPLIMIENTO"</formula>
    </cfRule>
  </conditionalFormatting>
  <conditionalFormatting sqref="V6:Z10">
    <cfRule type="cellIs" dxfId="844" priority="30" operator="equal">
      <formula>"JUSTIFIQUE INCUMPLIMIENTO"</formula>
    </cfRule>
  </conditionalFormatting>
  <conditionalFormatting sqref="V12:Z16">
    <cfRule type="cellIs" dxfId="843" priority="32" operator="equal">
      <formula>"JUSTIFIQUE INCUMPLIMIENTO"</formula>
    </cfRule>
  </conditionalFormatting>
  <conditionalFormatting sqref="V18:Z22">
    <cfRule type="cellIs" dxfId="842" priority="3" operator="equal">
      <formula>"JUSTIFIQUE INCUMPLIMIENTO"</formula>
    </cfRule>
  </conditionalFormatting>
  <conditionalFormatting sqref="V24:Z28">
    <cfRule type="cellIs" dxfId="841" priority="29" operator="equal">
      <formula>"JUSTIFIQUE INCUMPLIMIENTO"</formula>
    </cfRule>
  </conditionalFormatting>
  <conditionalFormatting sqref="V30:Z34">
    <cfRule type="cellIs" dxfId="840" priority="31" operator="equal">
      <formula>"JUSTIFIQUE INCUMPLIMIENTO"</formula>
    </cfRule>
  </conditionalFormatting>
  <conditionalFormatting sqref="V36:Z45">
    <cfRule type="cellIs" dxfId="839" priority="1" operator="equal">
      <formula>"JUSTIFIQUE INCUMPLIMIENTO"</formula>
    </cfRule>
  </conditionalFormatting>
  <pageMargins left="0.35433070866141736" right="0.39370078740157483" top="0.43307086614173229" bottom="0.70866141732283472" header="0.35433070866141736" footer="0.19685039370078741"/>
  <pageSetup scale="45" fitToHeight="100" orientation="landscape" r:id="rId1"/>
  <headerFooter>
    <oddFooter>&amp;LConsolidado por:  Jorge Canales-Planificación.&amp;RPOI 2023 Comunicaciones y Relaciones Públicas</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de listado" xr:uid="{62DCB8AF-2FD2-4BE4-941B-94A8DE3D8310}">
          <x14:formula1>
            <xm:f>'Unidades-Areas'!$A$1:$A$32</xm:f>
          </x14:formula1>
          <xm:sqref>D6:E10 D12:E16 D18:E22 D24:E28 D30:E34 D36:E45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39</vt:i4>
      </vt:variant>
    </vt:vector>
  </HeadingPairs>
  <TitlesOfParts>
    <vt:vector size="72" baseType="lpstr">
      <vt:lpstr>CARATULA</vt:lpstr>
      <vt:lpstr>INTRODUCCIÓN</vt:lpstr>
      <vt:lpstr>OE y AE</vt:lpstr>
      <vt:lpstr>Organigrama</vt:lpstr>
      <vt:lpstr>GERENCIA</vt:lpstr>
      <vt:lpstr>ADMÓN</vt:lpstr>
      <vt:lpstr>AUDITORÍA INTERNA</vt:lpstr>
      <vt:lpstr>COMERCIALIZACIÓN</vt:lpstr>
      <vt:lpstr>COMUNICACIONES Y RRPP</vt:lpstr>
      <vt:lpstr>DDHH</vt:lpstr>
      <vt:lpstr>OPERACIONES</vt:lpstr>
      <vt:lpstr>PLANIFICACIÓN</vt:lpstr>
      <vt:lpstr>SG COMERCIAL</vt:lpstr>
      <vt:lpstr>PRÉSTAMOS</vt:lpstr>
      <vt:lpstr>RECLAMOS</vt:lpstr>
      <vt:lpstr>SG OPERATIVA</vt:lpstr>
      <vt:lpstr>TI</vt:lpstr>
      <vt:lpstr>UAIP</vt:lpstr>
      <vt:lpstr>UCP</vt:lpstr>
      <vt:lpstr>UFI</vt:lpstr>
      <vt:lpstr>UGDA</vt:lpstr>
      <vt:lpstr>UNIDAD LEGAL</vt:lpstr>
      <vt:lpstr>Seguimiento Comercial</vt:lpstr>
      <vt:lpstr>OE</vt:lpstr>
      <vt:lpstr>AE Y RE</vt:lpstr>
      <vt:lpstr>SUBGERENCIA</vt:lpstr>
      <vt:lpstr>GÉNERO</vt:lpstr>
      <vt:lpstr>PRESIDENCIA</vt:lpstr>
      <vt:lpstr>Unidades-Areas</vt:lpstr>
      <vt:lpstr>Ejes</vt:lpstr>
      <vt:lpstr>Resultados</vt:lpstr>
      <vt:lpstr>IE</vt:lpstr>
      <vt:lpstr>IO</vt:lpstr>
      <vt:lpstr>ADMÓN!Área_de_impresión</vt:lpstr>
      <vt:lpstr>'AE Y RE'!Área_de_impresión</vt:lpstr>
      <vt:lpstr>'AUDITORÍA INTERNA'!Área_de_impresión</vt:lpstr>
      <vt:lpstr>COMERCIALIZACIÓN!Área_de_impresión</vt:lpstr>
      <vt:lpstr>'COMUNICACIONES Y RRPP'!Área_de_impresión</vt:lpstr>
      <vt:lpstr>DDHH!Área_de_impresión</vt:lpstr>
      <vt:lpstr>GÉNERO!Área_de_impresión</vt:lpstr>
      <vt:lpstr>GERENCIA!Área_de_impresión</vt:lpstr>
      <vt:lpstr>INTRODUCCIÓN!Área_de_impresión</vt:lpstr>
      <vt:lpstr>'OE y AE'!Área_de_impresión</vt:lpstr>
      <vt:lpstr>OPERACIONES!Área_de_impresión</vt:lpstr>
      <vt:lpstr>PLANIFICACIÓN!Área_de_impresión</vt:lpstr>
      <vt:lpstr>PRESIDENCIA!Área_de_impresión</vt:lpstr>
      <vt:lpstr>PRÉSTAMOS!Área_de_impresión</vt:lpstr>
      <vt:lpstr>RECLAMOS!Área_de_impresión</vt:lpstr>
      <vt:lpstr>'Seguimiento Comercial'!Área_de_impresión</vt:lpstr>
      <vt:lpstr>'SG COMERCIAL'!Área_de_impresión</vt:lpstr>
      <vt:lpstr>'SG OPERATIVA'!Área_de_impresión</vt:lpstr>
      <vt:lpstr>SUBGERENCIA!Área_de_impresión</vt:lpstr>
      <vt:lpstr>TI!Área_de_impresión</vt:lpstr>
      <vt:lpstr>UAIP!Área_de_impresión</vt:lpstr>
      <vt:lpstr>UCP!Área_de_impresión</vt:lpstr>
      <vt:lpstr>UFI!Área_de_impresión</vt:lpstr>
      <vt:lpstr>UGDA!Área_de_impresión</vt:lpstr>
      <vt:lpstr>'UNIDAD LEGAL'!Área_de_impresión</vt:lpstr>
      <vt:lpstr>ADMÓN!Títulos_a_imprimir</vt:lpstr>
      <vt:lpstr>COMERCIALIZACIÓN!Títulos_a_imprimir</vt:lpstr>
      <vt:lpstr>'COMUNICACIONES Y RRPP'!Títulos_a_imprimir</vt:lpstr>
      <vt:lpstr>GÉNERO!Títulos_a_imprimir</vt:lpstr>
      <vt:lpstr>OPERACIONES!Títulos_a_imprimir</vt:lpstr>
      <vt:lpstr>PLANIFICACIÓN!Títulos_a_imprimir</vt:lpstr>
      <vt:lpstr>PRESIDENCIA!Títulos_a_imprimir</vt:lpstr>
      <vt:lpstr>PRÉSTAMOS!Títulos_a_imprimir</vt:lpstr>
      <vt:lpstr>RECLAMOS!Títulos_a_imprimir</vt:lpstr>
      <vt:lpstr>SUBGERENCIA!Títulos_a_imprimir</vt:lpstr>
      <vt:lpstr>TI!Títulos_a_imprimir</vt:lpstr>
      <vt:lpstr>UCP!Títulos_a_imprimir</vt:lpstr>
      <vt:lpstr>UFI!Títulos_a_imprimir</vt:lpstr>
      <vt:lpstr>'UNIDAD LEGAL'!Títulos_a_imprimir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Canales</dc:creator>
  <cp:lastModifiedBy>Jorge Canales</cp:lastModifiedBy>
  <cp:lastPrinted>2023-07-27T17:28:18Z</cp:lastPrinted>
  <dcterms:created xsi:type="dcterms:W3CDTF">2017-02-09T15:36:27Z</dcterms:created>
  <dcterms:modified xsi:type="dcterms:W3CDTF">2023-07-27T20:15:07Z</dcterms:modified>
</cp:coreProperties>
</file>