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Oficina de  Info  y  Respuesta\INFORMACION OFICIOSA\ESTADISTICAS\SOLICITUDES DE INFORMACION\"/>
    </mc:Choice>
  </mc:AlternateContent>
  <bookViews>
    <workbookView xWindow="0" yWindow="0" windowWidth="19200" windowHeight="11595"/>
  </bookViews>
  <sheets>
    <sheet name="Al 31 dic 2020" sheetId="1" r:id="rId1"/>
    <sheet name="Consolidado teletrabajo OIR" sheetId="3" r:id="rId2"/>
  </sheets>
  <definedNames>
    <definedName name="_xlnm.Print_Area" localSheetId="0">'Al 31 dic 2020'!$A$1:$J$32</definedName>
  </definedNames>
  <calcPr calcId="152511"/>
</workbook>
</file>

<file path=xl/calcChain.xml><?xml version="1.0" encoding="utf-8"?>
<calcChain xmlns="http://schemas.openxmlformats.org/spreadsheetml/2006/main">
  <c r="I21" i="1" l="1"/>
  <c r="I18" i="1"/>
  <c r="J22" i="1"/>
  <c r="J25" i="3" l="1"/>
  <c r="I25" i="3"/>
  <c r="H25" i="3"/>
  <c r="G25" i="3"/>
  <c r="F25" i="3"/>
  <c r="E25" i="3"/>
  <c r="D25" i="3"/>
  <c r="J26" i="3" s="1"/>
  <c r="K24" i="3"/>
  <c r="K23" i="3"/>
  <c r="K22" i="3"/>
  <c r="K21" i="3"/>
  <c r="K20" i="3"/>
  <c r="K19" i="3"/>
  <c r="K18" i="3"/>
  <c r="K17" i="3"/>
  <c r="K16" i="3"/>
  <c r="K15" i="3"/>
  <c r="K14" i="3"/>
  <c r="K13" i="3"/>
  <c r="K12" i="3"/>
  <c r="K11" i="3"/>
  <c r="K10" i="3"/>
  <c r="K9" i="3"/>
  <c r="K8" i="3"/>
  <c r="K25" i="3" s="1"/>
  <c r="K7" i="3"/>
  <c r="I12" i="1" l="1"/>
  <c r="I22" i="1" l="1"/>
  <c r="G22" i="1" l="1"/>
  <c r="F22" i="1"/>
  <c r="E22" i="1"/>
  <c r="D22" i="1"/>
  <c r="C22" i="1"/>
  <c r="B22" i="1"/>
  <c r="H21" i="1"/>
  <c r="H20" i="1"/>
  <c r="H19" i="1"/>
  <c r="H18" i="1"/>
  <c r="H17" i="1"/>
  <c r="H16" i="1"/>
  <c r="H15" i="1"/>
  <c r="H14" i="1"/>
  <c r="H13" i="1"/>
  <c r="H12" i="1"/>
  <c r="H11" i="1"/>
  <c r="H10" i="1"/>
  <c r="H22" i="1" l="1"/>
</calcChain>
</file>

<file path=xl/comments1.xml><?xml version="1.0" encoding="utf-8"?>
<comments xmlns="http://schemas.openxmlformats.org/spreadsheetml/2006/main">
  <authors>
    <author>Cecy M3</author>
  </authors>
  <commentList>
    <comment ref="H6" authorId="0" shapeId="0">
      <text>
        <r>
          <rPr>
            <b/>
            <sz val="9"/>
            <color indexed="81"/>
            <rFont val="Tahoma"/>
            <family val="2"/>
          </rPr>
          <t>Cecy:</t>
        </r>
        <r>
          <rPr>
            <sz val="9"/>
            <color indexed="81"/>
            <rFont val="Tahoma"/>
            <family val="2"/>
          </rPr>
          <t xml:space="preserve">
Se dio atención Ciudadana del 01 al 24 de julio de 2020, para trabajar la actualización trimestral del Portal de Transparencia en la semana del 24 al 31 de julio de 2020</t>
        </r>
      </text>
    </comment>
    <comment ref="I6" authorId="0" shapeId="0">
      <text>
        <r>
          <rPr>
            <b/>
            <sz val="9"/>
            <color indexed="81"/>
            <rFont val="Tahoma"/>
            <family val="2"/>
          </rPr>
          <t>Cecy:</t>
        </r>
        <r>
          <rPr>
            <sz val="9"/>
            <color indexed="81"/>
            <rFont val="Tahoma"/>
            <family val="2"/>
          </rPr>
          <t xml:space="preserve">
Se dio atención Ciudadana del 01 al 24 de julio de 2020, para trabajar la actualización trimestral del Portal de Transparencia en la semana del 24 al 31 de julio de 2020</t>
        </r>
      </text>
    </comment>
  </commentList>
</comments>
</file>

<file path=xl/sharedStrings.xml><?xml version="1.0" encoding="utf-8"?>
<sst xmlns="http://schemas.openxmlformats.org/spreadsheetml/2006/main" count="73" uniqueCount="59">
  <si>
    <t>Clasificación información: Pública</t>
  </si>
  <si>
    <t>MES</t>
  </si>
  <si>
    <t>OFICIOSA</t>
  </si>
  <si>
    <t>PÚBLICA</t>
  </si>
  <si>
    <t>CONFIDENCIAL</t>
  </si>
  <si>
    <t>RESERVADA</t>
  </si>
  <si>
    <t>DATOS PERSONALES</t>
  </si>
  <si>
    <t>INEXISTENCIA/NO COMPETENCIA</t>
  </si>
  <si>
    <t>TOTAL SOLICITUDES</t>
  </si>
  <si>
    <t>ENERO</t>
  </si>
  <si>
    <t>FEBRERO</t>
  </si>
  <si>
    <t>MARZO</t>
  </si>
  <si>
    <t>ABRIL</t>
  </si>
  <si>
    <t>MAYO</t>
  </si>
  <si>
    <t>JUNIO</t>
  </si>
  <si>
    <t>JULIO</t>
  </si>
  <si>
    <t>AGOSTO</t>
  </si>
  <si>
    <t>SEPTIEMBRE</t>
  </si>
  <si>
    <t>OCTUBRE</t>
  </si>
  <si>
    <t>NOVIEMBRE</t>
  </si>
  <si>
    <t>DICIEMBRE</t>
  </si>
  <si>
    <t>TOTAL</t>
  </si>
  <si>
    <t>Oficina de Información y Respuesta: oir@cajamined.gob.sv</t>
  </si>
  <si>
    <t>Presencial / Formulario de Solicitud de Información o escrito libre (Art.66 LAIP)</t>
  </si>
  <si>
    <t>Medios disponibles para realizar Peticiones/Solicitudes de Información a La Caja, administrados por la OIR y Atención Ciudadana</t>
  </si>
  <si>
    <t>OIR y Atención Ciudadana</t>
  </si>
  <si>
    <t>Tiempo prom de respuesta (días)</t>
  </si>
  <si>
    <t>Consultas / Orientaciones</t>
  </si>
  <si>
    <t>Solicitud de Información por medio de transparencia.gob.sv</t>
  </si>
  <si>
    <t>PETICIONES/SOLICITUDES DE INFORMACIÓN GESTIONADAS EN AÑO 2020</t>
  </si>
  <si>
    <t xml:space="preserve">OIR Y ATENCION CIUDADANA </t>
  </si>
  <si>
    <t>CUADRO MENSUAL 2020</t>
  </si>
  <si>
    <t>Forma de contacto</t>
  </si>
  <si>
    <t>Contacto</t>
  </si>
  <si>
    <t>Motivo de contacto</t>
  </si>
  <si>
    <t>Correo electrónico</t>
  </si>
  <si>
    <t>Asegurado</t>
  </si>
  <si>
    <t>Información</t>
  </si>
  <si>
    <t>Remisión comprobante de pago de Seguro</t>
  </si>
  <si>
    <t>Préstamos</t>
  </si>
  <si>
    <t>Sugerencia</t>
  </si>
  <si>
    <t>Beneficiario</t>
  </si>
  <si>
    <t>Trámite de pago</t>
  </si>
  <si>
    <t>Institución</t>
  </si>
  <si>
    <t>Remisión de comprobantes de pago Seguro y préstamos</t>
  </si>
  <si>
    <t>Proveedor</t>
  </si>
  <si>
    <t>Whats app</t>
  </si>
  <si>
    <t>Reclamo</t>
  </si>
  <si>
    <t>Remisión de comprobante de pago de Seguro</t>
  </si>
  <si>
    <t>TOTAL CONTACTOS</t>
  </si>
  <si>
    <t>TOTAL CONTACTOS ACUMULADO</t>
  </si>
  <si>
    <t>23-31 marzo</t>
  </si>
  <si>
    <t>01-30 abril</t>
  </si>
  <si>
    <t>01-31 mayo</t>
  </si>
  <si>
    <t>01-30 junio</t>
  </si>
  <si>
    <t>01-31 julio</t>
  </si>
  <si>
    <t>01-31 agosto</t>
  </si>
  <si>
    <t>01-30 sept</t>
  </si>
  <si>
    <t>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</si>
</sst>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9"/>
      <color theme="1"/>
      <name val="Calibri"/>
      <family val="2"/>
      <scheme val="minor"/>
    </font>
    <font>
      <b/>
      <sz val="6"/>
      <color theme="1"/>
      <name val="Calibri"/>
      <family val="2"/>
      <scheme val="minor"/>
    </font>
    <font>
      <sz val="9"/>
      <color theme="1"/>
      <name val="Calibri"/>
      <family val="2"/>
      <scheme val="minor"/>
    </font>
    <font>
      <sz val="8"/>
      <color theme="1"/>
      <name val="Arial"/>
      <family val="2"/>
    </font>
    <font>
      <sz val="12"/>
      <color theme="1"/>
      <name val="Calibri"/>
      <family val="2"/>
      <scheme val="minor"/>
    </font>
    <font>
      <b/>
      <sz val="10"/>
      <color theme="1"/>
      <name val="Calibri"/>
      <family val="2"/>
      <scheme val="minor"/>
    </font>
    <font>
      <b/>
      <sz val="14"/>
      <color theme="1"/>
      <name val="Calibri Light"/>
      <family val="2"/>
    </font>
    <font>
      <b/>
      <sz val="12"/>
      <color theme="1"/>
      <name val="Calibri Light"/>
      <family val="2"/>
    </font>
    <font>
      <b/>
      <sz val="11"/>
      <color theme="1"/>
      <name val="Calibri Light"/>
      <family val="2"/>
    </font>
    <font>
      <b/>
      <sz val="11"/>
      <color rgb="FF002060"/>
      <name val="Calibri Light"/>
      <family val="2"/>
    </font>
    <font>
      <sz val="11"/>
      <color theme="1"/>
      <name val="Calibri Light"/>
      <family val="2"/>
    </font>
    <font>
      <sz val="11"/>
      <color rgb="FF002060"/>
      <name val="Calibri Light"/>
      <family val="2"/>
    </font>
    <font>
      <b/>
      <sz val="11"/>
      <color rgb="FFC00000"/>
      <name val="Calibri Light"/>
      <family val="2"/>
    </font>
    <font>
      <sz val="11"/>
      <color rgb="FFC00000"/>
      <name val="Calibri"/>
      <family val="2"/>
      <scheme val="minor"/>
    </font>
    <font>
      <sz val="9"/>
      <color indexed="81"/>
      <name val="Tahoma"/>
      <family val="2"/>
    </font>
    <font>
      <b/>
      <sz val="9"/>
      <color indexed="81"/>
      <name val="Tahoma"/>
      <family val="2"/>
    </font>
    <font>
      <b/>
      <sz val="11"/>
      <color rgb="FFFF0000"/>
      <name val="Calibri Light"/>
      <family val="2"/>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medium">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medium">
        <color theme="3" tint="-0.24994659260841701"/>
      </right>
      <top style="medium">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medium">
        <color theme="3" tint="-0.24994659260841701"/>
      </right>
      <top style="thin">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medium">
        <color theme="3" tint="-0.24994659260841701"/>
      </bottom>
      <diagonal/>
    </border>
    <border>
      <left style="thin">
        <color theme="3" tint="-0.24994659260841701"/>
      </left>
      <right style="thin">
        <color theme="3" tint="-0.24994659260841701"/>
      </right>
      <top style="thin">
        <color theme="3" tint="-0.24994659260841701"/>
      </top>
      <bottom style="medium">
        <color theme="3" tint="-0.24994659260841701"/>
      </bottom>
      <diagonal/>
    </border>
    <border>
      <left style="thin">
        <color theme="3" tint="-0.24994659260841701"/>
      </left>
      <right style="medium">
        <color theme="3" tint="-0.24994659260841701"/>
      </right>
      <top style="thin">
        <color theme="3" tint="-0.24994659260841701"/>
      </top>
      <bottom style="medium">
        <color theme="3" tint="-0.24994659260841701"/>
      </bottom>
      <diagonal/>
    </border>
    <border>
      <left style="medium">
        <color theme="3" tint="-0.24994659260841701"/>
      </left>
      <right/>
      <top style="medium">
        <color theme="3" tint="-0.24994659260841701"/>
      </top>
      <bottom style="thin">
        <color theme="3" tint="-0.24994659260841701"/>
      </bottom>
      <diagonal/>
    </border>
    <border>
      <left/>
      <right/>
      <top style="medium">
        <color theme="3" tint="-0.24994659260841701"/>
      </top>
      <bottom style="thin">
        <color theme="3" tint="-0.24994659260841701"/>
      </bottom>
      <diagonal/>
    </border>
    <border>
      <left/>
      <right style="medium">
        <color theme="3" tint="-0.24994659260841701"/>
      </right>
      <top style="medium">
        <color theme="3" tint="-0.24994659260841701"/>
      </top>
      <bottom style="thin">
        <color theme="3" tint="-0.24994659260841701"/>
      </bottom>
      <diagonal/>
    </border>
    <border>
      <left style="medium">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medium">
        <color theme="3" tint="-0.24994659260841701"/>
      </right>
      <top style="thin">
        <color theme="3" tint="-0.24994659260841701"/>
      </top>
      <bottom style="thin">
        <color theme="3" tint="-0.24994659260841701"/>
      </bottom>
      <diagonal/>
    </border>
    <border>
      <left style="medium">
        <color theme="3" tint="-0.24994659260841701"/>
      </left>
      <right/>
      <top style="thin">
        <color theme="3" tint="-0.24994659260841701"/>
      </top>
      <bottom style="medium">
        <color theme="3" tint="-0.24994659260841701"/>
      </bottom>
      <diagonal/>
    </border>
    <border>
      <left/>
      <right/>
      <top style="thin">
        <color theme="3" tint="-0.24994659260841701"/>
      </top>
      <bottom style="medium">
        <color theme="3" tint="-0.24994659260841701"/>
      </bottom>
      <diagonal/>
    </border>
    <border>
      <left/>
      <right style="medium">
        <color theme="3" tint="-0.24994659260841701"/>
      </right>
      <top style="thin">
        <color theme="3" tint="-0.24994659260841701"/>
      </top>
      <bottom style="medium">
        <color theme="3" tint="-0.24994659260841701"/>
      </bottom>
      <diagonal/>
    </border>
    <border>
      <left/>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double">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double">
        <color auto="1"/>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double">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105">
    <xf numFmtId="0" fontId="0" fillId="0" borderId="0" xfId="0"/>
    <xf numFmtId="0" fontId="2" fillId="0" borderId="0" xfId="0" applyFont="1" applyAlignment="1">
      <alignment horizontal="left"/>
    </xf>
    <xf numFmtId="2" fontId="0" fillId="0" borderId="0" xfId="0" applyNumberFormat="1"/>
    <xf numFmtId="0" fontId="1" fillId="0" borderId="0" xfId="0" applyFont="1" applyBorder="1" applyAlignment="1">
      <alignment horizontal="center" vertical="center"/>
    </xf>
    <xf numFmtId="0" fontId="4" fillId="0" borderId="0" xfId="0" applyFont="1" applyBorder="1" applyAlignment="1">
      <alignment vertical="justify"/>
    </xf>
    <xf numFmtId="0" fontId="0" fillId="0" borderId="0" xfId="0" applyBorder="1" applyAlignment="1">
      <alignment horizontal="center" vertical="center"/>
    </xf>
    <xf numFmtId="2" fontId="0" fillId="0" borderId="0" xfId="0" applyNumberFormat="1" applyBorder="1"/>
    <xf numFmtId="2" fontId="0" fillId="0" borderId="0" xfId="0" applyNumberFormat="1" applyFont="1" applyBorder="1" applyAlignment="1">
      <alignment horizontal="right"/>
    </xf>
    <xf numFmtId="2" fontId="1" fillId="0" borderId="0" xfId="0" applyNumberFormat="1" applyFont="1" applyBorder="1"/>
    <xf numFmtId="0" fontId="0" fillId="0" borderId="0" xfId="0" applyBorder="1"/>
    <xf numFmtId="0" fontId="7" fillId="0" borderId="0" xfId="0" applyFont="1"/>
    <xf numFmtId="0" fontId="6" fillId="0" borderId="4" xfId="0" applyFont="1" applyBorder="1"/>
    <xf numFmtId="0" fontId="6" fillId="0" borderId="5" xfId="0" applyFont="1" applyBorder="1" applyAlignment="1">
      <alignment horizontal="center" vertical="center"/>
    </xf>
    <xf numFmtId="0" fontId="4" fillId="0" borderId="5" xfId="0" applyFont="1" applyBorder="1" applyAlignment="1">
      <alignment horizontal="center" vertical="center"/>
    </xf>
    <xf numFmtId="0" fontId="6" fillId="0" borderId="6" xfId="0" applyFont="1" applyBorder="1" applyAlignment="1">
      <alignment horizontal="center"/>
    </xf>
    <xf numFmtId="1" fontId="6" fillId="0" borderId="6" xfId="0" applyNumberFormat="1" applyFont="1" applyBorder="1" applyAlignment="1">
      <alignment horizontal="center"/>
    </xf>
    <xf numFmtId="0" fontId="4" fillId="0" borderId="7" xfId="0" applyFont="1" applyBorder="1"/>
    <xf numFmtId="0" fontId="4" fillId="0" borderId="8" xfId="0" applyFont="1" applyBorder="1" applyAlignment="1">
      <alignment horizontal="center" vertical="center"/>
    </xf>
    <xf numFmtId="0" fontId="4" fillId="0"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justify"/>
    </xf>
    <xf numFmtId="0" fontId="5" fillId="2" borderId="2" xfId="0" applyFont="1" applyFill="1" applyBorder="1" applyAlignment="1">
      <alignment horizontal="center" vertical="justify"/>
    </xf>
    <xf numFmtId="0" fontId="4" fillId="2" borderId="2" xfId="0" applyFont="1" applyFill="1" applyBorder="1" applyAlignment="1">
      <alignment horizontal="justify" vertical="center" wrapText="1"/>
    </xf>
    <xf numFmtId="0" fontId="6" fillId="2" borderId="3" xfId="0" applyFont="1" applyFill="1" applyBorder="1" applyAlignment="1">
      <alignment horizontal="justify" vertical="center" wrapText="1"/>
    </xf>
    <xf numFmtId="164" fontId="6" fillId="0" borderId="5" xfId="0" applyNumberFormat="1" applyFont="1" applyBorder="1" applyAlignment="1">
      <alignment horizontal="center"/>
    </xf>
    <xf numFmtId="164" fontId="4" fillId="0" borderId="8" xfId="0" applyNumberFormat="1" applyFont="1" applyBorder="1" applyAlignment="1">
      <alignment horizontal="center"/>
    </xf>
    <xf numFmtId="17" fontId="7" fillId="0" borderId="0" xfId="0" applyNumberFormat="1" applyFont="1" applyAlignment="1">
      <alignment horizontal="right"/>
    </xf>
    <xf numFmtId="0" fontId="10" fillId="0" borderId="0" xfId="0" applyFont="1" applyAlignment="1"/>
    <xf numFmtId="0" fontId="11" fillId="0" borderId="0" xfId="0" applyFont="1" applyAlignment="1"/>
    <xf numFmtId="0" fontId="11" fillId="0" borderId="0" xfId="0" applyFont="1" applyAlignment="1">
      <alignment horizontal="center"/>
    </xf>
    <xf numFmtId="0" fontId="0" fillId="0" borderId="0" xfId="0" applyFill="1" applyBorder="1"/>
    <xf numFmtId="0" fontId="12" fillId="0" borderId="19" xfId="0" applyFont="1" applyFill="1" applyBorder="1" applyAlignment="1">
      <alignment horizontal="left" vertical="center"/>
    </xf>
    <xf numFmtId="0" fontId="12" fillId="3" borderId="20" xfId="0" applyFont="1" applyFill="1" applyBorder="1" applyAlignment="1">
      <alignment horizontal="justify"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textRotation="90"/>
    </xf>
    <xf numFmtId="0" fontId="13" fillId="3" borderId="23" xfId="0" applyFont="1" applyFill="1" applyBorder="1" applyAlignment="1">
      <alignment horizontal="center" vertical="center" textRotation="90"/>
    </xf>
    <xf numFmtId="0" fontId="12" fillId="0" borderId="0" xfId="0" applyFont="1" applyFill="1" applyBorder="1" applyAlignment="1">
      <alignment horizontal="center" vertical="center"/>
    </xf>
    <xf numFmtId="0" fontId="14" fillId="0" borderId="26" xfId="0" applyFont="1" applyBorder="1" applyAlignment="1">
      <alignment vertical="center"/>
    </xf>
    <xf numFmtId="0" fontId="14" fillId="0" borderId="27" xfId="0" applyFont="1" applyBorder="1" applyAlignment="1">
      <alignment horizontal="center" vertical="center"/>
    </xf>
    <xf numFmtId="0" fontId="15" fillId="3" borderId="28"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31" xfId="0" applyFont="1" applyBorder="1" applyAlignment="1">
      <alignment horizontal="justify" vertical="center"/>
    </xf>
    <xf numFmtId="0" fontId="14" fillId="0" borderId="32" xfId="0" applyFont="1" applyBorder="1" applyAlignment="1">
      <alignment horizontal="center" vertical="center"/>
    </xf>
    <xf numFmtId="0" fontId="15" fillId="3" borderId="33" xfId="0" applyFont="1" applyFill="1" applyBorder="1" applyAlignment="1">
      <alignment horizontal="center" vertical="center"/>
    </xf>
    <xf numFmtId="0" fontId="14" fillId="0" borderId="0" xfId="0" applyFont="1" applyFill="1" applyBorder="1" applyAlignment="1">
      <alignment horizontal="justify" vertical="center"/>
    </xf>
    <xf numFmtId="0" fontId="14" fillId="0" borderId="31" xfId="0" applyFont="1" applyBorder="1" applyAlignment="1">
      <alignment vertical="center"/>
    </xf>
    <xf numFmtId="0" fontId="14" fillId="0" borderId="31" xfId="0" applyFont="1" applyBorder="1" applyAlignment="1">
      <alignment horizontal="center" vertical="center"/>
    </xf>
    <xf numFmtId="0" fontId="14" fillId="0" borderId="37" xfId="0" applyFont="1" applyBorder="1" applyAlignment="1">
      <alignment vertical="center"/>
    </xf>
    <xf numFmtId="0" fontId="14" fillId="0" borderId="38" xfId="0" applyFont="1" applyBorder="1" applyAlignment="1">
      <alignment horizontal="center" vertical="center"/>
    </xf>
    <xf numFmtId="0" fontId="15" fillId="3" borderId="39" xfId="0" applyFont="1" applyFill="1" applyBorder="1" applyAlignment="1">
      <alignment horizontal="center" vertical="center"/>
    </xf>
    <xf numFmtId="0" fontId="15" fillId="3" borderId="41" xfId="0" applyFont="1" applyFill="1" applyBorder="1" applyAlignment="1">
      <alignment horizontal="center" vertical="center"/>
    </xf>
    <xf numFmtId="0" fontId="14" fillId="0" borderId="34" xfId="0" applyFont="1" applyBorder="1" applyAlignment="1">
      <alignment vertical="center"/>
    </xf>
    <xf numFmtId="0" fontId="14" fillId="0" borderId="43" xfId="0" applyFont="1" applyBorder="1" applyAlignment="1">
      <alignment horizontal="center" vertical="center"/>
    </xf>
    <xf numFmtId="0" fontId="14" fillId="0" borderId="0" xfId="0" applyFont="1" applyFill="1" applyBorder="1"/>
    <xf numFmtId="0" fontId="12" fillId="0" borderId="0" xfId="0" applyFont="1" applyFill="1" applyBorder="1"/>
    <xf numFmtId="0" fontId="14" fillId="0" borderId="35" xfId="0" applyFont="1" applyBorder="1" applyAlignment="1">
      <alignment vertical="center"/>
    </xf>
    <xf numFmtId="0" fontId="14" fillId="0" borderId="46" xfId="0" applyFont="1" applyBorder="1" applyAlignment="1">
      <alignment horizontal="center" vertical="center"/>
    </xf>
    <xf numFmtId="0" fontId="14" fillId="0" borderId="48" xfId="0" applyFont="1" applyBorder="1" applyAlignment="1">
      <alignment vertical="center"/>
    </xf>
    <xf numFmtId="0" fontId="14" fillId="0" borderId="48" xfId="0" applyFont="1" applyBorder="1" applyAlignment="1">
      <alignment horizontal="center" vertical="center"/>
    </xf>
    <xf numFmtId="0" fontId="14" fillId="0" borderId="0" xfId="0" applyFont="1"/>
    <xf numFmtId="0" fontId="14" fillId="0" borderId="49" xfId="0" applyFont="1" applyBorder="1"/>
    <xf numFmtId="0" fontId="12" fillId="0" borderId="50" xfId="0" applyFont="1" applyBorder="1"/>
    <xf numFmtId="0" fontId="12" fillId="0" borderId="50" xfId="0" applyFont="1" applyBorder="1" applyAlignment="1">
      <alignment horizontal="center" vertical="center"/>
    </xf>
    <xf numFmtId="0" fontId="12" fillId="0" borderId="50" xfId="0" applyFont="1" applyBorder="1" applyAlignment="1">
      <alignment horizontal="center"/>
    </xf>
    <xf numFmtId="0" fontId="16" fillId="4" borderId="51" xfId="0" applyFont="1" applyFill="1" applyBorder="1" applyAlignment="1">
      <alignment vertical="center"/>
    </xf>
    <xf numFmtId="0" fontId="17" fillId="4" borderId="0" xfId="0" applyFont="1" applyFill="1" applyAlignment="1">
      <alignment vertical="center"/>
    </xf>
    <xf numFmtId="0" fontId="16" fillId="4" borderId="0" xfId="0" applyFont="1" applyFill="1" applyBorder="1" applyAlignment="1">
      <alignment horizontal="center" vertical="center"/>
    </xf>
    <xf numFmtId="164" fontId="6" fillId="0" borderId="5" xfId="0" applyNumberFormat="1"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20" fillId="3" borderId="57" xfId="0" applyFont="1" applyFill="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9" fillId="2" borderId="0" xfId="0" applyFont="1" applyFill="1" applyAlignment="1">
      <alignment horizontal="center" vertical="center"/>
    </xf>
    <xf numFmtId="0" fontId="8" fillId="2" borderId="10" xfId="0" applyFont="1" applyFill="1" applyBorder="1" applyAlignment="1">
      <alignment horizontal="center" vertical="justify"/>
    </xf>
    <xf numFmtId="0" fontId="8" fillId="2" borderId="11" xfId="0" applyFont="1" applyFill="1" applyBorder="1" applyAlignment="1">
      <alignment horizontal="center" vertical="justify"/>
    </xf>
    <xf numFmtId="0" fontId="8" fillId="2" borderId="12" xfId="0" applyFont="1" applyFill="1" applyBorder="1" applyAlignment="1">
      <alignment horizontal="center" vertical="justify"/>
    </xf>
    <xf numFmtId="0" fontId="11" fillId="0" borderId="0" xfId="0" applyFont="1" applyFill="1" applyBorder="1" applyAlignment="1">
      <alignment horizontal="center"/>
    </xf>
    <xf numFmtId="0" fontId="14" fillId="0" borderId="24" xfId="0" applyFont="1" applyBorder="1" applyAlignment="1">
      <alignment horizontal="justify" vertical="center"/>
    </xf>
    <xf numFmtId="0" fontId="14" fillId="0" borderId="29" xfId="0" applyFont="1" applyBorder="1" applyAlignment="1">
      <alignment horizontal="justify" vertical="center"/>
    </xf>
    <xf numFmtId="0" fontId="14" fillId="0" borderId="36" xfId="0" applyFont="1" applyBorder="1" applyAlignment="1">
      <alignment horizontal="justify" vertical="center"/>
    </xf>
    <xf numFmtId="0" fontId="14" fillId="0" borderId="25" xfId="0" applyFont="1" applyBorder="1" applyAlignment="1">
      <alignment horizontal="left" vertical="center"/>
    </xf>
    <xf numFmtId="0" fontId="14" fillId="0" borderId="30" xfId="0" applyFont="1" applyBorder="1" applyAlignment="1">
      <alignment horizontal="left" vertical="center"/>
    </xf>
    <xf numFmtId="0" fontId="14" fillId="0" borderId="34" xfId="0" applyFont="1" applyBorder="1" applyAlignment="1">
      <alignment horizontal="left" vertical="center"/>
    </xf>
    <xf numFmtId="0" fontId="14" fillId="0" borderId="31" xfId="0" applyFont="1" applyBorder="1" applyAlignment="1">
      <alignment horizontal="left" vertical="center"/>
    </xf>
    <xf numFmtId="0" fontId="14" fillId="0" borderId="35" xfId="0" applyFont="1" applyBorder="1" applyAlignment="1">
      <alignment horizontal="left" vertical="center"/>
    </xf>
    <xf numFmtId="0" fontId="14" fillId="0" borderId="35" xfId="0" applyFont="1" applyBorder="1" applyAlignment="1">
      <alignment horizontal="center" vertical="center"/>
    </xf>
    <xf numFmtId="0" fontId="14" fillId="0" borderId="37" xfId="0" applyFont="1" applyBorder="1" applyAlignment="1">
      <alignment horizontal="center" vertical="center"/>
    </xf>
    <xf numFmtId="0" fontId="14" fillId="0" borderId="40" xfId="0" applyFont="1" applyBorder="1" applyAlignment="1">
      <alignment horizontal="left" vertical="center"/>
    </xf>
    <xf numFmtId="0" fontId="14" fillId="0" borderId="42"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7" xfId="0" applyFont="1" applyBorder="1" applyAlignment="1">
      <alignment horizontal="left" vertical="center"/>
    </xf>
    <xf numFmtId="0" fontId="14" fillId="0" borderId="34" xfId="0" applyFont="1" applyBorder="1" applyAlignment="1">
      <alignment horizontal="center" vertical="center"/>
    </xf>
    <xf numFmtId="0" fontId="10" fillId="0" borderId="0" xfId="0" applyFont="1" applyAlignment="1">
      <alignment horizontal="center"/>
    </xf>
    <xf numFmtId="0" fontId="11" fillId="0" borderId="0" xfId="0" applyFont="1" applyAlignment="1">
      <alignment horizontal="center"/>
    </xf>
  </cellXfs>
  <cellStyles count="1">
    <cellStyle name="Normal" xfId="0" builtinId="0"/>
  </cellStyles>
  <dxfs count="2">
    <dxf>
      <font>
        <color theme="1" tint="0.24994659260841701"/>
      </font>
    </dxf>
    <dxf>
      <font>
        <color theme="1" tint="0.24994659260841701"/>
      </font>
    </dxf>
  </dxfs>
  <tableStyles count="0" defaultTableStyle="TableStyleMedium2" defaultPivotStyle="PivotStyleLight16"/>
  <colors>
    <mruColors>
      <color rgb="FFFFE79B"/>
      <color rgb="FFFFD8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381000</xdr:colOff>
      <xdr:row>4</xdr:row>
      <xdr:rowOff>19050</xdr:rowOff>
    </xdr:to>
    <xdr:pic>
      <xdr:nvPicPr>
        <xdr:cNvPr id="3" name="2 Imagen" descr="D:\Documentos\Logos\Gobierno 2019-2024\Logotipo Gubernamental-Caja Mutual.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543050" cy="685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32"/>
  <sheetViews>
    <sheetView tabSelected="1" zoomScaleNormal="100" zoomScalePageLayoutView="91" workbookViewId="0">
      <selection activeCell="F18" sqref="F18"/>
    </sheetView>
  </sheetViews>
  <sheetFormatPr baseColWidth="10" defaultRowHeight="15" x14ac:dyDescent="0.25"/>
  <cols>
    <col min="1" max="1" width="10" customWidth="1"/>
    <col min="2" max="2" width="7.7109375" customWidth="1"/>
    <col min="3" max="3" width="8.7109375" customWidth="1"/>
    <col min="4" max="6" width="10.7109375" customWidth="1"/>
    <col min="7" max="7" width="11.140625" customWidth="1"/>
    <col min="8" max="8" width="10.7109375" customWidth="1"/>
    <col min="9" max="9" width="12.7109375" customWidth="1"/>
    <col min="10" max="10" width="12.28515625" customWidth="1"/>
    <col min="11" max="11" width="13.28515625" customWidth="1"/>
    <col min="12" max="12" width="13" customWidth="1"/>
    <col min="13" max="13" width="13.7109375" customWidth="1"/>
  </cols>
  <sheetData>
    <row r="4" spans="1:13" ht="9" customHeight="1" x14ac:dyDescent="0.25"/>
    <row r="5" spans="1:13" x14ac:dyDescent="0.25">
      <c r="G5" s="1" t="s">
        <v>0</v>
      </c>
    </row>
    <row r="6" spans="1:13" x14ac:dyDescent="0.25">
      <c r="G6" s="1"/>
    </row>
    <row r="7" spans="1:13" ht="20.100000000000001" customHeight="1" x14ac:dyDescent="0.25">
      <c r="A7" s="82" t="s">
        <v>29</v>
      </c>
      <c r="B7" s="82"/>
      <c r="C7" s="82"/>
      <c r="D7" s="82"/>
      <c r="E7" s="82"/>
      <c r="F7" s="82"/>
      <c r="G7" s="82"/>
      <c r="H7" s="82"/>
      <c r="I7" s="82"/>
      <c r="J7" s="82"/>
    </row>
    <row r="8" spans="1:13" ht="15.75" thickBot="1" x14ac:dyDescent="0.3"/>
    <row r="9" spans="1:13" ht="29.25" customHeight="1" x14ac:dyDescent="0.25">
      <c r="A9" s="19" t="s">
        <v>1</v>
      </c>
      <c r="B9" s="20" t="s">
        <v>2</v>
      </c>
      <c r="C9" s="20" t="s">
        <v>3</v>
      </c>
      <c r="D9" s="20" t="s">
        <v>4</v>
      </c>
      <c r="E9" s="20" t="s">
        <v>5</v>
      </c>
      <c r="F9" s="21" t="s">
        <v>6</v>
      </c>
      <c r="G9" s="22" t="s">
        <v>7</v>
      </c>
      <c r="H9" s="21" t="s">
        <v>8</v>
      </c>
      <c r="I9" s="23" t="s">
        <v>26</v>
      </c>
      <c r="J9" s="24" t="s">
        <v>27</v>
      </c>
      <c r="K9" s="3"/>
      <c r="L9" s="3"/>
      <c r="M9" s="4"/>
    </row>
    <row r="10" spans="1:13" ht="15.95" customHeight="1" x14ac:dyDescent="0.25">
      <c r="A10" s="11" t="s">
        <v>9</v>
      </c>
      <c r="B10" s="12"/>
      <c r="C10" s="12"/>
      <c r="D10" s="12"/>
      <c r="E10" s="12"/>
      <c r="F10" s="12">
        <v>1</v>
      </c>
      <c r="G10" s="12"/>
      <c r="H10" s="13">
        <f t="shared" ref="H10:H21" si="0">SUM(B10:G10)</f>
        <v>1</v>
      </c>
      <c r="I10" s="25">
        <v>0</v>
      </c>
      <c r="J10" s="14">
        <v>14</v>
      </c>
      <c r="K10" s="5"/>
      <c r="L10" s="5"/>
      <c r="M10" s="6"/>
    </row>
    <row r="11" spans="1:13" ht="15.95" customHeight="1" x14ac:dyDescent="0.25">
      <c r="A11" s="11" t="s">
        <v>10</v>
      </c>
      <c r="B11" s="12"/>
      <c r="C11" s="12"/>
      <c r="D11" s="12"/>
      <c r="E11" s="12"/>
      <c r="F11" s="12"/>
      <c r="G11" s="12"/>
      <c r="H11" s="13">
        <f t="shared" si="0"/>
        <v>0</v>
      </c>
      <c r="I11" s="25">
        <v>0</v>
      </c>
      <c r="J11" s="14">
        <v>18</v>
      </c>
      <c r="K11" s="5"/>
      <c r="L11" s="5"/>
      <c r="M11" s="6"/>
    </row>
    <row r="12" spans="1:13" ht="15.95" customHeight="1" x14ac:dyDescent="0.25">
      <c r="A12" s="11" t="s">
        <v>11</v>
      </c>
      <c r="B12" s="12">
        <v>1</v>
      </c>
      <c r="C12" s="12"/>
      <c r="D12" s="12"/>
      <c r="E12" s="12"/>
      <c r="F12" s="12">
        <v>2</v>
      </c>
      <c r="G12" s="12"/>
      <c r="H12" s="13">
        <f t="shared" si="0"/>
        <v>3</v>
      </c>
      <c r="I12" s="25">
        <f>(4+0+0)/3</f>
        <v>1.3333333333333333</v>
      </c>
      <c r="J12" s="14">
        <v>55</v>
      </c>
      <c r="K12" s="5"/>
      <c r="L12" s="5"/>
      <c r="M12" s="6"/>
    </row>
    <row r="13" spans="1:13" ht="15.95" customHeight="1" x14ac:dyDescent="0.25">
      <c r="A13" s="11" t="s">
        <v>12</v>
      </c>
      <c r="B13" s="12"/>
      <c r="C13" s="12"/>
      <c r="D13" s="12"/>
      <c r="E13" s="12"/>
      <c r="F13" s="12"/>
      <c r="G13" s="12"/>
      <c r="H13" s="12">
        <f t="shared" si="0"/>
        <v>0</v>
      </c>
      <c r="I13" s="25">
        <v>0</v>
      </c>
      <c r="J13" s="14">
        <v>227</v>
      </c>
      <c r="K13" s="5"/>
      <c r="L13" s="5"/>
      <c r="M13" s="6"/>
    </row>
    <row r="14" spans="1:13" ht="15.95" customHeight="1" x14ac:dyDescent="0.25">
      <c r="A14" s="11" t="s">
        <v>13</v>
      </c>
      <c r="B14" s="12"/>
      <c r="C14" s="12"/>
      <c r="D14" s="12"/>
      <c r="E14" s="12"/>
      <c r="F14" s="12"/>
      <c r="G14" s="12"/>
      <c r="H14" s="12">
        <f t="shared" si="0"/>
        <v>0</v>
      </c>
      <c r="I14" s="25">
        <v>0</v>
      </c>
      <c r="J14" s="14">
        <v>491</v>
      </c>
      <c r="K14" s="5"/>
      <c r="L14" s="5"/>
      <c r="M14" s="6"/>
    </row>
    <row r="15" spans="1:13" ht="15.95" customHeight="1" x14ac:dyDescent="0.25">
      <c r="A15" s="11" t="s">
        <v>14</v>
      </c>
      <c r="B15" s="12"/>
      <c r="C15" s="12"/>
      <c r="D15" s="12"/>
      <c r="E15" s="12"/>
      <c r="F15" s="12"/>
      <c r="G15" s="12"/>
      <c r="H15" s="12">
        <f t="shared" si="0"/>
        <v>0</v>
      </c>
      <c r="I15" s="25">
        <v>0</v>
      </c>
      <c r="J15" s="14">
        <v>757</v>
      </c>
      <c r="K15" s="5"/>
      <c r="L15" s="5"/>
      <c r="M15" s="6"/>
    </row>
    <row r="16" spans="1:13" ht="15.95" customHeight="1" x14ac:dyDescent="0.25">
      <c r="A16" s="11" t="s">
        <v>15</v>
      </c>
      <c r="B16" s="12"/>
      <c r="C16" s="12"/>
      <c r="D16" s="12"/>
      <c r="E16" s="12"/>
      <c r="F16" s="12"/>
      <c r="G16" s="12"/>
      <c r="H16" s="12">
        <f t="shared" si="0"/>
        <v>0</v>
      </c>
      <c r="I16" s="69">
        <v>0</v>
      </c>
      <c r="J16" s="14">
        <v>624</v>
      </c>
      <c r="K16" s="5"/>
      <c r="L16" s="5"/>
      <c r="M16" s="6"/>
    </row>
    <row r="17" spans="1:13" ht="15.95" customHeight="1" x14ac:dyDescent="0.25">
      <c r="A17" s="11" t="s">
        <v>16</v>
      </c>
      <c r="B17" s="12"/>
      <c r="C17" s="12"/>
      <c r="D17" s="12"/>
      <c r="E17" s="12"/>
      <c r="F17" s="12"/>
      <c r="G17" s="12"/>
      <c r="H17" s="12">
        <f t="shared" si="0"/>
        <v>0</v>
      </c>
      <c r="I17" s="69">
        <v>0</v>
      </c>
      <c r="J17" s="15">
        <v>328</v>
      </c>
      <c r="K17" s="5"/>
      <c r="L17" s="5"/>
      <c r="M17" s="6"/>
    </row>
    <row r="18" spans="1:13" ht="15.95" customHeight="1" x14ac:dyDescent="0.25">
      <c r="A18" s="11" t="s">
        <v>17</v>
      </c>
      <c r="B18" s="12"/>
      <c r="C18" s="12">
        <v>1</v>
      </c>
      <c r="D18" s="12"/>
      <c r="E18" s="12"/>
      <c r="F18" s="12">
        <v>1</v>
      </c>
      <c r="G18" s="12"/>
      <c r="H18" s="12">
        <f t="shared" si="0"/>
        <v>2</v>
      </c>
      <c r="I18" s="69">
        <f>(2+4)/2</f>
        <v>3</v>
      </c>
      <c r="J18" s="14">
        <v>405</v>
      </c>
      <c r="K18" s="5"/>
      <c r="L18" s="5"/>
      <c r="M18" s="6"/>
    </row>
    <row r="19" spans="1:13" ht="15.95" customHeight="1" x14ac:dyDescent="0.25">
      <c r="A19" s="11" t="s">
        <v>18</v>
      </c>
      <c r="B19" s="12"/>
      <c r="C19" s="12">
        <v>1</v>
      </c>
      <c r="D19" s="12"/>
      <c r="E19" s="12"/>
      <c r="F19" s="12"/>
      <c r="G19" s="12"/>
      <c r="H19" s="12">
        <f t="shared" si="0"/>
        <v>1</v>
      </c>
      <c r="I19" s="25">
        <v>4</v>
      </c>
      <c r="J19" s="14">
        <v>154</v>
      </c>
      <c r="K19" s="5"/>
      <c r="L19" s="5"/>
      <c r="M19" s="6"/>
    </row>
    <row r="20" spans="1:13" ht="15.95" customHeight="1" x14ac:dyDescent="0.25">
      <c r="A20" s="11" t="s">
        <v>19</v>
      </c>
      <c r="B20" s="12"/>
      <c r="C20" s="12">
        <v>1</v>
      </c>
      <c r="D20" s="12"/>
      <c r="E20" s="12"/>
      <c r="F20" s="12"/>
      <c r="G20" s="12"/>
      <c r="H20" s="12">
        <f t="shared" si="0"/>
        <v>1</v>
      </c>
      <c r="I20" s="25">
        <v>6</v>
      </c>
      <c r="J20" s="14">
        <v>96</v>
      </c>
      <c r="K20" s="5"/>
      <c r="L20" s="5"/>
      <c r="M20" s="7"/>
    </row>
    <row r="21" spans="1:13" ht="15.95" customHeight="1" x14ac:dyDescent="0.25">
      <c r="A21" s="11" t="s">
        <v>20</v>
      </c>
      <c r="B21" s="12"/>
      <c r="C21" s="12">
        <v>4</v>
      </c>
      <c r="D21" s="12"/>
      <c r="E21" s="12"/>
      <c r="F21" s="12">
        <v>2</v>
      </c>
      <c r="G21" s="12"/>
      <c r="H21" s="12">
        <f t="shared" si="0"/>
        <v>6</v>
      </c>
      <c r="I21" s="25">
        <f>(3+3+1+0+0+0)/6</f>
        <v>1.1666666666666667</v>
      </c>
      <c r="J21" s="14">
        <v>88</v>
      </c>
      <c r="K21" s="5"/>
      <c r="L21" s="5"/>
      <c r="M21" s="6"/>
    </row>
    <row r="22" spans="1:13" ht="20.100000000000001" customHeight="1" thickBot="1" x14ac:dyDescent="0.3">
      <c r="A22" s="16" t="s">
        <v>21</v>
      </c>
      <c r="B22" s="17">
        <f>SUM(B10:B21)</f>
        <v>1</v>
      </c>
      <c r="C22" s="17">
        <f t="shared" ref="C22:H22" si="1">SUM(C10:C21)</f>
        <v>7</v>
      </c>
      <c r="D22" s="17">
        <f t="shared" si="1"/>
        <v>0</v>
      </c>
      <c r="E22" s="17">
        <f t="shared" si="1"/>
        <v>0</v>
      </c>
      <c r="F22" s="17">
        <f t="shared" si="1"/>
        <v>6</v>
      </c>
      <c r="G22" s="17">
        <f t="shared" si="1"/>
        <v>0</v>
      </c>
      <c r="H22" s="17">
        <f t="shared" si="1"/>
        <v>14</v>
      </c>
      <c r="I22" s="26">
        <f>AVERAGE(I10:I21)</f>
        <v>1.2916666666666665</v>
      </c>
      <c r="J22" s="18">
        <f>SUM(J10:J21)</f>
        <v>3257</v>
      </c>
      <c r="K22" s="3"/>
      <c r="L22" s="3"/>
      <c r="M22" s="8"/>
    </row>
    <row r="23" spans="1:13" x14ac:dyDescent="0.25">
      <c r="J23" s="9"/>
      <c r="K23" s="9"/>
      <c r="L23" s="9"/>
      <c r="M23" s="9"/>
    </row>
    <row r="25" spans="1:13" x14ac:dyDescent="0.25">
      <c r="F25" s="27">
        <v>44206</v>
      </c>
    </row>
    <row r="26" spans="1:13" x14ac:dyDescent="0.25">
      <c r="F26" s="10" t="s">
        <v>25</v>
      </c>
    </row>
    <row r="27" spans="1:13" ht="15.75" thickBot="1" x14ac:dyDescent="0.3">
      <c r="F27" s="10"/>
    </row>
    <row r="28" spans="1:13" ht="32.25" customHeight="1" x14ac:dyDescent="0.25">
      <c r="A28" s="83" t="s">
        <v>24</v>
      </c>
      <c r="B28" s="84"/>
      <c r="C28" s="84"/>
      <c r="D28" s="84"/>
      <c r="E28" s="84"/>
      <c r="F28" s="84"/>
      <c r="G28" s="84"/>
      <c r="H28" s="84"/>
      <c r="I28" s="84"/>
      <c r="J28" s="85"/>
    </row>
    <row r="29" spans="1:13" ht="27.95" customHeight="1" x14ac:dyDescent="0.25">
      <c r="A29" s="76" t="s">
        <v>28</v>
      </c>
      <c r="B29" s="77"/>
      <c r="C29" s="77"/>
      <c r="D29" s="77"/>
      <c r="E29" s="77"/>
      <c r="F29" s="77"/>
      <c r="G29" s="77"/>
      <c r="H29" s="77"/>
      <c r="I29" s="77"/>
      <c r="J29" s="78"/>
      <c r="K29" s="2"/>
    </row>
    <row r="30" spans="1:13" ht="27.95" customHeight="1" x14ac:dyDescent="0.25">
      <c r="A30" s="76" t="s">
        <v>22</v>
      </c>
      <c r="B30" s="77"/>
      <c r="C30" s="77"/>
      <c r="D30" s="77"/>
      <c r="E30" s="77"/>
      <c r="F30" s="77"/>
      <c r="G30" s="77"/>
      <c r="H30" s="77"/>
      <c r="I30" s="77"/>
      <c r="J30" s="78"/>
    </row>
    <row r="31" spans="1:13" ht="27.95" customHeight="1" thickBot="1" x14ac:dyDescent="0.3">
      <c r="A31" s="79" t="s">
        <v>23</v>
      </c>
      <c r="B31" s="80"/>
      <c r="C31" s="80"/>
      <c r="D31" s="80"/>
      <c r="E31" s="80"/>
      <c r="F31" s="80"/>
      <c r="G31" s="80"/>
      <c r="H31" s="80"/>
      <c r="I31" s="80"/>
      <c r="J31" s="81"/>
    </row>
    <row r="32" spans="1:13" x14ac:dyDescent="0.25">
      <c r="L32" s="2"/>
    </row>
  </sheetData>
  <mergeCells count="5">
    <mergeCell ref="A30:J30"/>
    <mergeCell ref="A31:J31"/>
    <mergeCell ref="A7:J7"/>
    <mergeCell ref="A28:J28"/>
    <mergeCell ref="A29:J29"/>
  </mergeCells>
  <printOptions horizontalCentered="1"/>
  <pageMargins left="0.39370078740157483" right="0.31496062992125984" top="1.1811023622047245" bottom="0.59055118110236227" header="0.51181102362204722" footer="0.31496062992125984"/>
  <pageSetup scale="90" orientation="portrait" r:id="rId1"/>
  <headerFooter>
    <oddHeader>&amp;R&amp;P</oddHeader>
  </headerFooter>
  <ignoredErrors>
    <ignoredError sqref="I22"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26"/>
  <sheetViews>
    <sheetView zoomScale="90" zoomScaleNormal="90" workbookViewId="0">
      <selection activeCell="L25" sqref="L25"/>
    </sheetView>
  </sheetViews>
  <sheetFormatPr baseColWidth="10" defaultRowHeight="15" x14ac:dyDescent="0.25"/>
  <cols>
    <col min="1" max="1" width="11.7109375" customWidth="1"/>
    <col min="3" max="3" width="25.28515625" customWidth="1"/>
    <col min="4" max="15" width="7.7109375" customWidth="1"/>
  </cols>
  <sheetData>
    <row r="2" spans="1:14" ht="18.75" x14ac:dyDescent="0.3">
      <c r="A2" s="103" t="s">
        <v>30</v>
      </c>
      <c r="B2" s="103"/>
      <c r="C2" s="103"/>
      <c r="D2" s="28"/>
      <c r="E2" s="28"/>
      <c r="F2" s="28"/>
      <c r="G2" s="28"/>
      <c r="H2" s="28"/>
      <c r="I2" s="28"/>
      <c r="J2" s="28"/>
    </row>
    <row r="3" spans="1:14" ht="15.75" x14ac:dyDescent="0.25">
      <c r="A3" s="104" t="s">
        <v>31</v>
      </c>
      <c r="B3" s="104"/>
      <c r="C3" s="104"/>
      <c r="D3" s="29"/>
      <c r="E3" s="29"/>
      <c r="F3" s="29"/>
      <c r="G3" s="29"/>
      <c r="H3" s="29"/>
      <c r="I3" s="29"/>
      <c r="J3" s="29"/>
      <c r="K3" s="86"/>
      <c r="L3" s="86"/>
      <c r="M3" s="86"/>
      <c r="N3" s="86"/>
    </row>
    <row r="4" spans="1:14" ht="15.75" x14ac:dyDescent="0.25">
      <c r="A4" s="30"/>
      <c r="B4" s="30"/>
      <c r="C4" s="30"/>
      <c r="D4" s="30"/>
      <c r="E4" s="30"/>
      <c r="F4" s="30"/>
      <c r="G4" s="30"/>
      <c r="H4" s="30"/>
      <c r="I4" s="30"/>
      <c r="J4" s="30"/>
      <c r="K4" s="31"/>
      <c r="L4" s="31"/>
      <c r="M4" s="31"/>
      <c r="N4" s="31"/>
    </row>
    <row r="5" spans="1:14" ht="15" customHeight="1" thickBot="1" x14ac:dyDescent="0.3">
      <c r="D5" s="32"/>
      <c r="E5" s="32"/>
      <c r="K5" s="31"/>
      <c r="L5" s="31"/>
      <c r="M5" s="31"/>
      <c r="N5" s="31"/>
    </row>
    <row r="6" spans="1:14" ht="74.25" customHeight="1" thickTop="1" thickBot="1" x14ac:dyDescent="0.3">
      <c r="A6" s="33" t="s">
        <v>32</v>
      </c>
      <c r="B6" s="34" t="s">
        <v>33</v>
      </c>
      <c r="C6" s="34" t="s">
        <v>34</v>
      </c>
      <c r="D6" s="35" t="s">
        <v>51</v>
      </c>
      <c r="E6" s="35" t="s">
        <v>52</v>
      </c>
      <c r="F6" s="35" t="s">
        <v>53</v>
      </c>
      <c r="G6" s="35" t="s">
        <v>54</v>
      </c>
      <c r="H6" s="35" t="s">
        <v>55</v>
      </c>
      <c r="I6" s="35" t="s">
        <v>56</v>
      </c>
      <c r="J6" s="35" t="s">
        <v>57</v>
      </c>
      <c r="K6" s="36" t="s">
        <v>58</v>
      </c>
      <c r="L6" s="37"/>
      <c r="M6" s="37"/>
      <c r="N6" s="37"/>
    </row>
    <row r="7" spans="1:14" ht="20.100000000000001" customHeight="1" thickTop="1" x14ac:dyDescent="0.25">
      <c r="A7" s="87" t="s">
        <v>35</v>
      </c>
      <c r="B7" s="90" t="s">
        <v>36</v>
      </c>
      <c r="C7" s="38" t="s">
        <v>37</v>
      </c>
      <c r="D7" s="39">
        <v>3</v>
      </c>
      <c r="E7" s="39">
        <v>40</v>
      </c>
      <c r="F7" s="39">
        <v>170</v>
      </c>
      <c r="G7" s="39">
        <v>167</v>
      </c>
      <c r="H7" s="39">
        <v>106</v>
      </c>
      <c r="I7" s="39">
        <v>75</v>
      </c>
      <c r="J7" s="70">
        <v>35</v>
      </c>
      <c r="K7" s="40">
        <f t="shared" ref="K7:K24" si="0">SUM(D7:J7)</f>
        <v>596</v>
      </c>
      <c r="L7" s="41"/>
      <c r="M7" s="41"/>
      <c r="N7" s="42"/>
    </row>
    <row r="8" spans="1:14" ht="30" customHeight="1" x14ac:dyDescent="0.25">
      <c r="A8" s="88"/>
      <c r="B8" s="91"/>
      <c r="C8" s="43" t="s">
        <v>38</v>
      </c>
      <c r="D8" s="44">
        <v>0</v>
      </c>
      <c r="E8" s="44">
        <v>3</v>
      </c>
      <c r="F8" s="44">
        <v>84</v>
      </c>
      <c r="G8" s="44">
        <v>102</v>
      </c>
      <c r="H8" s="44">
        <v>84</v>
      </c>
      <c r="I8" s="44">
        <v>69</v>
      </c>
      <c r="J8" s="71">
        <v>42</v>
      </c>
      <c r="K8" s="45">
        <f t="shared" si="0"/>
        <v>384</v>
      </c>
      <c r="L8" s="41"/>
      <c r="M8" s="46"/>
      <c r="N8" s="42"/>
    </row>
    <row r="9" spans="1:14" ht="20.100000000000001" customHeight="1" x14ac:dyDescent="0.25">
      <c r="A9" s="88"/>
      <c r="B9" s="91"/>
      <c r="C9" s="47" t="s">
        <v>39</v>
      </c>
      <c r="D9" s="44">
        <v>0</v>
      </c>
      <c r="E9" s="44">
        <v>28</v>
      </c>
      <c r="F9" s="44">
        <v>19</v>
      </c>
      <c r="G9" s="44">
        <v>29</v>
      </c>
      <c r="H9" s="44">
        <v>12</v>
      </c>
      <c r="I9" s="44">
        <v>10</v>
      </c>
      <c r="J9" s="71">
        <v>5</v>
      </c>
      <c r="K9" s="45">
        <f t="shared" si="0"/>
        <v>103</v>
      </c>
      <c r="L9" s="41"/>
      <c r="M9" s="41"/>
      <c r="N9" s="42"/>
    </row>
    <row r="10" spans="1:14" ht="20.100000000000001" customHeight="1" x14ac:dyDescent="0.25">
      <c r="A10" s="88"/>
      <c r="B10" s="92"/>
      <c r="C10" s="47" t="s">
        <v>40</v>
      </c>
      <c r="D10" s="44">
        <v>0</v>
      </c>
      <c r="E10" s="44">
        <v>0</v>
      </c>
      <c r="F10" s="44">
        <v>0</v>
      </c>
      <c r="G10" s="44">
        <v>1</v>
      </c>
      <c r="H10" s="44">
        <v>0</v>
      </c>
      <c r="I10" s="44">
        <v>0</v>
      </c>
      <c r="J10" s="71">
        <v>0</v>
      </c>
      <c r="K10" s="45">
        <f t="shared" si="0"/>
        <v>1</v>
      </c>
      <c r="L10" s="41"/>
      <c r="M10" s="41"/>
      <c r="N10" s="42"/>
    </row>
    <row r="11" spans="1:14" ht="20.100000000000001" customHeight="1" x14ac:dyDescent="0.25">
      <c r="A11" s="88"/>
      <c r="B11" s="93" t="s">
        <v>41</v>
      </c>
      <c r="C11" s="47" t="s">
        <v>37</v>
      </c>
      <c r="D11" s="44">
        <v>0</v>
      </c>
      <c r="E11" s="44">
        <v>8</v>
      </c>
      <c r="F11" s="44">
        <v>11</v>
      </c>
      <c r="G11" s="44">
        <v>28</v>
      </c>
      <c r="H11" s="44">
        <v>70</v>
      </c>
      <c r="I11" s="44">
        <v>64</v>
      </c>
      <c r="J11" s="71">
        <v>20</v>
      </c>
      <c r="K11" s="45">
        <f t="shared" si="0"/>
        <v>201</v>
      </c>
      <c r="L11" s="41"/>
      <c r="M11" s="41"/>
      <c r="N11" s="42"/>
    </row>
    <row r="12" spans="1:14" ht="20.100000000000001" customHeight="1" x14ac:dyDescent="0.25">
      <c r="A12" s="88"/>
      <c r="B12" s="93"/>
      <c r="C12" s="47" t="s">
        <v>42</v>
      </c>
      <c r="D12" s="44">
        <v>3</v>
      </c>
      <c r="E12" s="44">
        <v>12</v>
      </c>
      <c r="F12" s="44">
        <v>9</v>
      </c>
      <c r="G12" s="44">
        <v>20</v>
      </c>
      <c r="H12" s="44">
        <v>21</v>
      </c>
      <c r="I12" s="44">
        <v>64</v>
      </c>
      <c r="J12" s="71">
        <v>4</v>
      </c>
      <c r="K12" s="45">
        <f t="shared" si="0"/>
        <v>133</v>
      </c>
      <c r="L12" s="41"/>
      <c r="M12" s="41"/>
      <c r="N12" s="42"/>
    </row>
    <row r="13" spans="1:14" ht="20.100000000000001" customHeight="1" x14ac:dyDescent="0.25">
      <c r="A13" s="88"/>
      <c r="B13" s="94" t="s">
        <v>43</v>
      </c>
      <c r="C13" s="47" t="s">
        <v>37</v>
      </c>
      <c r="D13" s="44">
        <v>0</v>
      </c>
      <c r="E13" s="44">
        <v>3</v>
      </c>
      <c r="F13" s="48">
        <v>3</v>
      </c>
      <c r="G13" s="44">
        <v>3</v>
      </c>
      <c r="H13" s="44">
        <v>0</v>
      </c>
      <c r="I13" s="44">
        <v>0</v>
      </c>
      <c r="J13" s="71">
        <v>0</v>
      </c>
      <c r="K13" s="45">
        <f t="shared" si="0"/>
        <v>9</v>
      </c>
      <c r="L13" s="41"/>
      <c r="M13" s="41"/>
      <c r="N13" s="42"/>
    </row>
    <row r="14" spans="1:14" ht="30" customHeight="1" x14ac:dyDescent="0.25">
      <c r="A14" s="88"/>
      <c r="B14" s="92"/>
      <c r="C14" s="43" t="s">
        <v>44</v>
      </c>
      <c r="D14" s="44">
        <v>0</v>
      </c>
      <c r="E14" s="44">
        <v>1</v>
      </c>
      <c r="F14" s="44">
        <v>1</v>
      </c>
      <c r="G14" s="44">
        <v>1</v>
      </c>
      <c r="H14" s="44">
        <v>0</v>
      </c>
      <c r="I14" s="44">
        <v>1</v>
      </c>
      <c r="J14" s="71">
        <v>0</v>
      </c>
      <c r="K14" s="45">
        <f t="shared" si="0"/>
        <v>4</v>
      </c>
      <c r="L14" s="41"/>
      <c r="M14" s="46"/>
      <c r="N14" s="42"/>
    </row>
    <row r="15" spans="1:14" ht="20.100000000000001" customHeight="1" x14ac:dyDescent="0.25">
      <c r="A15" s="88"/>
      <c r="B15" s="95" t="s">
        <v>45</v>
      </c>
      <c r="C15" s="43" t="s">
        <v>37</v>
      </c>
      <c r="D15" s="44">
        <v>1</v>
      </c>
      <c r="E15" s="44">
        <v>3</v>
      </c>
      <c r="F15" s="44">
        <v>0</v>
      </c>
      <c r="G15" s="44">
        <v>0</v>
      </c>
      <c r="H15" s="44">
        <v>0</v>
      </c>
      <c r="I15" s="44">
        <v>2</v>
      </c>
      <c r="J15" s="71">
        <v>0</v>
      </c>
      <c r="K15" s="45">
        <f t="shared" si="0"/>
        <v>6</v>
      </c>
      <c r="L15" s="41"/>
      <c r="M15" s="46"/>
      <c r="N15" s="42"/>
    </row>
    <row r="16" spans="1:14" ht="20.100000000000001" customHeight="1" thickBot="1" x14ac:dyDescent="0.3">
      <c r="A16" s="89"/>
      <c r="B16" s="96"/>
      <c r="C16" s="49" t="s">
        <v>42</v>
      </c>
      <c r="D16" s="50">
        <v>1</v>
      </c>
      <c r="E16" s="50">
        <v>2</v>
      </c>
      <c r="F16" s="50">
        <v>1</v>
      </c>
      <c r="G16" s="50">
        <v>3</v>
      </c>
      <c r="H16" s="72">
        <v>0</v>
      </c>
      <c r="I16" s="72">
        <v>0</v>
      </c>
      <c r="J16" s="73">
        <v>0</v>
      </c>
      <c r="K16" s="51">
        <f t="shared" si="0"/>
        <v>7</v>
      </c>
      <c r="L16" s="41"/>
      <c r="M16" s="46"/>
      <c r="N16" s="42"/>
    </row>
    <row r="17" spans="1:14" ht="20.100000000000001" customHeight="1" thickTop="1" x14ac:dyDescent="0.25">
      <c r="A17" s="97" t="s">
        <v>46</v>
      </c>
      <c r="B17" s="90" t="s">
        <v>36</v>
      </c>
      <c r="C17" s="38" t="s">
        <v>37</v>
      </c>
      <c r="D17" s="39">
        <v>29</v>
      </c>
      <c r="E17" s="39">
        <v>105</v>
      </c>
      <c r="F17" s="39">
        <v>134</v>
      </c>
      <c r="G17" s="39">
        <v>261</v>
      </c>
      <c r="H17" s="54">
        <v>222</v>
      </c>
      <c r="I17" s="54">
        <v>38</v>
      </c>
      <c r="J17" s="74">
        <v>216</v>
      </c>
      <c r="K17" s="52">
        <f t="shared" si="0"/>
        <v>1005</v>
      </c>
      <c r="L17" s="41"/>
      <c r="M17" s="41"/>
      <c r="N17" s="42"/>
    </row>
    <row r="18" spans="1:14" ht="20.100000000000001" customHeight="1" x14ac:dyDescent="0.25">
      <c r="A18" s="98"/>
      <c r="B18" s="91"/>
      <c r="C18" s="53" t="s">
        <v>47</v>
      </c>
      <c r="D18" s="54">
        <v>0</v>
      </c>
      <c r="E18" s="54">
        <v>0</v>
      </c>
      <c r="F18" s="54">
        <v>0</v>
      </c>
      <c r="G18" s="54">
        <v>0</v>
      </c>
      <c r="H18" s="44">
        <v>0</v>
      </c>
      <c r="I18" s="44">
        <v>0</v>
      </c>
      <c r="J18" s="71">
        <v>0</v>
      </c>
      <c r="K18" s="45">
        <f t="shared" si="0"/>
        <v>0</v>
      </c>
      <c r="L18" s="55"/>
      <c r="M18" s="56"/>
      <c r="N18" s="37"/>
    </row>
    <row r="19" spans="1:14" ht="30" x14ac:dyDescent="0.25">
      <c r="A19" s="99"/>
      <c r="B19" s="91"/>
      <c r="C19" s="43" t="s">
        <v>48</v>
      </c>
      <c r="D19" s="44">
        <v>0</v>
      </c>
      <c r="E19" s="44">
        <v>0</v>
      </c>
      <c r="F19" s="44">
        <v>38</v>
      </c>
      <c r="G19" s="44">
        <v>79</v>
      </c>
      <c r="H19" s="44">
        <v>58</v>
      </c>
      <c r="I19" s="44">
        <v>1</v>
      </c>
      <c r="J19" s="71">
        <v>47</v>
      </c>
      <c r="K19" s="45">
        <f t="shared" si="0"/>
        <v>223</v>
      </c>
      <c r="L19" s="41"/>
      <c r="M19" s="41"/>
      <c r="N19" s="42"/>
    </row>
    <row r="20" spans="1:14" ht="20.100000000000001" customHeight="1" x14ac:dyDescent="0.25">
      <c r="A20" s="99"/>
      <c r="B20" s="92"/>
      <c r="C20" s="43" t="s">
        <v>39</v>
      </c>
      <c r="D20" s="44">
        <v>7</v>
      </c>
      <c r="E20" s="44">
        <v>10</v>
      </c>
      <c r="F20" s="44">
        <v>6</v>
      </c>
      <c r="G20" s="44">
        <v>18</v>
      </c>
      <c r="H20" s="44">
        <v>7</v>
      </c>
      <c r="I20" s="44">
        <v>2</v>
      </c>
      <c r="J20" s="71">
        <v>8</v>
      </c>
      <c r="K20" s="45">
        <f t="shared" si="0"/>
        <v>58</v>
      </c>
      <c r="L20" s="55"/>
      <c r="M20" s="56"/>
      <c r="N20" s="37"/>
    </row>
    <row r="21" spans="1:14" ht="20.100000000000001" customHeight="1" x14ac:dyDescent="0.25">
      <c r="A21" s="100"/>
      <c r="B21" s="95" t="s">
        <v>41</v>
      </c>
      <c r="C21" s="57" t="s">
        <v>37</v>
      </c>
      <c r="D21" s="58">
        <v>0</v>
      </c>
      <c r="E21" s="58">
        <v>11</v>
      </c>
      <c r="F21" s="58">
        <v>12</v>
      </c>
      <c r="G21" s="58">
        <v>38</v>
      </c>
      <c r="H21" s="44">
        <v>40</v>
      </c>
      <c r="I21" s="44">
        <v>2</v>
      </c>
      <c r="J21" s="71">
        <v>26</v>
      </c>
      <c r="K21" s="45">
        <f t="shared" si="0"/>
        <v>129</v>
      </c>
      <c r="L21" s="55"/>
      <c r="M21" s="56"/>
      <c r="N21" s="37"/>
    </row>
    <row r="22" spans="1:14" ht="20.100000000000001" customHeight="1" x14ac:dyDescent="0.25">
      <c r="A22" s="100"/>
      <c r="B22" s="102"/>
      <c r="C22" s="57" t="s">
        <v>42</v>
      </c>
      <c r="D22" s="58">
        <v>0</v>
      </c>
      <c r="E22" s="58">
        <v>0</v>
      </c>
      <c r="F22" s="58">
        <v>0</v>
      </c>
      <c r="G22" s="58">
        <v>4</v>
      </c>
      <c r="H22" s="44">
        <v>0</v>
      </c>
      <c r="I22" s="44">
        <v>0</v>
      </c>
      <c r="J22" s="71">
        <v>0</v>
      </c>
      <c r="K22" s="45">
        <f t="shared" si="0"/>
        <v>4</v>
      </c>
      <c r="L22" s="42"/>
      <c r="M22" s="41"/>
      <c r="N22" s="42"/>
    </row>
    <row r="23" spans="1:14" ht="20.100000000000001" customHeight="1" x14ac:dyDescent="0.25">
      <c r="A23" s="100"/>
      <c r="B23" s="57" t="s">
        <v>43</v>
      </c>
      <c r="C23" s="57" t="s">
        <v>37</v>
      </c>
      <c r="D23" s="58">
        <v>1</v>
      </c>
      <c r="E23" s="58">
        <v>0</v>
      </c>
      <c r="F23" s="58">
        <v>1</v>
      </c>
      <c r="G23" s="58">
        <v>2</v>
      </c>
      <c r="H23" s="44">
        <v>2</v>
      </c>
      <c r="I23" s="44">
        <v>0</v>
      </c>
      <c r="J23" s="71">
        <v>2</v>
      </c>
      <c r="K23" s="45">
        <f t="shared" si="0"/>
        <v>8</v>
      </c>
      <c r="L23" s="42"/>
      <c r="M23" s="41"/>
      <c r="N23" s="42"/>
    </row>
    <row r="24" spans="1:14" ht="20.100000000000001" customHeight="1" thickBot="1" x14ac:dyDescent="0.3">
      <c r="A24" s="101"/>
      <c r="B24" s="59" t="s">
        <v>45</v>
      </c>
      <c r="C24" s="59" t="s">
        <v>37</v>
      </c>
      <c r="D24" s="60">
        <v>2</v>
      </c>
      <c r="E24" s="60">
        <v>1</v>
      </c>
      <c r="F24" s="60">
        <v>2</v>
      </c>
      <c r="G24" s="72">
        <v>1</v>
      </c>
      <c r="H24" s="72">
        <v>2</v>
      </c>
      <c r="I24" s="72">
        <v>0</v>
      </c>
      <c r="J24" s="73">
        <v>0</v>
      </c>
      <c r="K24" s="51">
        <f t="shared" si="0"/>
        <v>8</v>
      </c>
      <c r="L24" s="55"/>
      <c r="M24" s="56"/>
      <c r="N24" s="37"/>
    </row>
    <row r="25" spans="1:14" ht="16.5" thickTop="1" thickBot="1" x14ac:dyDescent="0.3">
      <c r="A25" s="61"/>
      <c r="B25" s="62"/>
      <c r="C25" s="63" t="s">
        <v>49</v>
      </c>
      <c r="D25" s="64">
        <f>SUM(D7:D24)</f>
        <v>47</v>
      </c>
      <c r="E25" s="65">
        <f>SUM(E7:E24)</f>
        <v>227</v>
      </c>
      <c r="F25" s="64">
        <f t="shared" ref="F25:G25" si="1">SUM(F7:F24)</f>
        <v>491</v>
      </c>
      <c r="G25" s="64">
        <f t="shared" si="1"/>
        <v>757</v>
      </c>
      <c r="H25" s="64">
        <f>SUM(H7:H24)</f>
        <v>624</v>
      </c>
      <c r="I25" s="64">
        <f>SUM(I7:I24)</f>
        <v>328</v>
      </c>
      <c r="J25" s="64">
        <f>SUM(J7:J24)</f>
        <v>405</v>
      </c>
      <c r="K25" s="75">
        <f>SUM(K7:K24)</f>
        <v>2879</v>
      </c>
    </row>
    <row r="26" spans="1:14" ht="30" customHeight="1" thickTop="1" x14ac:dyDescent="0.25">
      <c r="E26" s="66" t="s">
        <v>50</v>
      </c>
      <c r="F26" s="67"/>
      <c r="G26" s="67"/>
      <c r="H26" s="67"/>
      <c r="I26" s="67"/>
      <c r="J26" s="68">
        <f>SUM(D25:J25)</f>
        <v>2879</v>
      </c>
    </row>
  </sheetData>
  <mergeCells count="11">
    <mergeCell ref="A17:A24"/>
    <mergeCell ref="B17:B20"/>
    <mergeCell ref="B21:B22"/>
    <mergeCell ref="A2:C2"/>
    <mergeCell ref="A3:C3"/>
    <mergeCell ref="K3:N3"/>
    <mergeCell ref="A7:A16"/>
    <mergeCell ref="B7:B10"/>
    <mergeCell ref="B11:B12"/>
    <mergeCell ref="B13:B14"/>
    <mergeCell ref="B15:B16"/>
  </mergeCells>
  <conditionalFormatting sqref="D7:H24 K25 K7:U24">
    <cfRule type="cellIs" dxfId="1" priority="2" operator="equal">
      <formula>0</formula>
    </cfRule>
  </conditionalFormatting>
  <conditionalFormatting sqref="I7:J24">
    <cfRule type="cellIs" dxfId="0" priority="1" operator="equal">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Al 31 dic 2020</vt:lpstr>
      <vt:lpstr>Consolidado teletrabajo OIR</vt:lpstr>
      <vt:lpstr>'Al 31 dic 2020'!Área_de_impresión</vt:lpstr>
    </vt:vector>
  </TitlesOfParts>
  <Company>Caja Mutual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Medina</dc:creator>
  <cp:lastModifiedBy>Cecilia Medina</cp:lastModifiedBy>
  <cp:lastPrinted>2016-04-14T19:56:30Z</cp:lastPrinted>
  <dcterms:created xsi:type="dcterms:W3CDTF">2016-02-18T19:58:09Z</dcterms:created>
  <dcterms:modified xsi:type="dcterms:W3CDTF">2021-01-26T21:49:03Z</dcterms:modified>
</cp:coreProperties>
</file>