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Al 31_12_2019" sheetId="1" r:id="rId1"/>
  </sheets>
  <definedNames>
    <definedName name="_xlnm.Print_Area" localSheetId="0">'Al 31_12_2019'!$A$1:$J$32</definedName>
  </definedNames>
  <calcPr calcId="152511"/>
</workbook>
</file>

<file path=xl/calcChain.xml><?xml version="1.0" encoding="utf-8"?>
<calcChain xmlns="http://schemas.openxmlformats.org/spreadsheetml/2006/main">
  <c r="I21" i="1" l="1"/>
  <c r="I19" i="1"/>
  <c r="I18" i="1" l="1"/>
  <c r="I17" i="1"/>
  <c r="I16" i="1" l="1"/>
  <c r="I15" i="1" l="1"/>
  <c r="I14" i="1"/>
  <c r="I13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<sst xmlns="http://schemas.openxmlformats.org/spreadsheetml/2006/main" count="30" uniqueCount="30">
  <si>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</si>
  <si>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</si>
  <si>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</si>
  <si>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</si>
  <si>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</si>
  <si>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</si>
  <si>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</si>
  <si>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</si>
  <si>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</si>
  <si>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</si>
  <si>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</si>
  <si>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</si>
  <si>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</si>
  <si>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</si>
  <si>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</si>
  <si>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</si>
  <si>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</si>
  <si>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</si>
  <si>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</si>
  <si>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</si>
  <si>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</si>
  <si>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</si>
  <si>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</si>
  <si>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</si>
  <si>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</si>
  <si>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</si>
  <si>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</si>
  <si>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</si>
  <si>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2019</t>
  </si>
  <si>
    <t>Medios disponibles para realizar Solicitudes de Información a La Caja, administrados por 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</si>
</sst>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b/>
      <sz val="9"/>
      <color theme="1"/>
      <name val="Museo 100"/>
      <family val="3"/>
    </font>
    <font>
      <b/>
      <sz val="6"/>
      <color theme="1"/>
      <name val="Museo 100"/>
      <family val="3"/>
    </font>
    <font>
      <sz val="9"/>
      <color theme="1"/>
      <name val="Museo 100"/>
      <family val="3"/>
    </font>
    <font>
      <sz val="11"/>
      <color theme="1"/>
      <name val="Museo 100"/>
      <family val="3"/>
    </font>
    <font>
      <sz val="8"/>
      <color theme="1"/>
      <name val="Museo 100"/>
      <family val="3"/>
    </font>
    <font>
      <sz val="10"/>
      <color theme="1"/>
      <name val="Museo 100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17" fontId="9" fillId="0" borderId="0" xfId="0" applyNumberFormat="1" applyFont="1"/>
    <xf numFmtId="0" fontId="9" fillId="0" borderId="0" xfId="0" applyFont="1"/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19276" cy="781050"/>
    <xdr:pic>
      <xdr:nvPicPr>
        <xdr:cNvPr id="3" name="Imagen 2" descr="C:\Users\Ivania.Alvarez01\AppData\Local\Microsoft\Windows\Temporary Internet Files\Content.Outlook\8DVF0R5D\Logotipo Gubernament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19276" cy="781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2"/>
  <sheetViews>
    <sheetView tabSelected="1" zoomScaleNormal="100" zoomScalePageLayoutView="91" workbookViewId="0">
      <selection activeCell="D26" sqref="D26"/>
    </sheetView>
  </sheetViews>
  <sheetFormatPr baseColWidth="10" defaultRowHeight="15" x14ac:dyDescent="0.25"/>
  <cols>
    <col min="1" max="1" width="10.28515625" customWidth="1"/>
    <col min="2" max="2" width="9" customWidth="1"/>
    <col min="3" max="3" width="8.7109375" customWidth="1"/>
    <col min="4" max="4" width="13.28515625" customWidth="1"/>
    <col min="5" max="5" width="10.7109375" customWidth="1"/>
    <col min="6" max="6" width="11.5703125" customWidth="1"/>
    <col min="7" max="7" width="11.140625" customWidth="1"/>
    <col min="8" max="8" width="12.5703125" customWidth="1"/>
    <col min="9" max="9" width="14.5703125" customWidth="1"/>
    <col min="10" max="10" width="11.8554687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3" t="s">
        <v>28</v>
      </c>
      <c r="B7" s="33"/>
      <c r="C7" s="33"/>
      <c r="D7" s="33"/>
      <c r="E7" s="33"/>
      <c r="F7" s="33"/>
      <c r="G7" s="33"/>
      <c r="H7" s="33"/>
      <c r="I7" s="33"/>
      <c r="J7" s="33"/>
    </row>
    <row r="8" spans="1:13" ht="15.75" thickBot="1" x14ac:dyDescent="0.3"/>
    <row r="9" spans="1:13" ht="29.25" customHeight="1" x14ac:dyDescent="0.25">
      <c r="A9" s="10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2" t="s">
        <v>6</v>
      </c>
      <c r="G9" s="13" t="s">
        <v>7</v>
      </c>
      <c r="H9" s="12" t="s">
        <v>8</v>
      </c>
      <c r="I9" s="14" t="s">
        <v>25</v>
      </c>
      <c r="J9" s="15" t="s">
        <v>26</v>
      </c>
      <c r="K9" s="3"/>
      <c r="L9" s="3"/>
      <c r="M9" s="4"/>
    </row>
    <row r="10" spans="1:13" ht="15.95" customHeight="1" x14ac:dyDescent="0.25">
      <c r="A10" s="16" t="s">
        <v>9</v>
      </c>
      <c r="B10" s="17"/>
      <c r="C10" s="17"/>
      <c r="D10" s="17"/>
      <c r="E10" s="17"/>
      <c r="F10" s="17"/>
      <c r="G10" s="17"/>
      <c r="H10" s="17">
        <f t="shared" ref="H10:H21" si="0">SUM(B10:G10)</f>
        <v>0</v>
      </c>
      <c r="I10" s="37">
        <v>0</v>
      </c>
      <c r="J10" s="18">
        <v>21</v>
      </c>
      <c r="K10" s="5"/>
      <c r="L10" s="5"/>
      <c r="M10" s="6"/>
    </row>
    <row r="11" spans="1:13" ht="15.95" customHeight="1" x14ac:dyDescent="0.25">
      <c r="A11" s="16" t="s">
        <v>10</v>
      </c>
      <c r="B11" s="17"/>
      <c r="C11" s="17">
        <v>1</v>
      </c>
      <c r="D11" s="17"/>
      <c r="E11" s="17"/>
      <c r="F11" s="17"/>
      <c r="G11" s="17"/>
      <c r="H11" s="17">
        <f t="shared" si="0"/>
        <v>1</v>
      </c>
      <c r="I11" s="37">
        <v>9</v>
      </c>
      <c r="J11" s="18">
        <v>13</v>
      </c>
      <c r="K11" s="5"/>
      <c r="L11" s="5"/>
      <c r="M11" s="6"/>
    </row>
    <row r="12" spans="1:13" ht="15.95" customHeight="1" x14ac:dyDescent="0.25">
      <c r="A12" s="16" t="s">
        <v>11</v>
      </c>
      <c r="B12" s="17"/>
      <c r="C12" s="17"/>
      <c r="D12" s="17"/>
      <c r="E12" s="17"/>
      <c r="F12" s="17"/>
      <c r="G12" s="17"/>
      <c r="H12" s="17">
        <f t="shared" si="0"/>
        <v>0</v>
      </c>
      <c r="I12" s="37">
        <v>0</v>
      </c>
      <c r="J12" s="18">
        <v>6</v>
      </c>
      <c r="K12" s="5"/>
      <c r="L12" s="5"/>
      <c r="M12" s="6"/>
    </row>
    <row r="13" spans="1:13" ht="15.95" customHeight="1" x14ac:dyDescent="0.25">
      <c r="A13" s="16" t="s">
        <v>12</v>
      </c>
      <c r="B13" s="17"/>
      <c r="C13" s="17">
        <v>1</v>
      </c>
      <c r="D13" s="17">
        <v>1</v>
      </c>
      <c r="E13" s="17"/>
      <c r="F13" s="17"/>
      <c r="G13" s="17"/>
      <c r="H13" s="17">
        <f t="shared" si="0"/>
        <v>2</v>
      </c>
      <c r="I13" s="37">
        <f>(0+8)/2</f>
        <v>4</v>
      </c>
      <c r="J13" s="18">
        <v>5</v>
      </c>
      <c r="K13" s="5"/>
      <c r="L13" s="5"/>
      <c r="M13" s="6"/>
    </row>
    <row r="14" spans="1:13" ht="15.95" customHeight="1" x14ac:dyDescent="0.25">
      <c r="A14" s="16" t="s">
        <v>13</v>
      </c>
      <c r="B14" s="17"/>
      <c r="C14" s="17">
        <v>1</v>
      </c>
      <c r="D14" s="17"/>
      <c r="E14" s="17"/>
      <c r="F14" s="17">
        <v>2</v>
      </c>
      <c r="G14" s="17"/>
      <c r="H14" s="17">
        <f t="shared" si="0"/>
        <v>3</v>
      </c>
      <c r="I14" s="37">
        <f>(4+4+8)/3</f>
        <v>5.333333333333333</v>
      </c>
      <c r="J14" s="18">
        <v>8</v>
      </c>
      <c r="K14" s="5"/>
      <c r="L14" s="5"/>
      <c r="M14" s="6"/>
    </row>
    <row r="15" spans="1:13" ht="15.95" customHeight="1" x14ac:dyDescent="0.25">
      <c r="A15" s="16" t="s">
        <v>14</v>
      </c>
      <c r="B15" s="17"/>
      <c r="C15" s="17">
        <v>2</v>
      </c>
      <c r="D15" s="17"/>
      <c r="E15" s="17"/>
      <c r="F15" s="17"/>
      <c r="G15" s="17"/>
      <c r="H15" s="17">
        <f t="shared" si="0"/>
        <v>2</v>
      </c>
      <c r="I15" s="37">
        <f>(0+1)/2</f>
        <v>0.5</v>
      </c>
      <c r="J15" s="18">
        <v>12</v>
      </c>
      <c r="K15" s="5"/>
      <c r="L15" s="5"/>
      <c r="M15" s="6"/>
    </row>
    <row r="16" spans="1:13" ht="15.95" customHeight="1" x14ac:dyDescent="0.25">
      <c r="A16" s="16" t="s">
        <v>15</v>
      </c>
      <c r="B16" s="17"/>
      <c r="C16" s="17">
        <v>1</v>
      </c>
      <c r="D16" s="17"/>
      <c r="E16" s="17"/>
      <c r="F16" s="17"/>
      <c r="G16" s="17"/>
      <c r="H16" s="17">
        <f t="shared" si="0"/>
        <v>1</v>
      </c>
      <c r="I16" s="37">
        <f>(6)/1</f>
        <v>6</v>
      </c>
      <c r="J16" s="18">
        <v>7</v>
      </c>
      <c r="K16" s="5"/>
      <c r="L16" s="5"/>
      <c r="M16" s="6"/>
    </row>
    <row r="17" spans="1:13" ht="15.95" customHeight="1" x14ac:dyDescent="0.25">
      <c r="A17" s="16" t="s">
        <v>16</v>
      </c>
      <c r="B17" s="17"/>
      <c r="C17" s="17"/>
      <c r="D17" s="17"/>
      <c r="E17" s="17"/>
      <c r="F17" s="17">
        <v>3</v>
      </c>
      <c r="G17" s="17"/>
      <c r="H17" s="17">
        <f t="shared" si="0"/>
        <v>3</v>
      </c>
      <c r="I17" s="37">
        <f>(0+0+3)/3</f>
        <v>1</v>
      </c>
      <c r="J17" s="19">
        <v>13</v>
      </c>
      <c r="K17" s="5"/>
      <c r="L17" s="5"/>
      <c r="M17" s="6"/>
    </row>
    <row r="18" spans="1:13" ht="15.95" customHeight="1" x14ac:dyDescent="0.25">
      <c r="A18" s="16" t="s">
        <v>17</v>
      </c>
      <c r="B18" s="17"/>
      <c r="C18" s="17">
        <v>5</v>
      </c>
      <c r="D18" s="17"/>
      <c r="E18" s="17"/>
      <c r="F18" s="17"/>
      <c r="G18" s="17"/>
      <c r="H18" s="17">
        <f t="shared" si="0"/>
        <v>5</v>
      </c>
      <c r="I18" s="37">
        <f>(10+1+4+4+4)/5</f>
        <v>4.5999999999999996</v>
      </c>
      <c r="J18" s="18">
        <v>24</v>
      </c>
      <c r="K18" s="5"/>
      <c r="L18" s="5"/>
      <c r="M18" s="6"/>
    </row>
    <row r="19" spans="1:13" ht="15.95" customHeight="1" x14ac:dyDescent="0.25">
      <c r="A19" s="16" t="s">
        <v>18</v>
      </c>
      <c r="B19" s="17"/>
      <c r="C19" s="17">
        <v>1</v>
      </c>
      <c r="D19" s="17"/>
      <c r="E19" s="17"/>
      <c r="F19" s="17">
        <v>1</v>
      </c>
      <c r="G19" s="17"/>
      <c r="H19" s="17">
        <f t="shared" si="0"/>
        <v>2</v>
      </c>
      <c r="I19" s="37">
        <f>(7+1)/2</f>
        <v>4</v>
      </c>
      <c r="J19" s="18">
        <v>14</v>
      </c>
      <c r="K19" s="5"/>
      <c r="L19" s="5"/>
      <c r="M19" s="6"/>
    </row>
    <row r="20" spans="1:13" ht="15.95" customHeight="1" x14ac:dyDescent="0.25">
      <c r="A20" s="16" t="s">
        <v>19</v>
      </c>
      <c r="B20" s="17"/>
      <c r="C20" s="17"/>
      <c r="D20" s="17"/>
      <c r="E20" s="17"/>
      <c r="F20" s="17"/>
      <c r="G20" s="17"/>
      <c r="H20" s="17">
        <f t="shared" si="0"/>
        <v>0</v>
      </c>
      <c r="I20" s="37">
        <v>0</v>
      </c>
      <c r="J20" s="18">
        <v>15</v>
      </c>
      <c r="K20" s="5"/>
      <c r="L20" s="5"/>
      <c r="M20" s="7"/>
    </row>
    <row r="21" spans="1:13" ht="15.95" customHeight="1" x14ac:dyDescent="0.25">
      <c r="A21" s="16" t="s">
        <v>20</v>
      </c>
      <c r="B21" s="17"/>
      <c r="C21" s="17"/>
      <c r="D21" s="17"/>
      <c r="E21" s="17"/>
      <c r="F21" s="17">
        <v>1</v>
      </c>
      <c r="G21" s="17">
        <v>1</v>
      </c>
      <c r="H21" s="17">
        <f t="shared" si="0"/>
        <v>2</v>
      </c>
      <c r="I21" s="37">
        <f>(0+3)/2</f>
        <v>1.5</v>
      </c>
      <c r="J21" s="18">
        <v>13</v>
      </c>
      <c r="K21" s="5"/>
      <c r="L21" s="5"/>
      <c r="M21" s="6"/>
    </row>
    <row r="22" spans="1:13" ht="20.100000000000001" customHeight="1" thickBot="1" x14ac:dyDescent="0.3">
      <c r="A22" s="20" t="s">
        <v>21</v>
      </c>
      <c r="B22" s="21">
        <f>SUM(B10:B21)</f>
        <v>0</v>
      </c>
      <c r="C22" s="21">
        <f t="shared" ref="C22:H22" si="1">SUM(C10:C21)</f>
        <v>12</v>
      </c>
      <c r="D22" s="21">
        <f t="shared" si="1"/>
        <v>1</v>
      </c>
      <c r="E22" s="21">
        <f t="shared" si="1"/>
        <v>0</v>
      </c>
      <c r="F22" s="21">
        <f t="shared" si="1"/>
        <v>7</v>
      </c>
      <c r="G22" s="21">
        <f t="shared" si="1"/>
        <v>1</v>
      </c>
      <c r="H22" s="21">
        <f t="shared" si="1"/>
        <v>21</v>
      </c>
      <c r="I22" s="38">
        <f>AVERAGE(I10:I21)</f>
        <v>2.994444444444444</v>
      </c>
      <c r="J22" s="22">
        <f>SUM(J10:J21)</f>
        <v>151</v>
      </c>
      <c r="K22" s="3"/>
      <c r="L22" s="3"/>
      <c r="M22" s="8"/>
    </row>
    <row r="23" spans="1:13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4"/>
      <c r="K23" s="9"/>
      <c r="L23" s="9"/>
      <c r="M23" s="9"/>
    </row>
    <row r="24" spans="1:13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3" x14ac:dyDescent="0.25">
      <c r="A25" s="23"/>
      <c r="B25" s="23"/>
      <c r="C25" s="23"/>
      <c r="D25" s="23"/>
      <c r="E25" s="23"/>
      <c r="F25" s="25">
        <v>43840</v>
      </c>
      <c r="G25" s="23"/>
      <c r="H25" s="23"/>
      <c r="I25" s="23"/>
      <c r="J25" s="23"/>
    </row>
    <row r="26" spans="1:13" x14ac:dyDescent="0.25">
      <c r="A26" s="23"/>
      <c r="B26" s="23"/>
      <c r="C26" s="23"/>
      <c r="D26" s="23"/>
      <c r="E26" s="23"/>
      <c r="F26" s="26" t="s">
        <v>24</v>
      </c>
      <c r="G26" s="23"/>
      <c r="H26" s="23"/>
      <c r="I26" s="23"/>
      <c r="J26" s="23"/>
    </row>
    <row r="27" spans="1:13" ht="15.75" thickBot="1" x14ac:dyDescent="0.3">
      <c r="A27" s="23"/>
      <c r="B27" s="23"/>
      <c r="C27" s="23"/>
      <c r="D27" s="23"/>
      <c r="E27" s="23"/>
      <c r="F27" s="26"/>
      <c r="G27" s="23"/>
      <c r="H27" s="23"/>
      <c r="I27" s="23"/>
      <c r="J27" s="23"/>
    </row>
    <row r="28" spans="1:13" ht="24.95" customHeight="1" x14ac:dyDescent="0.25">
      <c r="A28" s="34" t="s">
        <v>29</v>
      </c>
      <c r="B28" s="35"/>
      <c r="C28" s="35"/>
      <c r="D28" s="35"/>
      <c r="E28" s="35"/>
      <c r="F28" s="35"/>
      <c r="G28" s="35"/>
      <c r="H28" s="35"/>
      <c r="I28" s="35"/>
      <c r="J28" s="36"/>
    </row>
    <row r="29" spans="1:13" ht="27.95" customHeight="1" x14ac:dyDescent="0.25">
      <c r="A29" s="27" t="s">
        <v>27</v>
      </c>
      <c r="B29" s="28"/>
      <c r="C29" s="28"/>
      <c r="D29" s="28"/>
      <c r="E29" s="28"/>
      <c r="F29" s="28"/>
      <c r="G29" s="28"/>
      <c r="H29" s="28"/>
      <c r="I29" s="28"/>
      <c r="J29" s="29"/>
      <c r="K29" s="2"/>
    </row>
    <row r="30" spans="1:13" ht="27.95" customHeight="1" x14ac:dyDescent="0.25">
      <c r="A30" s="27" t="s">
        <v>22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3" ht="27.95" customHeight="1" thickBot="1" x14ac:dyDescent="0.3">
      <c r="A31" s="30" t="s">
        <v>23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3" x14ac:dyDescent="0.25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59055118110236227" right="0.31496062992125984" top="1.1811023622047245" bottom="0.59055118110236227" header="0.51181102362204722" footer="0.31496062992125984"/>
  <pageSetup scale="85" fitToHeight="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 31_12_2019</vt:lpstr>
      <vt:lpstr>'Al 31_12_2019'!Área_de_impresión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2019-10-21T14:52:41Z</cp:lastPrinted>
  <dcterms:created xsi:type="dcterms:W3CDTF">2016-02-18T19:58:09Z</dcterms:created>
  <dcterms:modified xsi:type="dcterms:W3CDTF">2020-01-13T19:26:42Z</dcterms:modified>
</cp:coreProperties>
</file>