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6" sheetId="1" r:id="rId1"/>
  </sheets>
  <definedNames>
    <definedName name="_xlnm.Print_Area" localSheetId="0">'Resumen 2016'!$A$1:$J$34</definedName>
  </definedNames>
  <calcPr calcId="152511"/>
</workbook>
</file>

<file path=xl/calcChain.xml><?xml version="1.0" encoding="utf-8"?>
<calcChain xmlns="http://schemas.openxmlformats.org/spreadsheetml/2006/main">
  <c r="I21" i="1" l="1"/>
  <c r="I20" i="1"/>
  <c r="I19" i="1"/>
  <c r="I18" i="1" l="1"/>
  <c r="I17" i="1"/>
  <c r="I16" i="1"/>
  <c r="J22" i="1" l="1"/>
  <c r="I15" i="1"/>
  <c r="I14" i="1"/>
  <c r="I12" i="1" l="1"/>
  <c r="I11" i="1"/>
  <c r="I10" i="1"/>
  <c r="I22" i="1" s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<sst xmlns="http://schemas.openxmlformats.org/spreadsheetml/2006/main" count="32" uniqueCount="32">
  <si>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</si>
  <si>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</si>
  <si>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</si>
  <si>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</si>
  <si>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</si>
  <si>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</si>
  <si>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</si>
  <si>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</si>
  <si>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</si>
  <si>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</si>
  <si>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</si>
  <si>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</si>
  <si>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</si>
  <si>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</si>
  <si>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</si>
  <si>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</si>
  <si>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</si>
  <si>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</si>
  <si>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</si>
  <si>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</si>
  <si>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</si>
  <si>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</si>
  <si>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Página Web Institucional: Petición de información, Sugerencia o Denuncia. (ubicado en sección "contáctenos" y en sección "participación ciudadana, escríbanos")</t>
  </si>
  <si>
    <t>Correo Institucional: info@cajamined.gob.sv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</si>
  <si>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</si>
  <si>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</si>
  <si>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</si>
  <si>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</si>
  <si>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PETICIONES/SOLICITUDES DE INFORMACIÓN GESTIONADAS EN AÑO 2016</t>
  </si>
  <si>
    <t>Tiempo prom de respuesta (días)</t>
  </si>
  <si>
    <t>Consultas / Orientaciones</t>
  </si>
  <si>
    <t>Solicitud de Información por medio de gobiernoabierto.gob.sv  http://publica.gobiernoabierto.gob.sv/institutions/caja-mutual-de-los-empleados-del-ministerio-de-educacion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</si>
</sst>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14" fontId="7" fillId="0" borderId="0" xfId="0" applyNumberFormat="1" applyFont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0" fontId="3" fillId="0" borderId="4" xfId="0" applyFont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3" fillId="0" borderId="6" xfId="0" applyFont="1" applyBorder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abSelected="1" zoomScaleNormal="100" zoomScalePageLayoutView="91" workbookViewId="0">
      <selection activeCell="F26" sqref="F26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4" t="s">
        <v>28</v>
      </c>
      <c r="B7" s="34"/>
      <c r="C7" s="34"/>
      <c r="D7" s="34"/>
      <c r="E7" s="34"/>
      <c r="F7" s="34"/>
      <c r="G7" s="34"/>
      <c r="H7" s="34"/>
      <c r="I7" s="34"/>
      <c r="J7" s="34"/>
    </row>
    <row r="8" spans="1:13" ht="15.75" thickBot="1" x14ac:dyDescent="0.3"/>
    <row r="9" spans="1:13" ht="29.25" customHeight="1" x14ac:dyDescent="0.25">
      <c r="A9" s="11" t="s">
        <v>1</v>
      </c>
      <c r="B9" s="12" t="s">
        <v>2</v>
      </c>
      <c r="C9" s="12" t="s">
        <v>3</v>
      </c>
      <c r="D9" s="12" t="s">
        <v>4</v>
      </c>
      <c r="E9" s="12" t="s">
        <v>5</v>
      </c>
      <c r="F9" s="13" t="s">
        <v>6</v>
      </c>
      <c r="G9" s="14" t="s">
        <v>7</v>
      </c>
      <c r="H9" s="13" t="s">
        <v>8</v>
      </c>
      <c r="I9" s="15" t="s">
        <v>29</v>
      </c>
      <c r="J9" s="16" t="s">
        <v>30</v>
      </c>
      <c r="K9" s="3"/>
      <c r="L9" s="3"/>
      <c r="M9" s="4"/>
    </row>
    <row r="10" spans="1:13" ht="15.95" customHeight="1" x14ac:dyDescent="0.25">
      <c r="A10" s="17" t="s">
        <v>9</v>
      </c>
      <c r="B10" s="18">
        <v>1</v>
      </c>
      <c r="C10" s="18">
        <v>1</v>
      </c>
      <c r="D10" s="18">
        <v>3</v>
      </c>
      <c r="E10" s="18"/>
      <c r="F10" s="18"/>
      <c r="G10" s="18"/>
      <c r="H10" s="19">
        <f t="shared" ref="H10:H21" si="0">SUM(B10:G10)</f>
        <v>5</v>
      </c>
      <c r="I10" s="20">
        <f>(3+1+2+3+0)/5</f>
        <v>1.8</v>
      </c>
      <c r="J10" s="21">
        <v>11</v>
      </c>
      <c r="K10" s="5"/>
      <c r="L10" s="5"/>
      <c r="M10" s="6"/>
    </row>
    <row r="11" spans="1:13" ht="15.95" customHeight="1" x14ac:dyDescent="0.25">
      <c r="A11" s="17" t="s">
        <v>10</v>
      </c>
      <c r="B11" s="18">
        <v>1</v>
      </c>
      <c r="C11" s="18">
        <v>3</v>
      </c>
      <c r="D11" s="18">
        <v>2</v>
      </c>
      <c r="E11" s="18"/>
      <c r="F11" s="18"/>
      <c r="G11" s="18"/>
      <c r="H11" s="19">
        <f t="shared" si="0"/>
        <v>6</v>
      </c>
      <c r="I11" s="20">
        <f>(3+1+0+0+0+3)/6</f>
        <v>1.1666666666666667</v>
      </c>
      <c r="J11" s="21">
        <v>8</v>
      </c>
      <c r="K11" s="5"/>
      <c r="L11" s="5"/>
      <c r="M11" s="6"/>
    </row>
    <row r="12" spans="1:13" ht="15.95" customHeight="1" x14ac:dyDescent="0.25">
      <c r="A12" s="17" t="s">
        <v>11</v>
      </c>
      <c r="B12" s="18">
        <v>1</v>
      </c>
      <c r="C12" s="18">
        <v>1</v>
      </c>
      <c r="D12" s="18"/>
      <c r="E12" s="18"/>
      <c r="F12" s="18"/>
      <c r="G12" s="18"/>
      <c r="H12" s="19">
        <f t="shared" si="0"/>
        <v>2</v>
      </c>
      <c r="I12" s="20">
        <f>(1+3)/2</f>
        <v>2</v>
      </c>
      <c r="J12" s="21">
        <v>14</v>
      </c>
      <c r="K12" s="5"/>
      <c r="L12" s="5"/>
      <c r="M12" s="6"/>
    </row>
    <row r="13" spans="1:13" ht="15.95" customHeight="1" x14ac:dyDescent="0.25">
      <c r="A13" s="17" t="s">
        <v>12</v>
      </c>
      <c r="B13" s="18"/>
      <c r="C13" s="18"/>
      <c r="D13" s="18"/>
      <c r="E13" s="18"/>
      <c r="F13" s="18"/>
      <c r="G13" s="18"/>
      <c r="H13" s="19">
        <f t="shared" si="0"/>
        <v>0</v>
      </c>
      <c r="I13" s="20">
        <v>0</v>
      </c>
      <c r="J13" s="21">
        <v>12</v>
      </c>
      <c r="K13" s="5"/>
      <c r="L13" s="5"/>
      <c r="M13" s="6"/>
    </row>
    <row r="14" spans="1:13" ht="15.95" customHeight="1" x14ac:dyDescent="0.25">
      <c r="A14" s="17" t="s">
        <v>13</v>
      </c>
      <c r="B14" s="18"/>
      <c r="C14" s="18">
        <v>2</v>
      </c>
      <c r="D14" s="18">
        <v>2</v>
      </c>
      <c r="E14" s="18"/>
      <c r="F14" s="18"/>
      <c r="G14" s="18"/>
      <c r="H14" s="19">
        <f t="shared" si="0"/>
        <v>4</v>
      </c>
      <c r="I14" s="20">
        <f>(3+2+5+4)/4</f>
        <v>3.5</v>
      </c>
      <c r="J14" s="21">
        <v>160</v>
      </c>
      <c r="K14" s="5"/>
      <c r="L14" s="5"/>
      <c r="M14" s="6"/>
    </row>
    <row r="15" spans="1:13" ht="15.95" customHeight="1" x14ac:dyDescent="0.25">
      <c r="A15" s="17" t="s">
        <v>14</v>
      </c>
      <c r="B15" s="18"/>
      <c r="C15" s="18">
        <v>2</v>
      </c>
      <c r="D15" s="18"/>
      <c r="E15" s="18"/>
      <c r="F15" s="18"/>
      <c r="G15" s="18"/>
      <c r="H15" s="19">
        <f t="shared" si="0"/>
        <v>2</v>
      </c>
      <c r="I15" s="20">
        <f>(0+4)/2</f>
        <v>2</v>
      </c>
      <c r="J15" s="21">
        <v>18</v>
      </c>
      <c r="K15" s="5"/>
      <c r="L15" s="5"/>
      <c r="M15" s="6"/>
    </row>
    <row r="16" spans="1:13" ht="15.95" customHeight="1" x14ac:dyDescent="0.25">
      <c r="A16" s="17" t="s">
        <v>15</v>
      </c>
      <c r="B16" s="18">
        <v>1</v>
      </c>
      <c r="C16" s="18"/>
      <c r="D16" s="18">
        <v>2</v>
      </c>
      <c r="E16" s="18"/>
      <c r="F16" s="18"/>
      <c r="G16" s="18"/>
      <c r="H16" s="19">
        <f t="shared" si="0"/>
        <v>3</v>
      </c>
      <c r="I16" s="20">
        <f>(5+5+3)/3</f>
        <v>4.333333333333333</v>
      </c>
      <c r="J16" s="21">
        <v>10</v>
      </c>
      <c r="K16" s="5"/>
      <c r="L16" s="5"/>
      <c r="M16" s="6"/>
    </row>
    <row r="17" spans="1:13" ht="15.95" customHeight="1" x14ac:dyDescent="0.25">
      <c r="A17" s="17" t="s">
        <v>16</v>
      </c>
      <c r="B17" s="18">
        <v>1</v>
      </c>
      <c r="C17" s="18"/>
      <c r="D17" s="18">
        <v>1</v>
      </c>
      <c r="E17" s="18"/>
      <c r="F17" s="18"/>
      <c r="G17" s="18"/>
      <c r="H17" s="19">
        <f t="shared" si="0"/>
        <v>2</v>
      </c>
      <c r="I17" s="20">
        <f>(3+10)/2</f>
        <v>6.5</v>
      </c>
      <c r="J17" s="22">
        <v>18</v>
      </c>
      <c r="K17" s="5"/>
      <c r="L17" s="5"/>
      <c r="M17" s="6"/>
    </row>
    <row r="18" spans="1:13" ht="15.95" customHeight="1" x14ac:dyDescent="0.25">
      <c r="A18" s="17" t="s">
        <v>17</v>
      </c>
      <c r="B18" s="18">
        <v>2</v>
      </c>
      <c r="C18" s="18"/>
      <c r="D18" s="18"/>
      <c r="E18" s="18"/>
      <c r="F18" s="18"/>
      <c r="G18" s="18"/>
      <c r="H18" s="19">
        <f t="shared" si="0"/>
        <v>2</v>
      </c>
      <c r="I18" s="20">
        <f>(1+0)/2</f>
        <v>0.5</v>
      </c>
      <c r="J18" s="21">
        <v>16</v>
      </c>
      <c r="K18" s="5"/>
      <c r="L18" s="5"/>
      <c r="M18" s="6"/>
    </row>
    <row r="19" spans="1:13" ht="15.95" customHeight="1" x14ac:dyDescent="0.25">
      <c r="A19" s="17" t="s">
        <v>18</v>
      </c>
      <c r="B19" s="18"/>
      <c r="C19" s="18">
        <v>5</v>
      </c>
      <c r="D19" s="18"/>
      <c r="E19" s="18"/>
      <c r="F19" s="18"/>
      <c r="G19" s="18"/>
      <c r="H19" s="19">
        <f t="shared" si="0"/>
        <v>5</v>
      </c>
      <c r="I19" s="20">
        <f>(1+7+0+0+2)/5</f>
        <v>2</v>
      </c>
      <c r="J19" s="21">
        <v>22</v>
      </c>
      <c r="K19" s="5"/>
      <c r="L19" s="5"/>
      <c r="M19" s="6"/>
    </row>
    <row r="20" spans="1:13" ht="15.95" customHeight="1" x14ac:dyDescent="0.25">
      <c r="A20" s="17" t="s">
        <v>19</v>
      </c>
      <c r="B20" s="18"/>
      <c r="C20" s="18"/>
      <c r="D20" s="18">
        <v>3</v>
      </c>
      <c r="E20" s="18"/>
      <c r="F20" s="18"/>
      <c r="G20" s="18"/>
      <c r="H20" s="19">
        <f t="shared" si="0"/>
        <v>3</v>
      </c>
      <c r="I20" s="20">
        <f>(3+6+6)/3</f>
        <v>5</v>
      </c>
      <c r="J20" s="21">
        <v>19</v>
      </c>
      <c r="K20" s="5"/>
      <c r="L20" s="5"/>
      <c r="M20" s="7"/>
    </row>
    <row r="21" spans="1:13" ht="15.95" customHeight="1" x14ac:dyDescent="0.25">
      <c r="A21" s="17" t="s">
        <v>20</v>
      </c>
      <c r="B21" s="18"/>
      <c r="C21" s="18">
        <v>1</v>
      </c>
      <c r="D21" s="18">
        <v>1</v>
      </c>
      <c r="E21" s="18"/>
      <c r="F21" s="18"/>
      <c r="G21" s="18"/>
      <c r="H21" s="19">
        <f t="shared" si="0"/>
        <v>2</v>
      </c>
      <c r="I21" s="20">
        <f>(5+6)/2</f>
        <v>5.5</v>
      </c>
      <c r="J21" s="21">
        <v>12</v>
      </c>
      <c r="K21" s="5"/>
      <c r="L21" s="5"/>
      <c r="M21" s="6"/>
    </row>
    <row r="22" spans="1:13" ht="20.100000000000001" customHeight="1" thickBot="1" x14ac:dyDescent="0.3">
      <c r="A22" s="23" t="s">
        <v>21</v>
      </c>
      <c r="B22" s="24">
        <f>SUM(B10:B21)</f>
        <v>7</v>
      </c>
      <c r="C22" s="24">
        <f t="shared" ref="C22:H22" si="1">SUM(C10:C21)</f>
        <v>15</v>
      </c>
      <c r="D22" s="24">
        <f t="shared" si="1"/>
        <v>14</v>
      </c>
      <c r="E22" s="24">
        <f t="shared" si="1"/>
        <v>0</v>
      </c>
      <c r="F22" s="24">
        <f t="shared" si="1"/>
        <v>0</v>
      </c>
      <c r="G22" s="24">
        <f t="shared" si="1"/>
        <v>0</v>
      </c>
      <c r="H22" s="24">
        <f t="shared" si="1"/>
        <v>36</v>
      </c>
      <c r="I22" s="25">
        <f>AVERAGE(I10:I21)</f>
        <v>2.8583333333333329</v>
      </c>
      <c r="J22" s="26">
        <f>SUM(J10:J21)</f>
        <v>320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27">
        <v>42741</v>
      </c>
    </row>
    <row r="26" spans="1:13" x14ac:dyDescent="0.25">
      <c r="F26" s="10" t="s">
        <v>27</v>
      </c>
    </row>
    <row r="27" spans="1:13" ht="15.75" thickBot="1" x14ac:dyDescent="0.3">
      <c r="F27" s="10"/>
    </row>
    <row r="28" spans="1:13" ht="30" customHeight="1" x14ac:dyDescent="0.25">
      <c r="A28" s="35" t="s">
        <v>26</v>
      </c>
      <c r="B28" s="36"/>
      <c r="C28" s="36"/>
      <c r="D28" s="36"/>
      <c r="E28" s="36"/>
      <c r="F28" s="36"/>
      <c r="G28" s="36"/>
      <c r="H28" s="36"/>
      <c r="I28" s="36"/>
      <c r="J28" s="37"/>
    </row>
    <row r="29" spans="1:13" ht="27.95" customHeight="1" x14ac:dyDescent="0.25">
      <c r="A29" s="38" t="s">
        <v>22</v>
      </c>
      <c r="B29" s="39"/>
      <c r="C29" s="39"/>
      <c r="D29" s="39"/>
      <c r="E29" s="39"/>
      <c r="F29" s="39"/>
      <c r="G29" s="39"/>
      <c r="H29" s="39"/>
      <c r="I29" s="39"/>
      <c r="J29" s="40"/>
      <c r="K29" s="2"/>
    </row>
    <row r="30" spans="1:13" ht="27.95" customHeight="1" x14ac:dyDescent="0.25">
      <c r="A30" s="28" t="s">
        <v>23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3" ht="27.95" customHeight="1" x14ac:dyDescent="0.25">
      <c r="A31" s="38" t="s">
        <v>31</v>
      </c>
      <c r="B31" s="39"/>
      <c r="C31" s="39"/>
      <c r="D31" s="39"/>
      <c r="E31" s="39"/>
      <c r="F31" s="39"/>
      <c r="G31" s="39"/>
      <c r="H31" s="39"/>
      <c r="I31" s="39"/>
      <c r="J31" s="40"/>
      <c r="K31" s="2"/>
    </row>
    <row r="32" spans="1:13" ht="27.95" customHeight="1" x14ac:dyDescent="0.25">
      <c r="A32" s="28" t="s">
        <v>24</v>
      </c>
      <c r="B32" s="29"/>
      <c r="C32" s="29"/>
      <c r="D32" s="29"/>
      <c r="E32" s="29"/>
      <c r="F32" s="29"/>
      <c r="G32" s="29"/>
      <c r="H32" s="29"/>
      <c r="I32" s="29"/>
      <c r="J32" s="30"/>
    </row>
    <row r="33" spans="1:12" ht="27.95" customHeight="1" thickBot="1" x14ac:dyDescent="0.3">
      <c r="A33" s="31" t="s">
        <v>25</v>
      </c>
      <c r="B33" s="32"/>
      <c r="C33" s="32"/>
      <c r="D33" s="32"/>
      <c r="E33" s="32"/>
      <c r="F33" s="32"/>
      <c r="G33" s="32"/>
      <c r="H33" s="32"/>
      <c r="I33" s="32"/>
      <c r="J33" s="33"/>
    </row>
    <row r="34" spans="1:12" x14ac:dyDescent="0.25">
      <c r="L34" s="2"/>
    </row>
  </sheetData>
  <mergeCells count="7">
    <mergeCell ref="A32:J32"/>
    <mergeCell ref="A33:J33"/>
    <mergeCell ref="A7:J7"/>
    <mergeCell ref="A28:J28"/>
    <mergeCell ref="A29:J29"/>
    <mergeCell ref="A30:J30"/>
    <mergeCell ref="A31:J31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2016</vt:lpstr>
      <vt:lpstr>'Resumen 2016'!Área_de_impresión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2017-01-13T15:20:47Z</dcterms:modified>
</cp:coreProperties>
</file>