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8_{E9472C79-42D9-4A3B-AE37-516A13BA662F}" xr6:coauthVersionLast="47" xr6:coauthVersionMax="47" xr10:uidLastSave="{00000000-0000-0000-0000-000000000000}"/>
  <bookViews>
    <workbookView xWindow="-120" yWindow="-120" windowWidth="29040" windowHeight="15840" xr2:uid="{300BE622-04A2-435B-8EB5-7F986B512372}"/>
  </bookViews>
  <sheets>
    <sheet name="COLONE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5" l="1"/>
  <c r="Y14" i="5"/>
  <c r="C22" i="5" l="1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B22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B20" i="5"/>
  <c r="Y5" i="5"/>
  <c r="Y6" i="5"/>
  <c r="Y7" i="5"/>
  <c r="Y8" i="5"/>
  <c r="Y9" i="5"/>
  <c r="Y10" i="5"/>
  <c r="Y12" i="5"/>
  <c r="Y13" i="5"/>
  <c r="Y16" i="5"/>
  <c r="Y17" i="5"/>
  <c r="Y18" i="5"/>
  <c r="Y19" i="5"/>
  <c r="Y4" i="5"/>
  <c r="Y3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P21" i="5" s="1"/>
  <c r="Q11" i="5"/>
  <c r="R11" i="5"/>
  <c r="S11" i="5"/>
  <c r="T11" i="5"/>
  <c r="U11" i="5"/>
  <c r="V11" i="5"/>
  <c r="W11" i="5"/>
  <c r="X11" i="5"/>
  <c r="X21" i="5" s="1"/>
  <c r="B11" i="5"/>
  <c r="Q21" i="5" l="1"/>
  <c r="I21" i="5"/>
  <c r="V21" i="5"/>
  <c r="N21" i="5"/>
  <c r="F21" i="5"/>
  <c r="U21" i="5"/>
  <c r="M21" i="5"/>
  <c r="E21" i="5"/>
  <c r="H21" i="5"/>
  <c r="T21" i="5"/>
  <c r="S21" i="5"/>
  <c r="C21" i="5"/>
  <c r="R21" i="5"/>
  <c r="J21" i="5"/>
  <c r="B21" i="5"/>
  <c r="K21" i="5"/>
  <c r="Y20" i="5"/>
  <c r="L21" i="5"/>
  <c r="W21" i="5"/>
  <c r="O21" i="5"/>
  <c r="G21" i="5"/>
  <c r="D21" i="5"/>
  <c r="Y11" i="5"/>
  <c r="Y21" i="5" s="1"/>
  <c r="Y22" i="5" s="1"/>
</calcChain>
</file>

<file path=xl/sharedStrings.xml><?xml version="1.0" encoding="utf-8"?>
<sst xmlns="http://schemas.openxmlformats.org/spreadsheetml/2006/main" count="38" uniqueCount="38">
  <si>
    <t>Total general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</si>
  <si>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</si>
  <si>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</si>
  <si>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</si>
  <si>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</si>
  <si>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</si>
  <si>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</si>
  <si>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</si>
  <si>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</si>
  <si>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</si>
  <si>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</si>
  <si>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</si>
  <si>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</si>
  <si>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</si>
  <si>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</si>
  <si>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</si>
  <si>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</si>
  <si>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</si>
  <si>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</si>
  <si>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</si>
  <si>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</si>
  <si>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</si>
  <si>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</si>
  <si>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</si>
  <si>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Denominación</t>
  </si>
  <si>
    <t>¢200.00</t>
  </si>
  <si>
    <t>¢25.00</t>
  </si>
  <si>
    <t>¢10.00</t>
  </si>
  <si>
    <t>¢5.00</t>
  </si>
  <si>
    <t>¢2.00</t>
  </si>
  <si>
    <t>¢100.00</t>
  </si>
  <si>
    <t>¢50.00</t>
  </si>
  <si>
    <t>¢1.00</t>
  </si>
  <si>
    <t>Total Billetes</t>
  </si>
  <si>
    <t>Total Monedas</t>
  </si>
  <si>
    <t>Total por año</t>
  </si>
  <si>
    <t>HISTÓRICO DE COLONES RECIBIDOS EN BANCO CENTRAL DE LOS BANCOS DEL SISTEMA FINANCIERO</t>
  </si>
  <si>
    <t>Total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</si>
</sst>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¢&quot;#,##0.00;[Red]&quot;¢&quot;\-#,##0.00"/>
    <numFmt numFmtId="165" formatCode="&quot;$&quot;#,##0.00"/>
  </numFmts>
  <fonts count="8" x14ac:knownFonts="1">
    <font>
      <sz val="10"/>
      <name val="Arial"/>
      <family val="2"/>
    </font>
    <font>
      <sz val="10"/>
      <name val="Museo Sans 300"/>
      <family val="3"/>
    </font>
    <font>
      <sz val="14"/>
      <name val="Museo Sans 900"/>
      <family val="3"/>
    </font>
    <font>
      <b/>
      <sz val="11"/>
      <name val="Museo Sans 300"/>
      <family val="3"/>
    </font>
    <font>
      <sz val="11"/>
      <name val="Museo Sans 300"/>
      <family val="3"/>
    </font>
    <font>
      <b/>
      <sz val="11"/>
      <color theme="0"/>
      <name val="Museo Sans 300"/>
      <family val="3"/>
    </font>
    <font>
      <b/>
      <sz val="12"/>
      <color theme="0"/>
      <name val="Museo Sans 300"/>
      <family val="3"/>
    </font>
    <font>
      <sz val="12"/>
      <name val="Museo Sans 300"/>
      <family val="3"/>
    </font>
  </fonts>
  <fills count="3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/>
    <xf numFmtId="164" fontId="4" fillId="0" borderId="0" xfId="0" applyNumberFormat="1" applyFont="1"/>
    <xf numFmtId="164" fontId="3" fillId="0" borderId="4" xfId="0" applyNumberFormat="1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2C4AE-FE48-4E45-9364-99D8E9B531EC}">
  <dimension ref="A1:Y22"/>
  <sheetViews>
    <sheetView showGridLines="0" tabSelected="1" workbookViewId="0">
      <pane xSplit="1" topLeftCell="M1" activePane="topRight" state="frozen"/>
      <selection pane="topRight" sqref="A1:Y1"/>
    </sheetView>
  </sheetViews>
  <sheetFormatPr baseColWidth="10" defaultRowHeight="12.75" x14ac:dyDescent="0.2"/>
  <cols>
    <col min="1" max="1" width="16.85546875" style="1" customWidth="1"/>
    <col min="2" max="2" width="22.28515625" style="1" bestFit="1" customWidth="1"/>
    <col min="3" max="3" width="21.5703125" style="1" bestFit="1" customWidth="1"/>
    <col min="4" max="4" width="19.85546875" style="1" bestFit="1" customWidth="1"/>
    <col min="5" max="24" width="18.5703125" style="1" customWidth="1"/>
    <col min="25" max="25" width="21.85546875" style="1" bestFit="1" customWidth="1"/>
    <col min="26" max="16384" width="11.42578125" style="1"/>
  </cols>
  <sheetData>
    <row r="1" spans="1:25" ht="24" customHeight="1" x14ac:dyDescent="0.3">
      <c r="A1" s="14" t="s">
        <v>36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s="13" customFormat="1" ht="25.5" customHeight="1" x14ac:dyDescent="0.2">
      <c r="A2" s="11" t="s">
        <v>24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0</v>
      </c>
    </row>
    <row r="3" spans="1:25" ht="18.75" customHeight="1" x14ac:dyDescent="0.25">
      <c r="A3" s="3" t="s">
        <v>25</v>
      </c>
      <c r="B3" s="7">
        <v>1314830600</v>
      </c>
      <c r="C3" s="7">
        <v>282475600</v>
      </c>
      <c r="D3" s="7">
        <v>43277600</v>
      </c>
      <c r="E3" s="7">
        <v>10218600</v>
      </c>
      <c r="F3" s="7">
        <v>2922000</v>
      </c>
      <c r="G3" s="7">
        <v>1288043.6000000001</v>
      </c>
      <c r="H3" s="7">
        <v>620200</v>
      </c>
      <c r="I3" s="7">
        <v>293200</v>
      </c>
      <c r="J3" s="7">
        <v>355000</v>
      </c>
      <c r="K3" s="7">
        <v>230000</v>
      </c>
      <c r="L3" s="7">
        <v>175000</v>
      </c>
      <c r="M3" s="7">
        <v>165000</v>
      </c>
      <c r="N3" s="7">
        <v>159600</v>
      </c>
      <c r="O3" s="7">
        <v>149400</v>
      </c>
      <c r="P3" s="7">
        <v>69400</v>
      </c>
      <c r="Q3" s="7">
        <v>170600</v>
      </c>
      <c r="R3" s="7">
        <v>38800</v>
      </c>
      <c r="S3" s="7">
        <v>50000</v>
      </c>
      <c r="T3" s="7">
        <v>29800</v>
      </c>
      <c r="U3" s="7">
        <v>64399.912500000006</v>
      </c>
      <c r="V3" s="7">
        <v>139600.125</v>
      </c>
      <c r="W3" s="7">
        <v>11200</v>
      </c>
      <c r="X3" s="7">
        <v>800.01249999999993</v>
      </c>
      <c r="Y3" s="7">
        <f>SUM(B3:X3)</f>
        <v>1657734443.6499999</v>
      </c>
    </row>
    <row r="4" spans="1:25" ht="18.75" customHeight="1" x14ac:dyDescent="0.25">
      <c r="A4" s="3" t="s">
        <v>30</v>
      </c>
      <c r="B4" s="7">
        <v>2657114100</v>
      </c>
      <c r="C4" s="7">
        <v>1257095900</v>
      </c>
      <c r="D4" s="7">
        <v>126964700</v>
      </c>
      <c r="E4" s="7">
        <v>27574200</v>
      </c>
      <c r="F4" s="7">
        <v>8072200</v>
      </c>
      <c r="G4" s="7">
        <v>3593089.3</v>
      </c>
      <c r="H4" s="7">
        <v>2498100</v>
      </c>
      <c r="I4" s="7">
        <v>1542300</v>
      </c>
      <c r="J4" s="7">
        <v>992500</v>
      </c>
      <c r="K4" s="7">
        <v>1197500</v>
      </c>
      <c r="L4" s="7">
        <v>667600</v>
      </c>
      <c r="M4" s="7">
        <v>749900</v>
      </c>
      <c r="N4" s="7">
        <v>662600</v>
      </c>
      <c r="O4" s="7">
        <v>683700</v>
      </c>
      <c r="P4" s="7">
        <v>288700</v>
      </c>
      <c r="Q4" s="7">
        <v>450900</v>
      </c>
      <c r="R4" s="7">
        <v>198100</v>
      </c>
      <c r="S4" s="7">
        <v>313300</v>
      </c>
      <c r="T4" s="7">
        <v>124099.96249999999</v>
      </c>
      <c r="U4" s="7">
        <v>171300.15</v>
      </c>
      <c r="V4" s="7">
        <v>359199.92499999999</v>
      </c>
      <c r="W4" s="7">
        <v>52299.975000000006</v>
      </c>
      <c r="X4" s="7">
        <v>5700.0124999999998</v>
      </c>
      <c r="Y4" s="7">
        <f>SUM(B4:X4)</f>
        <v>4091371989.3250003</v>
      </c>
    </row>
    <row r="5" spans="1:25" ht="18.75" customHeight="1" x14ac:dyDescent="0.25">
      <c r="A5" s="3" t="s">
        <v>31</v>
      </c>
      <c r="B5" s="7">
        <v>217109000</v>
      </c>
      <c r="C5" s="7">
        <v>84192150</v>
      </c>
      <c r="D5" s="7">
        <v>6961550</v>
      </c>
      <c r="E5" s="7">
        <v>1851150</v>
      </c>
      <c r="F5" s="7">
        <v>619550</v>
      </c>
      <c r="G5" s="7">
        <v>316236.59999999998</v>
      </c>
      <c r="H5" s="7">
        <v>204950</v>
      </c>
      <c r="I5" s="7">
        <v>97900</v>
      </c>
      <c r="J5" s="7">
        <v>87500</v>
      </c>
      <c r="K5" s="7">
        <v>156925</v>
      </c>
      <c r="L5" s="7">
        <v>55000</v>
      </c>
      <c r="M5" s="7">
        <v>55000</v>
      </c>
      <c r="N5" s="7">
        <v>95200</v>
      </c>
      <c r="O5" s="7">
        <v>52600</v>
      </c>
      <c r="P5" s="7">
        <v>29450</v>
      </c>
      <c r="Q5" s="7">
        <v>34100</v>
      </c>
      <c r="R5" s="7">
        <v>36650</v>
      </c>
      <c r="S5" s="7">
        <v>15050</v>
      </c>
      <c r="T5" s="7">
        <v>11199.975</v>
      </c>
      <c r="U5" s="7">
        <v>13750.012499999999</v>
      </c>
      <c r="V5" s="7">
        <v>34700.049999999996</v>
      </c>
      <c r="W5" s="7">
        <v>4349.9750000000004</v>
      </c>
      <c r="X5" s="7">
        <v>999.94999999999993</v>
      </c>
      <c r="Y5" s="7">
        <f t="shared" ref="Y5:Y19" si="0">SUM(B5:X5)</f>
        <v>312034961.56250006</v>
      </c>
    </row>
    <row r="6" spans="1:25" ht="18.75" customHeight="1" x14ac:dyDescent="0.25">
      <c r="A6" s="3" t="s">
        <v>26</v>
      </c>
      <c r="B6" s="7">
        <v>146295455</v>
      </c>
      <c r="C6" s="7">
        <v>93412300</v>
      </c>
      <c r="D6" s="7">
        <v>9170175</v>
      </c>
      <c r="E6" s="7">
        <v>1844074</v>
      </c>
      <c r="F6" s="7">
        <v>761950</v>
      </c>
      <c r="G6" s="7">
        <v>344859.9</v>
      </c>
      <c r="H6" s="7">
        <v>228675</v>
      </c>
      <c r="I6" s="7">
        <v>104925</v>
      </c>
      <c r="J6" s="7">
        <v>93125</v>
      </c>
      <c r="K6" s="7">
        <v>154750</v>
      </c>
      <c r="L6" s="7">
        <v>48750</v>
      </c>
      <c r="M6" s="7">
        <v>64350</v>
      </c>
      <c r="N6" s="7">
        <v>105225</v>
      </c>
      <c r="O6" s="7">
        <v>60175</v>
      </c>
      <c r="P6" s="7">
        <v>30150</v>
      </c>
      <c r="Q6" s="7">
        <v>41975</v>
      </c>
      <c r="R6" s="7">
        <v>22450</v>
      </c>
      <c r="S6" s="7">
        <v>33725</v>
      </c>
      <c r="T6" s="7">
        <v>10325.0375</v>
      </c>
      <c r="U6" s="7">
        <v>12999.9625</v>
      </c>
      <c r="V6" s="7">
        <v>27024.987500000003</v>
      </c>
      <c r="W6" s="7">
        <v>7725.0250000000005</v>
      </c>
      <c r="X6" s="7">
        <v>1124.9875</v>
      </c>
      <c r="Y6" s="7">
        <f t="shared" si="0"/>
        <v>252876288.90000004</v>
      </c>
    </row>
    <row r="7" spans="1:25" ht="18.75" customHeight="1" x14ac:dyDescent="0.25">
      <c r="A7" s="3" t="s">
        <v>27</v>
      </c>
      <c r="B7" s="7">
        <v>157460950</v>
      </c>
      <c r="C7" s="7">
        <v>85930750</v>
      </c>
      <c r="D7" s="7">
        <v>8754390</v>
      </c>
      <c r="E7" s="7">
        <v>1999420</v>
      </c>
      <c r="F7" s="7">
        <v>677870</v>
      </c>
      <c r="G7" s="7">
        <v>305441.18</v>
      </c>
      <c r="H7" s="7">
        <v>247790</v>
      </c>
      <c r="I7" s="7">
        <v>128800</v>
      </c>
      <c r="J7" s="7">
        <v>101500</v>
      </c>
      <c r="K7" s="7">
        <v>376750</v>
      </c>
      <c r="L7" s="7">
        <v>56490</v>
      </c>
      <c r="M7" s="7">
        <v>84990</v>
      </c>
      <c r="N7" s="7">
        <v>69650</v>
      </c>
      <c r="O7" s="7">
        <v>58930</v>
      </c>
      <c r="P7" s="7">
        <v>31670</v>
      </c>
      <c r="Q7" s="7">
        <v>46830</v>
      </c>
      <c r="R7" s="7">
        <v>31380</v>
      </c>
      <c r="S7" s="7">
        <v>37010</v>
      </c>
      <c r="T7" s="7">
        <v>13980.0375</v>
      </c>
      <c r="U7" s="7">
        <v>230.03749999999999</v>
      </c>
      <c r="V7" s="7">
        <v>27609.925000000003</v>
      </c>
      <c r="W7" s="7">
        <v>8290.0125000000007</v>
      </c>
      <c r="X7" s="7">
        <v>910</v>
      </c>
      <c r="Y7" s="7">
        <f t="shared" si="0"/>
        <v>256451631.1925</v>
      </c>
    </row>
    <row r="8" spans="1:25" ht="18.75" customHeight="1" x14ac:dyDescent="0.25">
      <c r="A8" s="3" t="s">
        <v>28</v>
      </c>
      <c r="B8" s="7">
        <v>91419925</v>
      </c>
      <c r="C8" s="7">
        <v>42711565</v>
      </c>
      <c r="D8" s="7">
        <v>4149495</v>
      </c>
      <c r="E8" s="7">
        <v>1224405</v>
      </c>
      <c r="F8" s="7">
        <v>450520</v>
      </c>
      <c r="G8" s="7">
        <v>230131.24</v>
      </c>
      <c r="H8" s="7">
        <v>165880</v>
      </c>
      <c r="I8" s="7">
        <v>91565</v>
      </c>
      <c r="J8" s="7">
        <v>90130</v>
      </c>
      <c r="K8" s="7">
        <v>112205</v>
      </c>
      <c r="L8" s="7">
        <v>43005</v>
      </c>
      <c r="M8" s="7">
        <v>61875</v>
      </c>
      <c r="N8" s="7">
        <v>47450</v>
      </c>
      <c r="O8" s="7">
        <v>37850</v>
      </c>
      <c r="P8" s="7">
        <v>22845</v>
      </c>
      <c r="Q8" s="7">
        <v>30495</v>
      </c>
      <c r="R8" s="7">
        <v>15795</v>
      </c>
      <c r="S8" s="7">
        <v>28255</v>
      </c>
      <c r="T8" s="7">
        <v>8259.9624999999996</v>
      </c>
      <c r="U8" s="7">
        <v>9899.9249999999993</v>
      </c>
      <c r="V8" s="7">
        <v>18390.05</v>
      </c>
      <c r="W8" s="7">
        <v>5934.9500000000007</v>
      </c>
      <c r="X8" s="7">
        <v>2060.0124999999998</v>
      </c>
      <c r="Y8" s="7">
        <f t="shared" si="0"/>
        <v>140977936.14000002</v>
      </c>
    </row>
    <row r="9" spans="1:25" ht="18.75" customHeight="1" x14ac:dyDescent="0.25">
      <c r="A9" s="3" t="s">
        <v>29</v>
      </c>
      <c r="B9" s="7">
        <v>52</v>
      </c>
      <c r="C9" s="7">
        <v>250</v>
      </c>
      <c r="D9" s="7">
        <v>2246.06</v>
      </c>
      <c r="E9" s="7">
        <v>944</v>
      </c>
      <c r="F9" s="7">
        <v>634</v>
      </c>
      <c r="G9" s="7">
        <v>1874.12</v>
      </c>
      <c r="H9" s="7">
        <v>1108</v>
      </c>
      <c r="I9" s="7">
        <v>662</v>
      </c>
      <c r="J9" s="7">
        <v>2050</v>
      </c>
      <c r="K9" s="7">
        <v>800</v>
      </c>
      <c r="L9" s="7">
        <v>400</v>
      </c>
      <c r="M9" s="7">
        <v>650</v>
      </c>
      <c r="N9" s="7">
        <v>158</v>
      </c>
      <c r="O9" s="7">
        <v>502</v>
      </c>
      <c r="P9" s="7">
        <v>304</v>
      </c>
      <c r="Q9" s="7">
        <v>306</v>
      </c>
      <c r="R9" s="7">
        <v>122</v>
      </c>
      <c r="S9" s="7">
        <v>72</v>
      </c>
      <c r="T9" s="7">
        <v>36</v>
      </c>
      <c r="U9" s="7">
        <v>328.03749999999997</v>
      </c>
      <c r="V9" s="7">
        <v>368.02499999999998</v>
      </c>
      <c r="W9" s="7">
        <v>95.987499999999997</v>
      </c>
      <c r="X9" s="7">
        <v>9.9749999999999996</v>
      </c>
      <c r="Y9" s="7">
        <f t="shared" si="0"/>
        <v>13972.205</v>
      </c>
    </row>
    <row r="10" spans="1:25" ht="18.75" customHeight="1" x14ac:dyDescent="0.25">
      <c r="A10" s="3" t="s">
        <v>32</v>
      </c>
      <c r="B10" s="7">
        <v>16920</v>
      </c>
      <c r="C10" s="7">
        <v>12222</v>
      </c>
      <c r="D10" s="7">
        <v>36996.1</v>
      </c>
      <c r="E10" s="7">
        <v>26698</v>
      </c>
      <c r="F10" s="7">
        <v>19615</v>
      </c>
      <c r="G10" s="7">
        <v>16530.47</v>
      </c>
      <c r="H10" s="7">
        <v>15014</v>
      </c>
      <c r="I10" s="7">
        <v>5732</v>
      </c>
      <c r="J10" s="7">
        <v>10050</v>
      </c>
      <c r="K10" s="7">
        <v>13876</v>
      </c>
      <c r="L10" s="7">
        <v>6825</v>
      </c>
      <c r="M10" s="7">
        <v>7999</v>
      </c>
      <c r="N10" s="7">
        <v>4027</v>
      </c>
      <c r="O10" s="7">
        <v>5524</v>
      </c>
      <c r="P10" s="7">
        <v>3019</v>
      </c>
      <c r="Q10" s="7">
        <v>4418</v>
      </c>
      <c r="R10" s="7">
        <v>2065</v>
      </c>
      <c r="S10" s="7">
        <v>2956</v>
      </c>
      <c r="T10" s="7">
        <v>1846.9625000000001</v>
      </c>
      <c r="U10" s="7">
        <v>1865.0624999999998</v>
      </c>
      <c r="V10" s="7">
        <v>4151.0874999999996</v>
      </c>
      <c r="W10" s="7">
        <v>869.05</v>
      </c>
      <c r="X10" s="7">
        <v>84.962500000000006</v>
      </c>
      <c r="Y10" s="7">
        <f t="shared" si="0"/>
        <v>219303.69499999998</v>
      </c>
    </row>
    <row r="11" spans="1:25" ht="18.75" customHeight="1" x14ac:dyDescent="0.25">
      <c r="A11" s="4" t="s">
        <v>33</v>
      </c>
      <c r="B11" s="8">
        <f>SUM(B3:B10)</f>
        <v>4584247002</v>
      </c>
      <c r="C11" s="8">
        <f t="shared" ref="C11:X11" si="1">SUM(C3:C10)</f>
        <v>1845830737</v>
      </c>
      <c r="D11" s="8">
        <f t="shared" si="1"/>
        <v>199317152.16</v>
      </c>
      <c r="E11" s="8">
        <f t="shared" si="1"/>
        <v>44739491</v>
      </c>
      <c r="F11" s="8">
        <f t="shared" si="1"/>
        <v>13524339</v>
      </c>
      <c r="G11" s="8">
        <f t="shared" si="1"/>
        <v>6096206.4100000001</v>
      </c>
      <c r="H11" s="8">
        <f t="shared" si="1"/>
        <v>3981717</v>
      </c>
      <c r="I11" s="8">
        <f t="shared" si="1"/>
        <v>2265084</v>
      </c>
      <c r="J11" s="8">
        <f t="shared" si="1"/>
        <v>1731855</v>
      </c>
      <c r="K11" s="8">
        <f t="shared" si="1"/>
        <v>2242806</v>
      </c>
      <c r="L11" s="8">
        <f t="shared" si="1"/>
        <v>1053070</v>
      </c>
      <c r="M11" s="8">
        <f t="shared" si="1"/>
        <v>1189764</v>
      </c>
      <c r="N11" s="8">
        <f t="shared" si="1"/>
        <v>1143910</v>
      </c>
      <c r="O11" s="8">
        <f t="shared" si="1"/>
        <v>1048681</v>
      </c>
      <c r="P11" s="8">
        <f t="shared" si="1"/>
        <v>475538</v>
      </c>
      <c r="Q11" s="8">
        <f t="shared" si="1"/>
        <v>779624</v>
      </c>
      <c r="R11" s="8">
        <f t="shared" si="1"/>
        <v>345362</v>
      </c>
      <c r="S11" s="8">
        <f t="shared" si="1"/>
        <v>480368</v>
      </c>
      <c r="T11" s="8">
        <f t="shared" si="1"/>
        <v>199547.9375</v>
      </c>
      <c r="U11" s="8">
        <f t="shared" si="1"/>
        <v>274773.09999999998</v>
      </c>
      <c r="V11" s="8">
        <f t="shared" si="1"/>
        <v>611044.17500000016</v>
      </c>
      <c r="W11" s="8">
        <f t="shared" si="1"/>
        <v>90764.975000000006</v>
      </c>
      <c r="X11" s="8">
        <f t="shared" si="1"/>
        <v>11689.912499999999</v>
      </c>
      <c r="Y11" s="9">
        <f t="shared" si="0"/>
        <v>6711680526.670001</v>
      </c>
    </row>
    <row r="12" spans="1:25" ht="18.75" customHeight="1" x14ac:dyDescent="0.25">
      <c r="A12" s="5">
        <v>1</v>
      </c>
      <c r="B12" s="7">
        <v>33453034</v>
      </c>
      <c r="C12" s="7">
        <v>37999310</v>
      </c>
      <c r="D12" s="7">
        <v>9949654.5</v>
      </c>
      <c r="E12" s="7">
        <v>2673611</v>
      </c>
      <c r="F12" s="7">
        <v>859804</v>
      </c>
      <c r="G12" s="7">
        <v>275421</v>
      </c>
      <c r="H12" s="7">
        <v>172818</v>
      </c>
      <c r="I12" s="7">
        <v>128985</v>
      </c>
      <c r="J12" s="7">
        <v>138094</v>
      </c>
      <c r="K12" s="7">
        <v>64401</v>
      </c>
      <c r="L12" s="7">
        <v>51875</v>
      </c>
      <c r="M12" s="7">
        <v>86875</v>
      </c>
      <c r="N12" s="7">
        <v>40141</v>
      </c>
      <c r="O12" s="7">
        <v>79967</v>
      </c>
      <c r="P12" s="7">
        <v>37500</v>
      </c>
      <c r="Q12" s="7">
        <v>79784</v>
      </c>
      <c r="R12" s="7">
        <v>32041</v>
      </c>
      <c r="S12" s="7">
        <v>16630</v>
      </c>
      <c r="T12" s="7">
        <v>36095</v>
      </c>
      <c r="U12" s="7">
        <v>11044.074999999999</v>
      </c>
      <c r="V12" s="7">
        <v>13414.012500000001</v>
      </c>
      <c r="W12" s="7">
        <v>5901.9624999999996</v>
      </c>
      <c r="X12" s="7">
        <v>167.03749999999999</v>
      </c>
      <c r="Y12" s="7">
        <f t="shared" si="0"/>
        <v>86206567.587500006</v>
      </c>
    </row>
    <row r="13" spans="1:25" ht="18.75" customHeight="1" x14ac:dyDescent="0.25">
      <c r="A13" s="5">
        <v>0.5</v>
      </c>
      <c r="B13" s="7">
        <v>28625.5</v>
      </c>
      <c r="C13" s="7">
        <v>19888.5</v>
      </c>
      <c r="D13" s="7">
        <v>43826</v>
      </c>
      <c r="E13" s="7">
        <v>56214.5</v>
      </c>
      <c r="F13" s="7">
        <v>42852</v>
      </c>
      <c r="G13" s="7">
        <v>18384.5</v>
      </c>
      <c r="H13" s="7">
        <v>8619</v>
      </c>
      <c r="I13" s="7">
        <v>4286.5</v>
      </c>
      <c r="J13" s="7">
        <v>6876.5</v>
      </c>
      <c r="K13" s="7">
        <v>4478.5</v>
      </c>
      <c r="L13" s="7">
        <v>5000</v>
      </c>
      <c r="M13" s="7">
        <v>6250</v>
      </c>
      <c r="N13" s="7">
        <v>3835</v>
      </c>
      <c r="O13" s="7">
        <v>2685.5</v>
      </c>
      <c r="P13" s="7">
        <v>2500</v>
      </c>
      <c r="Q13" s="7">
        <v>2006.5</v>
      </c>
      <c r="R13" s="7">
        <v>5098</v>
      </c>
      <c r="S13" s="7">
        <v>2973.5</v>
      </c>
      <c r="T13" s="7">
        <v>2847.5124999999998</v>
      </c>
      <c r="U13" s="7">
        <v>1009.4875000000001</v>
      </c>
      <c r="V13" s="7">
        <v>332.49999999999994</v>
      </c>
      <c r="W13" s="7">
        <v>142.01250000000002</v>
      </c>
      <c r="X13" s="7">
        <v>31.5</v>
      </c>
      <c r="Y13" s="7">
        <f t="shared" si="0"/>
        <v>268763.01250000001</v>
      </c>
    </row>
    <row r="14" spans="1:25" ht="18.75" customHeight="1" x14ac:dyDescent="0.25">
      <c r="A14" s="5">
        <v>0.25</v>
      </c>
      <c r="B14" s="7">
        <v>5394470</v>
      </c>
      <c r="C14" s="7">
        <v>7520003.5</v>
      </c>
      <c r="D14" s="7">
        <v>4921267</v>
      </c>
      <c r="E14" s="7">
        <v>1191228.2500000002</v>
      </c>
      <c r="F14" s="7">
        <v>314058.75</v>
      </c>
      <c r="G14" s="7">
        <v>121289.5</v>
      </c>
      <c r="H14" s="7">
        <v>57563.7</v>
      </c>
      <c r="I14" s="7">
        <v>43749.35</v>
      </c>
      <c r="J14" s="7">
        <v>42327.75</v>
      </c>
      <c r="K14" s="7">
        <v>26567.5</v>
      </c>
      <c r="L14" s="7">
        <v>27000</v>
      </c>
      <c r="M14" s="7">
        <v>33250</v>
      </c>
      <c r="N14" s="7">
        <v>25198.75</v>
      </c>
      <c r="O14" s="7">
        <v>25901.5</v>
      </c>
      <c r="P14" s="7">
        <v>12500</v>
      </c>
      <c r="Q14" s="7">
        <v>34755</v>
      </c>
      <c r="R14" s="7">
        <v>11685.75</v>
      </c>
      <c r="S14" s="7">
        <v>8207.5</v>
      </c>
      <c r="T14" s="7">
        <v>11938.262500000001</v>
      </c>
      <c r="U14" s="7">
        <v>5317.4624999999996</v>
      </c>
      <c r="V14" s="7">
        <v>1728.7375</v>
      </c>
      <c r="W14" s="7">
        <v>1092.9624999999999</v>
      </c>
      <c r="X14" s="7">
        <v>186.02499999999998</v>
      </c>
      <c r="Y14" s="7">
        <f>SUM(B14:X14)</f>
        <v>19831287.249999996</v>
      </c>
    </row>
    <row r="15" spans="1:25" ht="18.75" customHeight="1" x14ac:dyDescent="0.25">
      <c r="A15" s="5">
        <v>0.1</v>
      </c>
      <c r="B15" s="7">
        <v>1134909.6000000001</v>
      </c>
      <c r="C15" s="7">
        <v>2746394.8</v>
      </c>
      <c r="D15" s="7">
        <v>1893008.2</v>
      </c>
      <c r="E15" s="7">
        <v>432713.39999999997</v>
      </c>
      <c r="F15" s="7">
        <v>106750.08</v>
      </c>
      <c r="G15" s="7">
        <v>34423.550000000003</v>
      </c>
      <c r="H15" s="7">
        <v>16023.300000000001</v>
      </c>
      <c r="I15" s="7">
        <v>14141.949999999999</v>
      </c>
      <c r="J15" s="7">
        <v>12605.2</v>
      </c>
      <c r="K15" s="7">
        <v>7421.3</v>
      </c>
      <c r="L15" s="7">
        <v>5850</v>
      </c>
      <c r="M15" s="7">
        <v>10800</v>
      </c>
      <c r="N15" s="7">
        <v>6029.3</v>
      </c>
      <c r="O15" s="7">
        <v>6733.0999999999995</v>
      </c>
      <c r="P15" s="7">
        <v>4500</v>
      </c>
      <c r="Q15" s="7">
        <v>9827</v>
      </c>
      <c r="R15" s="7">
        <v>3894.1000000000004</v>
      </c>
      <c r="S15" s="7">
        <v>1972</v>
      </c>
      <c r="T15" s="7">
        <v>3474.6375000000007</v>
      </c>
      <c r="U15" s="7">
        <v>1099.4375</v>
      </c>
      <c r="V15" s="7">
        <v>685.5625</v>
      </c>
      <c r="W15" s="7">
        <v>195.125</v>
      </c>
      <c r="X15" s="7">
        <v>22.049999999999997</v>
      </c>
      <c r="Y15" s="7">
        <f>SUM(B15:X15)</f>
        <v>6453473.692499999</v>
      </c>
    </row>
    <row r="16" spans="1:25" ht="18.75" customHeight="1" x14ac:dyDescent="0.25">
      <c r="A16" s="5">
        <v>0.05</v>
      </c>
      <c r="B16" s="7">
        <v>198468.94999999998</v>
      </c>
      <c r="C16" s="7">
        <v>1015831.6</v>
      </c>
      <c r="D16" s="7">
        <v>944572.95</v>
      </c>
      <c r="E16" s="7">
        <v>242221.55000000002</v>
      </c>
      <c r="F16" s="7">
        <v>67742.909999999989</v>
      </c>
      <c r="G16" s="7">
        <v>21567.099999999995</v>
      </c>
      <c r="H16" s="7">
        <v>10249.700000000001</v>
      </c>
      <c r="I16" s="7">
        <v>7985.65</v>
      </c>
      <c r="J16" s="7">
        <v>8192</v>
      </c>
      <c r="K16" s="7">
        <v>4668.95</v>
      </c>
      <c r="L16" s="7">
        <v>4312.5</v>
      </c>
      <c r="M16" s="7">
        <v>5500</v>
      </c>
      <c r="N16" s="7">
        <v>3868.15</v>
      </c>
      <c r="O16" s="7">
        <v>4196.3</v>
      </c>
      <c r="P16" s="7">
        <v>3321.7</v>
      </c>
      <c r="Q16" s="7">
        <v>5942.95</v>
      </c>
      <c r="R16" s="7">
        <v>2629.1000000000004</v>
      </c>
      <c r="S16" s="7">
        <v>1396.65</v>
      </c>
      <c r="T16" s="7">
        <v>2385.6125000000002</v>
      </c>
      <c r="U16" s="7">
        <v>708.4</v>
      </c>
      <c r="V16" s="7">
        <v>1915.0249999999996</v>
      </c>
      <c r="W16" s="7">
        <v>382.28750000000002</v>
      </c>
      <c r="X16" s="7">
        <v>20.037499999999998</v>
      </c>
      <c r="Y16" s="7">
        <f t="shared" si="0"/>
        <v>2558080.0725000002</v>
      </c>
    </row>
    <row r="17" spans="1:25" ht="18.75" customHeight="1" x14ac:dyDescent="0.25">
      <c r="A17" s="5">
        <v>0.03</v>
      </c>
      <c r="B17" s="7"/>
      <c r="C17" s="7">
        <v>38.130000000000003</v>
      </c>
      <c r="D17" s="7">
        <v>22.04</v>
      </c>
      <c r="E17" s="7">
        <v>175.52</v>
      </c>
      <c r="F17" s="7">
        <v>34.440000000000005</v>
      </c>
      <c r="G17" s="7">
        <v>66.11</v>
      </c>
      <c r="H17" s="7"/>
      <c r="I17" s="7"/>
      <c r="J17" s="7"/>
      <c r="K17" s="7"/>
      <c r="L17" s="7"/>
      <c r="M17" s="7">
        <v>0</v>
      </c>
      <c r="N17" s="7">
        <v>0</v>
      </c>
      <c r="O17" s="7">
        <v>0</v>
      </c>
      <c r="P17" s="7"/>
      <c r="Q17" s="7">
        <v>0</v>
      </c>
      <c r="R17" s="7">
        <v>191.23000000000002</v>
      </c>
      <c r="S17" s="7">
        <v>31.75</v>
      </c>
      <c r="T17" s="7">
        <v>45.567499999999995</v>
      </c>
      <c r="U17" s="7"/>
      <c r="V17" s="7">
        <v>2.4500000000000002</v>
      </c>
      <c r="W17" s="7">
        <v>8.7500000000000008E-2</v>
      </c>
      <c r="X17" s="7"/>
      <c r="Y17" s="7">
        <f t="shared" si="0"/>
        <v>607.32500000000005</v>
      </c>
    </row>
    <row r="18" spans="1:25" ht="18.75" customHeight="1" x14ac:dyDescent="0.25">
      <c r="A18" s="5">
        <v>0.02</v>
      </c>
      <c r="B18" s="7"/>
      <c r="C18" s="7">
        <v>3.32</v>
      </c>
      <c r="D18" s="7">
        <v>14.62</v>
      </c>
      <c r="E18" s="7">
        <v>87.320000000000007</v>
      </c>
      <c r="F18" s="7">
        <v>44.699999999999996</v>
      </c>
      <c r="G18" s="7">
        <v>20.740000000000002</v>
      </c>
      <c r="H18" s="7"/>
      <c r="I18" s="7"/>
      <c r="J18" s="7"/>
      <c r="K18" s="7"/>
      <c r="L18" s="7"/>
      <c r="M18" s="7">
        <v>0</v>
      </c>
      <c r="N18" s="7">
        <v>0</v>
      </c>
      <c r="O18" s="7">
        <v>0</v>
      </c>
      <c r="P18" s="7"/>
      <c r="Q18" s="7">
        <v>0</v>
      </c>
      <c r="R18" s="7">
        <v>3.64</v>
      </c>
      <c r="S18" s="7">
        <v>28.8</v>
      </c>
      <c r="T18" s="7">
        <v>37</v>
      </c>
      <c r="U18" s="7">
        <v>2.1</v>
      </c>
      <c r="V18" s="7">
        <v>0.52500000000000002</v>
      </c>
      <c r="W18" s="7"/>
      <c r="X18" s="7"/>
      <c r="Y18" s="7">
        <f t="shared" si="0"/>
        <v>242.76500000000001</v>
      </c>
    </row>
    <row r="19" spans="1:25" ht="18.75" customHeight="1" x14ac:dyDescent="0.25">
      <c r="A19" s="5">
        <v>0.01</v>
      </c>
      <c r="B19" s="7">
        <v>907.04</v>
      </c>
      <c r="C19" s="7">
        <v>3030.2200000000003</v>
      </c>
      <c r="D19" s="7">
        <v>3294.38</v>
      </c>
      <c r="E19" s="7">
        <v>931.57</v>
      </c>
      <c r="F19" s="7">
        <v>910.76</v>
      </c>
      <c r="G19" s="7">
        <v>421.67</v>
      </c>
      <c r="H19" s="7">
        <v>128.77000000000001</v>
      </c>
      <c r="I19" s="7">
        <v>125</v>
      </c>
      <c r="J19" s="7">
        <v>50</v>
      </c>
      <c r="K19" s="7">
        <v>100</v>
      </c>
      <c r="L19" s="7">
        <v>0</v>
      </c>
      <c r="M19" s="7">
        <v>337.5</v>
      </c>
      <c r="N19" s="7">
        <v>83.71</v>
      </c>
      <c r="O19" s="7">
        <v>100.63</v>
      </c>
      <c r="P19" s="7"/>
      <c r="Q19" s="7">
        <v>0</v>
      </c>
      <c r="R19" s="7">
        <v>232.20000000000002</v>
      </c>
      <c r="S19" s="7">
        <v>148.65</v>
      </c>
      <c r="T19" s="7">
        <v>164.90750000000003</v>
      </c>
      <c r="U19" s="7">
        <v>44.537500000000001</v>
      </c>
      <c r="V19" s="7">
        <v>11.9</v>
      </c>
      <c r="W19" s="7"/>
      <c r="X19" s="7">
        <v>0.17500000000000002</v>
      </c>
      <c r="Y19" s="7">
        <f t="shared" si="0"/>
        <v>11023.619999999997</v>
      </c>
    </row>
    <row r="20" spans="1:25" ht="18.75" customHeight="1" x14ac:dyDescent="0.25">
      <c r="A20" s="4" t="s">
        <v>34</v>
      </c>
      <c r="B20" s="8">
        <f>SUM(B12:B19)</f>
        <v>40210415.090000004</v>
      </c>
      <c r="C20" s="8">
        <f t="shared" ref="C20:Y20" si="2">SUM(C12:C19)</f>
        <v>49304500.07</v>
      </c>
      <c r="D20" s="8">
        <f t="shared" si="2"/>
        <v>17755659.689999998</v>
      </c>
      <c r="E20" s="8">
        <f t="shared" si="2"/>
        <v>4597183.1100000003</v>
      </c>
      <c r="F20" s="8">
        <f t="shared" si="2"/>
        <v>1392197.64</v>
      </c>
      <c r="G20" s="8">
        <f t="shared" si="2"/>
        <v>471594.16999999993</v>
      </c>
      <c r="H20" s="8">
        <f t="shared" si="2"/>
        <v>265402.47000000003</v>
      </c>
      <c r="I20" s="8">
        <f t="shared" si="2"/>
        <v>199273.45</v>
      </c>
      <c r="J20" s="8">
        <f t="shared" si="2"/>
        <v>208145.45</v>
      </c>
      <c r="K20" s="8">
        <f t="shared" si="2"/>
        <v>107637.25</v>
      </c>
      <c r="L20" s="8">
        <f t="shared" si="2"/>
        <v>94037.5</v>
      </c>
      <c r="M20" s="8">
        <f t="shared" si="2"/>
        <v>143012.5</v>
      </c>
      <c r="N20" s="8">
        <f t="shared" si="2"/>
        <v>79155.91</v>
      </c>
      <c r="O20" s="8">
        <f t="shared" si="2"/>
        <v>119584.03000000001</v>
      </c>
      <c r="P20" s="8">
        <f t="shared" si="2"/>
        <v>60321.7</v>
      </c>
      <c r="Q20" s="8">
        <f t="shared" si="2"/>
        <v>132315.45000000001</v>
      </c>
      <c r="R20" s="8">
        <f t="shared" si="2"/>
        <v>55775.02</v>
      </c>
      <c r="S20" s="8">
        <f t="shared" si="2"/>
        <v>31388.850000000002</v>
      </c>
      <c r="T20" s="8">
        <f t="shared" si="2"/>
        <v>56988.499999999993</v>
      </c>
      <c r="U20" s="8">
        <f t="shared" si="2"/>
        <v>19225.499999999996</v>
      </c>
      <c r="V20" s="8">
        <f t="shared" si="2"/>
        <v>18090.712500000005</v>
      </c>
      <c r="W20" s="8">
        <f t="shared" si="2"/>
        <v>7714.4374999999991</v>
      </c>
      <c r="X20" s="8">
        <f t="shared" si="2"/>
        <v>426.82500000000005</v>
      </c>
      <c r="Y20" s="9">
        <f t="shared" si="2"/>
        <v>115330045.32500002</v>
      </c>
    </row>
    <row r="21" spans="1:25" ht="17.25" customHeight="1" x14ac:dyDescent="0.25">
      <c r="A21" s="6" t="s">
        <v>35</v>
      </c>
      <c r="B21" s="10">
        <f>+B11+B20</f>
        <v>4624457417.0900002</v>
      </c>
      <c r="C21" s="10">
        <f t="shared" ref="C21:Y21" si="3">+C11+C20</f>
        <v>1895135237.0699999</v>
      </c>
      <c r="D21" s="10">
        <f t="shared" si="3"/>
        <v>217072811.84999999</v>
      </c>
      <c r="E21" s="10">
        <f t="shared" si="3"/>
        <v>49336674.109999999</v>
      </c>
      <c r="F21" s="10">
        <f t="shared" si="3"/>
        <v>14916536.640000001</v>
      </c>
      <c r="G21" s="10">
        <f t="shared" si="3"/>
        <v>6567800.5800000001</v>
      </c>
      <c r="H21" s="10">
        <f t="shared" si="3"/>
        <v>4247119.47</v>
      </c>
      <c r="I21" s="10">
        <f t="shared" si="3"/>
        <v>2464357.4500000002</v>
      </c>
      <c r="J21" s="10">
        <f t="shared" si="3"/>
        <v>1940000.45</v>
      </c>
      <c r="K21" s="10">
        <f t="shared" si="3"/>
        <v>2350443.25</v>
      </c>
      <c r="L21" s="10">
        <f t="shared" si="3"/>
        <v>1147107.5</v>
      </c>
      <c r="M21" s="10">
        <f t="shared" si="3"/>
        <v>1332776.5</v>
      </c>
      <c r="N21" s="10">
        <f t="shared" si="3"/>
        <v>1223065.9099999999</v>
      </c>
      <c r="O21" s="10">
        <f t="shared" si="3"/>
        <v>1168265.03</v>
      </c>
      <c r="P21" s="10">
        <f t="shared" si="3"/>
        <v>535859.69999999995</v>
      </c>
      <c r="Q21" s="10">
        <f t="shared" si="3"/>
        <v>911939.45</v>
      </c>
      <c r="R21" s="10">
        <f t="shared" si="3"/>
        <v>401137.02</v>
      </c>
      <c r="S21" s="10">
        <f t="shared" si="3"/>
        <v>511756.85</v>
      </c>
      <c r="T21" s="10">
        <f t="shared" si="3"/>
        <v>256536.4375</v>
      </c>
      <c r="U21" s="10">
        <f t="shared" si="3"/>
        <v>293998.59999999998</v>
      </c>
      <c r="V21" s="10">
        <f t="shared" si="3"/>
        <v>629134.88750000019</v>
      </c>
      <c r="W21" s="10">
        <f t="shared" si="3"/>
        <v>98479.412500000006</v>
      </c>
      <c r="X21" s="10">
        <f t="shared" si="3"/>
        <v>12116.737499999999</v>
      </c>
      <c r="Y21" s="10">
        <f t="shared" si="3"/>
        <v>6827010571.9950008</v>
      </c>
    </row>
    <row r="22" spans="1:25" ht="18" customHeight="1" x14ac:dyDescent="0.25">
      <c r="A22" s="6" t="s">
        <v>37</v>
      </c>
      <c r="B22" s="2">
        <f>+B21/8.75</f>
        <v>528509419.09600002</v>
      </c>
      <c r="C22" s="2">
        <f t="shared" ref="C22:Y22" si="4">+C21/8.75</f>
        <v>216586884.23657143</v>
      </c>
      <c r="D22" s="2">
        <f t="shared" si="4"/>
        <v>24808321.354285713</v>
      </c>
      <c r="E22" s="2">
        <f t="shared" si="4"/>
        <v>5638477.0411428567</v>
      </c>
      <c r="F22" s="2">
        <f t="shared" si="4"/>
        <v>1704747.0445714286</v>
      </c>
      <c r="G22" s="2">
        <f t="shared" si="4"/>
        <v>750605.78057142859</v>
      </c>
      <c r="H22" s="2">
        <f t="shared" si="4"/>
        <v>485385.08228571428</v>
      </c>
      <c r="I22" s="2">
        <f t="shared" si="4"/>
        <v>281640.85142857145</v>
      </c>
      <c r="J22" s="2">
        <f t="shared" si="4"/>
        <v>221714.33714285714</v>
      </c>
      <c r="K22" s="2">
        <f t="shared" si="4"/>
        <v>268622.08571428573</v>
      </c>
      <c r="L22" s="2">
        <f t="shared" si="4"/>
        <v>131098</v>
      </c>
      <c r="M22" s="2">
        <f t="shared" si="4"/>
        <v>152317.3142857143</v>
      </c>
      <c r="N22" s="2">
        <f t="shared" si="4"/>
        <v>139778.96114285712</v>
      </c>
      <c r="O22" s="2">
        <f t="shared" si="4"/>
        <v>133516.00342857142</v>
      </c>
      <c r="P22" s="2">
        <f t="shared" si="4"/>
        <v>61241.108571428565</v>
      </c>
      <c r="Q22" s="2">
        <f t="shared" si="4"/>
        <v>104221.65142857142</v>
      </c>
      <c r="R22" s="2">
        <f t="shared" si="4"/>
        <v>45844.230857142858</v>
      </c>
      <c r="S22" s="2">
        <f t="shared" si="4"/>
        <v>58486.497142857137</v>
      </c>
      <c r="T22" s="2">
        <f t="shared" si="4"/>
        <v>29318.45</v>
      </c>
      <c r="U22" s="2">
        <f t="shared" si="4"/>
        <v>33599.839999999997</v>
      </c>
      <c r="V22" s="2">
        <f t="shared" si="4"/>
        <v>71901.130000000019</v>
      </c>
      <c r="W22" s="2">
        <f t="shared" si="4"/>
        <v>11254.79</v>
      </c>
      <c r="X22" s="2">
        <f t="shared" si="4"/>
        <v>1384.77</v>
      </c>
      <c r="Y22" s="2">
        <f t="shared" si="4"/>
        <v>780229779.65657151</v>
      </c>
    </row>
  </sheetData>
  <mergeCells count="1">
    <mergeCell ref="A1:Y1"/>
  </mergeCells>
  <pageMargins left="0.7" right="0.7" top="0.75" bottom="0.75" header="0.3" footer="0.3"/>
  <pageSetup orientation="portrait" r:id="rId1"/>
  <ignoredErrors>
    <ignoredError sqref="B2 S2:X2 Q2" numberStoredAsText="1"/>
    <ignoredError sqref="Y11:Y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COLONES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Alejandra López Reyes</dc:creator>
  <cp:lastModifiedBy>Flor Idania Romero de Fernández</cp:lastModifiedBy>
  <dcterms:created xsi:type="dcterms:W3CDTF">2023-06-29T04:34:58Z</dcterms:created>
  <dcterms:modified xsi:type="dcterms:W3CDTF">2023-07-04T17:32:49Z</dcterms:modified>
</cp:coreProperties>
</file>