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8_{AA7A0D1C-767F-4953-B956-82B3D3A1A14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UADRO 0 T U R" sheetId="2" r:id="rId1"/>
    <sheet name="C04" sheetId="1" r:id="rId2"/>
  </sheets>
  <definedNames>
    <definedName name="_xlnm.Print_Area" localSheetId="1">'C04'!$B$2:$M$137</definedName>
    <definedName name="_xlnm.Print_Area" localSheetId="0">'CUADRO 0 T U R'!$B$2:$E$100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" i="1" l="1"/>
  <c r="D134" i="1"/>
  <c r="D133" i="1"/>
  <c r="L132" i="1"/>
  <c r="L130" i="1" s="1"/>
  <c r="K132" i="1"/>
  <c r="K130" i="1" s="1"/>
  <c r="J132" i="1"/>
  <c r="J130" i="1" s="1"/>
  <c r="I132" i="1"/>
  <c r="I130" i="1" s="1"/>
  <c r="H132" i="1"/>
  <c r="H130" i="1" s="1"/>
  <c r="G132" i="1"/>
  <c r="G130" i="1" s="1"/>
  <c r="F132" i="1"/>
  <c r="F130" i="1" s="1"/>
  <c r="E132" i="1"/>
  <c r="E130" i="1" s="1"/>
  <c r="D128" i="1"/>
  <c r="D127" i="1"/>
  <c r="D126" i="1"/>
  <c r="L125" i="1"/>
  <c r="L123" i="1" s="1"/>
  <c r="K125" i="1"/>
  <c r="K123" i="1" s="1"/>
  <c r="J125" i="1"/>
  <c r="J123" i="1" s="1"/>
  <c r="I125" i="1"/>
  <c r="I123" i="1" s="1"/>
  <c r="H125" i="1"/>
  <c r="H123" i="1" s="1"/>
  <c r="G125" i="1"/>
  <c r="G123" i="1" s="1"/>
  <c r="F125" i="1"/>
  <c r="F123" i="1" s="1"/>
  <c r="E125" i="1"/>
  <c r="E123" i="1" s="1"/>
  <c r="L121" i="1"/>
  <c r="K121" i="1"/>
  <c r="J121" i="1"/>
  <c r="I121" i="1"/>
  <c r="H121" i="1"/>
  <c r="G121" i="1"/>
  <c r="F121" i="1"/>
  <c r="E121" i="1"/>
  <c r="L120" i="1"/>
  <c r="K120" i="1"/>
  <c r="J120" i="1"/>
  <c r="I120" i="1"/>
  <c r="H120" i="1"/>
  <c r="G120" i="1"/>
  <c r="F120" i="1"/>
  <c r="E120" i="1"/>
  <c r="L119" i="1"/>
  <c r="L118" i="1" s="1"/>
  <c r="L116" i="1" s="1"/>
  <c r="K119" i="1"/>
  <c r="K118" i="1" s="1"/>
  <c r="K116" i="1" s="1"/>
  <c r="J119" i="1"/>
  <c r="J118" i="1" s="1"/>
  <c r="J116" i="1" s="1"/>
  <c r="I119" i="1"/>
  <c r="I118" i="1" s="1"/>
  <c r="H119" i="1"/>
  <c r="G119" i="1"/>
  <c r="F119" i="1"/>
  <c r="E119" i="1"/>
  <c r="F118" i="1"/>
  <c r="D101" i="1"/>
  <c r="D100" i="1"/>
  <c r="D99" i="1"/>
  <c r="L98" i="1"/>
  <c r="L96" i="1" s="1"/>
  <c r="K98" i="1"/>
  <c r="J98" i="1"/>
  <c r="J96" i="1" s="1"/>
  <c r="I98" i="1"/>
  <c r="I96" i="1" s="1"/>
  <c r="H98" i="1"/>
  <c r="H96" i="1" s="1"/>
  <c r="G98" i="1"/>
  <c r="F98" i="1"/>
  <c r="E98" i="1"/>
  <c r="E96" i="1" s="1"/>
  <c r="K96" i="1"/>
  <c r="G96" i="1"/>
  <c r="F96" i="1"/>
  <c r="D94" i="1"/>
  <c r="D93" i="1"/>
  <c r="D92" i="1"/>
  <c r="L91" i="1"/>
  <c r="L89" i="1" s="1"/>
  <c r="K91" i="1"/>
  <c r="K89" i="1" s="1"/>
  <c r="J91" i="1"/>
  <c r="J89" i="1" s="1"/>
  <c r="I91" i="1"/>
  <c r="I89" i="1" s="1"/>
  <c r="H91" i="1"/>
  <c r="G91" i="1"/>
  <c r="G89" i="1" s="1"/>
  <c r="F91" i="1"/>
  <c r="F89" i="1" s="1"/>
  <c r="E91" i="1"/>
  <c r="E89" i="1" s="1"/>
  <c r="H89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E86" i="1"/>
  <c r="L85" i="1"/>
  <c r="K85" i="1"/>
  <c r="J85" i="1"/>
  <c r="I85" i="1"/>
  <c r="H85" i="1"/>
  <c r="G85" i="1"/>
  <c r="G84" i="1" s="1"/>
  <c r="G82" i="1" s="1"/>
  <c r="F85" i="1"/>
  <c r="F84" i="1" s="1"/>
  <c r="F82" i="1" s="1"/>
  <c r="E85" i="1"/>
  <c r="E84" i="1" s="1"/>
  <c r="E82" i="1" s="1"/>
  <c r="J84" i="1"/>
  <c r="J82" i="1" s="1"/>
  <c r="D67" i="1"/>
  <c r="D66" i="1"/>
  <c r="D65" i="1"/>
  <c r="L64" i="1"/>
  <c r="L62" i="1" s="1"/>
  <c r="K64" i="1"/>
  <c r="K62" i="1" s="1"/>
  <c r="J64" i="1"/>
  <c r="J62" i="1" s="1"/>
  <c r="I64" i="1"/>
  <c r="I62" i="1" s="1"/>
  <c r="H64" i="1"/>
  <c r="G64" i="1"/>
  <c r="G62" i="1" s="1"/>
  <c r="F64" i="1"/>
  <c r="F62" i="1" s="1"/>
  <c r="E64" i="1"/>
  <c r="E62" i="1" s="1"/>
  <c r="H62" i="1"/>
  <c r="D60" i="1"/>
  <c r="D59" i="1"/>
  <c r="D57" i="1" s="1"/>
  <c r="D58" i="1"/>
  <c r="L57" i="1"/>
  <c r="L55" i="1" s="1"/>
  <c r="K57" i="1"/>
  <c r="J57" i="1"/>
  <c r="J55" i="1" s="1"/>
  <c r="I57" i="1"/>
  <c r="I55" i="1" s="1"/>
  <c r="H57" i="1"/>
  <c r="H55" i="1" s="1"/>
  <c r="G57" i="1"/>
  <c r="G55" i="1" s="1"/>
  <c r="F57" i="1"/>
  <c r="F55" i="1" s="1"/>
  <c r="E57" i="1"/>
  <c r="E55" i="1" s="1"/>
  <c r="K55" i="1"/>
  <c r="L53" i="1"/>
  <c r="K53" i="1"/>
  <c r="J53" i="1"/>
  <c r="I53" i="1"/>
  <c r="H53" i="1"/>
  <c r="G53" i="1"/>
  <c r="F53" i="1"/>
  <c r="E53" i="1"/>
  <c r="L52" i="1"/>
  <c r="K52" i="1"/>
  <c r="J52" i="1"/>
  <c r="I52" i="1"/>
  <c r="H52" i="1"/>
  <c r="G52" i="1"/>
  <c r="F52" i="1"/>
  <c r="E52" i="1"/>
  <c r="L51" i="1"/>
  <c r="L50" i="1" s="1"/>
  <c r="L48" i="1" s="1"/>
  <c r="K51" i="1"/>
  <c r="K50" i="1" s="1"/>
  <c r="K48" i="1" s="1"/>
  <c r="J51" i="1"/>
  <c r="J50" i="1" s="1"/>
  <c r="J48" i="1" s="1"/>
  <c r="I51" i="1"/>
  <c r="I50" i="1" s="1"/>
  <c r="I48" i="1" s="1"/>
  <c r="H51" i="1"/>
  <c r="H50" i="1" s="1"/>
  <c r="H48" i="1" s="1"/>
  <c r="G51" i="1"/>
  <c r="G50" i="1" s="1"/>
  <c r="G48" i="1" s="1"/>
  <c r="F51" i="1"/>
  <c r="F50" i="1" s="1"/>
  <c r="E51" i="1"/>
  <c r="L33" i="1"/>
  <c r="K33" i="1"/>
  <c r="J33" i="1"/>
  <c r="I33" i="1"/>
  <c r="H33" i="1"/>
  <c r="G33" i="1"/>
  <c r="F33" i="1"/>
  <c r="E33" i="1"/>
  <c r="L32" i="1"/>
  <c r="K32" i="1"/>
  <c r="J32" i="1"/>
  <c r="I32" i="1"/>
  <c r="H32" i="1"/>
  <c r="G32" i="1"/>
  <c r="F32" i="1"/>
  <c r="E32" i="1"/>
  <c r="L31" i="1"/>
  <c r="L30" i="1" s="1"/>
  <c r="L28" i="1" s="1"/>
  <c r="K31" i="1"/>
  <c r="K30" i="1" s="1"/>
  <c r="K28" i="1" s="1"/>
  <c r="J31" i="1"/>
  <c r="J30" i="1" s="1"/>
  <c r="J28" i="1" s="1"/>
  <c r="I31" i="1"/>
  <c r="I30" i="1" s="1"/>
  <c r="I28" i="1" s="1"/>
  <c r="H31" i="1"/>
  <c r="H30" i="1" s="1"/>
  <c r="G31" i="1"/>
  <c r="G30" i="1" s="1"/>
  <c r="F31" i="1"/>
  <c r="E31" i="1"/>
  <c r="L26" i="1"/>
  <c r="L19" i="1" s="1"/>
  <c r="K26" i="1"/>
  <c r="K19" i="1" s="1"/>
  <c r="J26" i="1"/>
  <c r="I26" i="1"/>
  <c r="H26" i="1"/>
  <c r="G26" i="1"/>
  <c r="G19" i="1" s="1"/>
  <c r="F26" i="1"/>
  <c r="F19" i="1" s="1"/>
  <c r="E26" i="1"/>
  <c r="E19" i="1" s="1"/>
  <c r="L25" i="1"/>
  <c r="L18" i="1" s="1"/>
  <c r="K25" i="1"/>
  <c r="K18" i="1" s="1"/>
  <c r="J25" i="1"/>
  <c r="I25" i="1"/>
  <c r="H25" i="1"/>
  <c r="H18" i="1" s="1"/>
  <c r="G25" i="1"/>
  <c r="G18" i="1" s="1"/>
  <c r="F25" i="1"/>
  <c r="F18" i="1" s="1"/>
  <c r="E25" i="1"/>
  <c r="E18" i="1" s="1"/>
  <c r="L24" i="1"/>
  <c r="L17" i="1" s="1"/>
  <c r="K24" i="1"/>
  <c r="K17" i="1" s="1"/>
  <c r="J24" i="1"/>
  <c r="J23" i="1" s="1"/>
  <c r="J21" i="1" s="1"/>
  <c r="I24" i="1"/>
  <c r="I23" i="1" s="1"/>
  <c r="I21" i="1" s="1"/>
  <c r="H24" i="1"/>
  <c r="H23" i="1" s="1"/>
  <c r="G24" i="1"/>
  <c r="G23" i="1" s="1"/>
  <c r="G21" i="1" s="1"/>
  <c r="F24" i="1"/>
  <c r="E24" i="1"/>
  <c r="J18" i="1"/>
  <c r="G17" i="1"/>
  <c r="G16" i="1" s="1"/>
  <c r="F17" i="1"/>
  <c r="F16" i="1" s="1"/>
  <c r="E17" i="1"/>
  <c r="F14" i="1" l="1"/>
  <c r="F116" i="1"/>
  <c r="I84" i="1"/>
  <c r="I82" i="1" s="1"/>
  <c r="D32" i="1"/>
  <c r="K84" i="1"/>
  <c r="K82" i="1" s="1"/>
  <c r="E23" i="1"/>
  <c r="E21" i="1" s="1"/>
  <c r="E30" i="1"/>
  <c r="E28" i="1" s="1"/>
  <c r="I18" i="1"/>
  <c r="D18" i="1" s="1"/>
  <c r="L84" i="1"/>
  <c r="L82" i="1" s="1"/>
  <c r="G14" i="1"/>
  <c r="E118" i="1"/>
  <c r="E116" i="1" s="1"/>
  <c r="F23" i="1"/>
  <c r="F21" i="1" s="1"/>
  <c r="F30" i="1"/>
  <c r="F28" i="1" s="1"/>
  <c r="D64" i="1"/>
  <c r="D62" i="1" s="1"/>
  <c r="D91" i="1"/>
  <c r="D89" i="1" s="1"/>
  <c r="G28" i="1"/>
  <c r="H21" i="1"/>
  <c r="H28" i="1"/>
  <c r="F48" i="1"/>
  <c r="I116" i="1"/>
  <c r="K23" i="1"/>
  <c r="K21" i="1" s="1"/>
  <c r="E50" i="1"/>
  <c r="E48" i="1" s="1"/>
  <c r="D87" i="1"/>
  <c r="D125" i="1"/>
  <c r="D123" i="1" s="1"/>
  <c r="D120" i="1"/>
  <c r="D86" i="1"/>
  <c r="H19" i="1"/>
  <c r="I19" i="1"/>
  <c r="D119" i="1"/>
  <c r="D121" i="1"/>
  <c r="D132" i="1"/>
  <c r="D130" i="1" s="1"/>
  <c r="D53" i="1"/>
  <c r="D33" i="1"/>
  <c r="D98" i="1"/>
  <c r="D96" i="1" s="1"/>
  <c r="G118" i="1"/>
  <c r="G116" i="1" s="1"/>
  <c r="J19" i="1"/>
  <c r="D55" i="1"/>
  <c r="K16" i="1"/>
  <c r="K14" i="1" s="1"/>
  <c r="L16" i="1"/>
  <c r="L14" i="1" s="1"/>
  <c r="E16" i="1"/>
  <c r="E14" i="1" s="1"/>
  <c r="J17" i="1"/>
  <c r="J16" i="1" s="1"/>
  <c r="D25" i="1"/>
  <c r="D31" i="1"/>
  <c r="D30" i="1" s="1"/>
  <c r="D52" i="1"/>
  <c r="D85" i="1"/>
  <c r="H84" i="1"/>
  <c r="H82" i="1" s="1"/>
  <c r="L23" i="1"/>
  <c r="L21" i="1" s="1"/>
  <c r="D24" i="1"/>
  <c r="D26" i="1"/>
  <c r="D51" i="1"/>
  <c r="H17" i="1"/>
  <c r="H16" i="1" s="1"/>
  <c r="H118" i="1"/>
  <c r="H116" i="1" s="1"/>
  <c r="I17" i="1"/>
  <c r="I16" i="1" s="1"/>
  <c r="I14" i="1" s="1"/>
  <c r="D23" i="1" l="1"/>
  <c r="D19" i="1"/>
  <c r="J14" i="1"/>
  <c r="D118" i="1"/>
  <c r="D116" i="1" s="1"/>
  <c r="H14" i="1"/>
  <c r="D28" i="1"/>
  <c r="D84" i="1"/>
  <c r="D82" i="1" s="1"/>
  <c r="D50" i="1"/>
  <c r="D48" i="1" s="1"/>
  <c r="D17" i="1"/>
  <c r="D16" i="1" s="1"/>
  <c r="D14" i="1" s="1"/>
  <c r="D21" i="1"/>
</calcChain>
</file>

<file path=xl/sharedStrings.xml><?xml version="1.0" encoding="utf-8"?>
<sst xmlns="http://schemas.openxmlformats.org/spreadsheetml/2006/main" count="172" uniqueCount="64">
  <si>
    <t>CUADRO C04</t>
  </si>
  <si>
    <t>EL SALVADOR: HOGARES RECEPTORES DE REMESAS POR NÚMERO DE MIEMBROS DEL HOGAR, SEGÚN SEXO DEL JEFE DE HOGAR Y CONDICIÓN DE POBREZA</t>
  </si>
  <si>
    <t>TOTAL PAÍS</t>
  </si>
  <si>
    <t>SEXO DEL JEFE DEL HOGAR Y CONDICIÓN DE POBREZA</t>
  </si>
  <si>
    <t>TOTAL</t>
  </si>
  <si>
    <t>NÚMERO DE MIEMBROS DEL HOGAR</t>
  </si>
  <si>
    <t>8 Y MÁS</t>
  </si>
  <si>
    <t>POBREZA</t>
  </si>
  <si>
    <t>POBREZA EXTREMA</t>
  </si>
  <si>
    <t>POBREZA RELATIVA</t>
  </si>
  <si>
    <t>NO POBREZA</t>
  </si>
  <si>
    <t>HOMBRES</t>
  </si>
  <si>
    <t>MUJERES</t>
  </si>
  <si>
    <t>TOTAL PAÍS URBANO</t>
  </si>
  <si>
    <t>TOTAL PAÍS RURAL</t>
  </si>
  <si>
    <t>ÁREA METROPOLITANA</t>
  </si>
  <si>
    <t>CUADRO 0</t>
  </si>
  <si>
    <t>EL SALVADOR: CARACTERÍSTICAS E INDICADORES DE LOS HOGARES</t>
  </si>
  <si>
    <t>TOTAL PAIS</t>
  </si>
  <si>
    <t xml:space="preserve">CARACTERÍSTICAS E INDICADORES </t>
  </si>
  <si>
    <t>1 - TOTAL DE HOGARES</t>
  </si>
  <si>
    <t>2 - TOTAL DE PERSONAS</t>
  </si>
  <si>
    <t xml:space="preserve">3 - PERSONAS POR HOGAR </t>
  </si>
  <si>
    <t>4 - TOTAL HOMBRES</t>
  </si>
  <si>
    <t>5 - TOTAL MUJERES</t>
  </si>
  <si>
    <t>6 - INDICE DE MASCULINIDAD ( 4 / 5 )</t>
  </si>
  <si>
    <t xml:space="preserve">7 - POBLACION DE 16 AÑOS Y MAS </t>
  </si>
  <si>
    <t>8 - HOMBRES DE 16 AÑOS Y MAS</t>
  </si>
  <si>
    <t xml:space="preserve">9 - MUJERES DE 16 AÑOS Y MAS </t>
  </si>
  <si>
    <t>10 - JEFES DE HOGAR HOMBRES</t>
  </si>
  <si>
    <t>11 - JEFES DE HOGAR MUJERES</t>
  </si>
  <si>
    <t>12 - POBLACION DE 10 AÑOS Y MAS</t>
  </si>
  <si>
    <t>13 - HOMBRES DE 10 AÑOS Y MAS</t>
  </si>
  <si>
    <t>14 - MUJERES DE 10 AÑOS Y MAS</t>
  </si>
  <si>
    <t>15 - POBLACION EN EL EXTRANJERO</t>
  </si>
  <si>
    <t>16 - POBLACION ECONOMICAMENTE ACTIVA</t>
  </si>
  <si>
    <t>17 - POBLACION ECONOM. ACTIVA, HOMBRES</t>
  </si>
  <si>
    <t>18 - POBLACION ECONOM. ACTIVA, MUJERES</t>
  </si>
  <si>
    <t>19 - TASA DE PARTICIPACION BRUTA</t>
  </si>
  <si>
    <t xml:space="preserve">20 - TASA DE PARTICIPACION GLOBAL </t>
  </si>
  <si>
    <t>21 - TASA DE PARTIC. ESPECIF, HOMBRES</t>
  </si>
  <si>
    <t>22 - TASA DE PARTIC. ESPECIF, MUJERES</t>
  </si>
  <si>
    <t>23 - TOTAL DE OCUPADOS</t>
  </si>
  <si>
    <t>24 - TOTAL DE ECONOMICAMENTE INACTIVOS</t>
  </si>
  <si>
    <t>25 - OCUPADOS POR HOGAR ( 23 / 1 )</t>
  </si>
  <si>
    <t>26 - TOTAL DE DESOCUPADOS</t>
  </si>
  <si>
    <t>27 - TASA DE DESOCUPACION</t>
  </si>
  <si>
    <t>28 - TOTAL DE CESANTES</t>
  </si>
  <si>
    <t xml:space="preserve">29 - TASA DE CESANTIA </t>
  </si>
  <si>
    <t>30 - DESOCUPADOS POR HOGAR ( 26 / 1 )</t>
  </si>
  <si>
    <t xml:space="preserve">31 - TASA DE DEPENDENCIA ECONOMICA </t>
  </si>
  <si>
    <t>32 - TOTAL INGRESO FAMILIAR MENSUAL ( $ )</t>
  </si>
  <si>
    <t>33 - INGRESO POR HOGAR MENSUAL ( $ )</t>
  </si>
  <si>
    <t>34 - INGRESO PERCAPITA MENSUAL ( $ )</t>
  </si>
  <si>
    <t>35 - TOTAL HOGARES CON REMESA</t>
  </si>
  <si>
    <t>36 - TOTAL PERSONAS CON REMESA</t>
  </si>
  <si>
    <t>37 - PERSONAS CON REMESA ( % )</t>
  </si>
  <si>
    <t>38 - TOTAL REMESA FAMILIAR MENSUAL ( $ )</t>
  </si>
  <si>
    <t>39 - REMESA POR HOGAR MENSUAL ( $ )</t>
  </si>
  <si>
    <t>40 - REMESA POR PERSONA MENSUAL ( $ )</t>
  </si>
  <si>
    <t>41 - TOTAL GASTO FAMILIAR MENSUAL ( $ )</t>
  </si>
  <si>
    <t>42 - GASTO POR HOGAR MENSUAL ( $ )</t>
  </si>
  <si>
    <t>AREA METROPOLITANA</t>
  </si>
  <si>
    <t>FUENTE: BANCO CENTRAL DE RESERVA, OFICINA NACIONAL DE ESTADÍSTICA Y CENSOS (ONEC), ENCUESTA DE HOGARES DE PROPÓSITOS MÚLTIPLES,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</si>
</sst>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&quot;-&quot;;@"/>
    <numFmt numFmtId="165" formatCode="#,###,###,##0"/>
    <numFmt numFmtId="166" formatCode="###0.00"/>
    <numFmt numFmtId="167" formatCode="#,###,###,##0.00"/>
    <numFmt numFmtId="168" formatCode="_([$€-2]* #,##0.00_);_([$€-2]* \(#,##0.00\);_([$€-2]* &quot;-&quot;??_)"/>
  </numFmts>
  <fonts count="9" x14ac:knownFonts="1">
    <font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6"/>
      <color theme="1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8" fontId="6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5" fontId="0" fillId="0" borderId="3" xfId="0" applyNumberFormat="1" applyBorder="1" applyAlignment="1">
      <alignment vertical="center"/>
    </xf>
    <xf numFmtId="2" fontId="0" fillId="0" borderId="3" xfId="0" applyNumberFormat="1" applyBorder="1" applyAlignment="1">
      <alignment vertical="center"/>
    </xf>
    <xf numFmtId="166" fontId="0" fillId="0" borderId="3" xfId="0" applyNumberFormat="1" applyBorder="1" applyAlignment="1">
      <alignment vertical="center"/>
    </xf>
    <xf numFmtId="167" fontId="0" fillId="0" borderId="3" xfId="0" applyNumberFormat="1" applyBorder="1" applyAlignment="1">
      <alignment vertical="center"/>
    </xf>
    <xf numFmtId="0" fontId="0" fillId="2" borderId="3" xfId="0" applyFill="1" applyBorder="1" applyAlignment="1">
      <alignment vertical="center"/>
    </xf>
    <xf numFmtId="165" fontId="0" fillId="2" borderId="3" xfId="0" applyNumberFormat="1" applyFill="1" applyBorder="1" applyAlignment="1">
      <alignment vertical="center"/>
    </xf>
    <xf numFmtId="2" fontId="0" fillId="2" borderId="3" xfId="0" applyNumberFormat="1" applyFill="1" applyBorder="1" applyAlignment="1">
      <alignment vertical="center"/>
    </xf>
    <xf numFmtId="167" fontId="0" fillId="2" borderId="3" xfId="0" applyNumberFormat="1" applyFill="1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C2:E100"/>
  <sheetViews>
    <sheetView showGridLines="0" topLeftCell="C1" zoomScaleNormal="100" zoomScaleSheetLayoutView="100" workbookViewId="0">
      <selection activeCell="C46" sqref="C46"/>
    </sheetView>
  </sheetViews>
  <sheetFormatPr baseColWidth="10" defaultColWidth="11.5546875" defaultRowHeight="15" customHeight="1" x14ac:dyDescent="0.2"/>
  <cols>
    <col min="1" max="1" width="11.5546875" style="1"/>
    <col min="2" max="2" width="1.109375" style="1" customWidth="1"/>
    <col min="3" max="3" width="72.77734375" style="1" customWidth="1"/>
    <col min="4" max="4" width="16.6640625" style="1" customWidth="1"/>
    <col min="5" max="5" width="1.109375" style="1" customWidth="1"/>
    <col min="6" max="16384" width="11.5546875" style="1"/>
  </cols>
  <sheetData>
    <row r="2" spans="3:5" ht="7.5" customHeight="1" x14ac:dyDescent="0.2"/>
    <row r="3" spans="3:5" ht="18.75" customHeight="1" x14ac:dyDescent="0.2">
      <c r="C3" s="34" t="s">
        <v>16</v>
      </c>
      <c r="D3" s="34"/>
    </row>
    <row r="4" spans="3:5" ht="18.75" customHeight="1" x14ac:dyDescent="0.2">
      <c r="C4" s="34" t="s">
        <v>17</v>
      </c>
      <c r="D4" s="34"/>
    </row>
    <row r="5" spans="3:5" ht="18.75" customHeight="1" x14ac:dyDescent="0.2">
      <c r="C5" s="34" t="s">
        <v>18</v>
      </c>
      <c r="D5" s="34"/>
    </row>
    <row r="6" spans="3:5" ht="15" customHeight="1" thickBot="1" x14ac:dyDescent="0.25"/>
    <row r="7" spans="3:5" ht="16.5" customHeight="1" thickBot="1" x14ac:dyDescent="0.25">
      <c r="C7" s="22" t="s">
        <v>19</v>
      </c>
      <c r="D7" s="22">
        <v>2021</v>
      </c>
    </row>
    <row r="8" spans="3:5" ht="16.5" customHeight="1" x14ac:dyDescent="0.2">
      <c r="C8" s="3"/>
      <c r="D8" s="3"/>
    </row>
    <row r="9" spans="3:5" ht="16.5" hidden="1" customHeight="1" x14ac:dyDescent="0.2">
      <c r="C9" s="3" t="s">
        <v>20</v>
      </c>
      <c r="D9" s="23">
        <v>1929507.6628959409</v>
      </c>
      <c r="E9"/>
    </row>
    <row r="10" spans="3:5" ht="16.5" hidden="1" customHeight="1" x14ac:dyDescent="0.2">
      <c r="C10" s="3" t="s">
        <v>21</v>
      </c>
      <c r="D10" s="23">
        <v>6325827</v>
      </c>
      <c r="E10"/>
    </row>
    <row r="11" spans="3:5" ht="16.5" hidden="1" customHeight="1" x14ac:dyDescent="0.2">
      <c r="C11" s="3" t="s">
        <v>22</v>
      </c>
      <c r="D11" s="24">
        <v>3.278466896838208</v>
      </c>
      <c r="E11"/>
    </row>
    <row r="12" spans="3:5" ht="16.5" hidden="1" customHeight="1" x14ac:dyDescent="0.2">
      <c r="C12" s="3" t="s">
        <v>23</v>
      </c>
      <c r="D12" s="23">
        <v>2955747</v>
      </c>
      <c r="E12"/>
    </row>
    <row r="13" spans="3:5" ht="16.5" hidden="1" customHeight="1" x14ac:dyDescent="0.2">
      <c r="C13" s="3" t="s">
        <v>24</v>
      </c>
      <c r="D13" s="23">
        <v>3370080</v>
      </c>
      <c r="E13"/>
    </row>
    <row r="14" spans="3:5" ht="16.5" hidden="1" customHeight="1" x14ac:dyDescent="0.2">
      <c r="C14" s="3" t="s">
        <v>25</v>
      </c>
      <c r="D14" s="24">
        <v>0.87705544082039599</v>
      </c>
      <c r="E14"/>
    </row>
    <row r="15" spans="3:5" ht="16.5" hidden="1" customHeight="1" x14ac:dyDescent="0.2">
      <c r="C15" s="3" t="s">
        <v>26</v>
      </c>
      <c r="D15" s="23">
        <v>4750123.2872612504</v>
      </c>
      <c r="E15"/>
    </row>
    <row r="16" spans="3:5" ht="16.5" hidden="1" customHeight="1" x14ac:dyDescent="0.2">
      <c r="C16" s="3" t="s">
        <v>27</v>
      </c>
      <c r="D16" s="23">
        <v>2142672.1511108242</v>
      </c>
      <c r="E16"/>
    </row>
    <row r="17" spans="3:5" ht="16.5" hidden="1" customHeight="1" x14ac:dyDescent="0.2">
      <c r="C17" s="3" t="s">
        <v>28</v>
      </c>
      <c r="D17" s="23">
        <v>2607451.1361504262</v>
      </c>
      <c r="E17"/>
    </row>
    <row r="18" spans="3:5" ht="16.5" hidden="1" customHeight="1" x14ac:dyDescent="0.2">
      <c r="C18" s="3" t="s">
        <v>29</v>
      </c>
      <c r="D18" s="23">
        <v>1175352.9162631929</v>
      </c>
      <c r="E18"/>
    </row>
    <row r="19" spans="3:5" ht="16.5" hidden="1" customHeight="1" x14ac:dyDescent="0.2">
      <c r="C19" s="3" t="s">
        <v>30</v>
      </c>
      <c r="D19" s="23">
        <v>754154.74663274852</v>
      </c>
      <c r="E19"/>
    </row>
    <row r="20" spans="3:5" ht="16.5" hidden="1" customHeight="1" x14ac:dyDescent="0.2">
      <c r="C20" s="3" t="s">
        <v>31</v>
      </c>
      <c r="D20" s="23">
        <v>5363533.1810440142</v>
      </c>
      <c r="E20"/>
    </row>
    <row r="21" spans="3:5" ht="16.5" hidden="1" customHeight="1" x14ac:dyDescent="0.2">
      <c r="C21" s="3" t="s">
        <v>32</v>
      </c>
      <c r="D21" s="23">
        <v>2453096.687612826</v>
      </c>
      <c r="E21"/>
    </row>
    <row r="22" spans="3:5" ht="16.5" hidden="1" customHeight="1" x14ac:dyDescent="0.2">
      <c r="C22" s="3" t="s">
        <v>33</v>
      </c>
      <c r="D22" s="23">
        <v>2910436.4934311882</v>
      </c>
      <c r="E22"/>
    </row>
    <row r="23" spans="3:5" ht="16.5" hidden="1" customHeight="1" x14ac:dyDescent="0.2">
      <c r="C23" s="3" t="s">
        <v>34</v>
      </c>
      <c r="D23" s="23">
        <v>512574.71888709499</v>
      </c>
      <c r="E23"/>
    </row>
    <row r="24" spans="3:5" ht="16.5" hidden="1" customHeight="1" x14ac:dyDescent="0.2">
      <c r="C24" s="3" t="s">
        <v>35</v>
      </c>
      <c r="D24" s="23">
        <v>2932672.8933580089</v>
      </c>
      <c r="E24"/>
    </row>
    <row r="25" spans="3:5" ht="16.5" hidden="1" customHeight="1" x14ac:dyDescent="0.2">
      <c r="C25" s="3" t="s">
        <v>36</v>
      </c>
      <c r="D25" s="23">
        <v>1709281.3033715941</v>
      </c>
      <c r="E25"/>
    </row>
    <row r="26" spans="3:5" ht="16.5" hidden="1" customHeight="1" x14ac:dyDescent="0.2">
      <c r="C26" s="3" t="s">
        <v>37</v>
      </c>
      <c r="D26" s="23">
        <v>1223391.589986416</v>
      </c>
      <c r="E26"/>
    </row>
    <row r="27" spans="3:5" ht="16.5" hidden="1" customHeight="1" x14ac:dyDescent="0.2">
      <c r="C27" s="3" t="s">
        <v>38</v>
      </c>
      <c r="D27" s="24">
        <v>46.360308199354947</v>
      </c>
      <c r="E27"/>
    </row>
    <row r="28" spans="3:5" ht="16.5" hidden="1" customHeight="1" x14ac:dyDescent="0.2">
      <c r="C28" s="3" t="s">
        <v>39</v>
      </c>
      <c r="D28" s="24">
        <v>61.738879519669972</v>
      </c>
      <c r="E28"/>
    </row>
    <row r="29" spans="3:5" ht="16.5" hidden="1" customHeight="1" x14ac:dyDescent="0.2">
      <c r="C29" s="3" t="s">
        <v>40</v>
      </c>
      <c r="D29" s="24">
        <v>79.773347615754105</v>
      </c>
      <c r="E29"/>
    </row>
    <row r="30" spans="3:5" ht="16.5" hidden="1" customHeight="1" x14ac:dyDescent="0.2">
      <c r="C30" s="3" t="s">
        <v>41</v>
      </c>
      <c r="D30" s="24">
        <v>46.919061033396773</v>
      </c>
      <c r="E30"/>
    </row>
    <row r="31" spans="3:5" ht="16.5" hidden="1" customHeight="1" x14ac:dyDescent="0.2">
      <c r="C31" s="3" t="s">
        <v>42</v>
      </c>
      <c r="D31" s="23">
        <v>2746864.4071615362</v>
      </c>
      <c r="E31"/>
    </row>
    <row r="32" spans="3:5" ht="16.5" hidden="1" customHeight="1" x14ac:dyDescent="0.2">
      <c r="C32" s="3" t="s">
        <v>43</v>
      </c>
      <c r="D32" s="23">
        <v>1817450.3939032401</v>
      </c>
      <c r="E32"/>
    </row>
    <row r="33" spans="3:5" ht="16.5" hidden="1" customHeight="1" x14ac:dyDescent="0.2">
      <c r="C33" s="3" t="s">
        <v>44</v>
      </c>
      <c r="D33" s="24">
        <v>1.423608965117479</v>
      </c>
      <c r="E33"/>
    </row>
    <row r="34" spans="3:5" ht="16.5" hidden="1" customHeight="1" x14ac:dyDescent="0.2">
      <c r="C34" s="3" t="s">
        <v>45</v>
      </c>
      <c r="D34" s="23">
        <v>185808.48619647359</v>
      </c>
      <c r="E34"/>
    </row>
    <row r="35" spans="3:5" ht="16.5" hidden="1" customHeight="1" x14ac:dyDescent="0.2">
      <c r="C35" s="3" t="s">
        <v>46</v>
      </c>
      <c r="D35" s="24">
        <v>6.3358067180726954</v>
      </c>
      <c r="E35"/>
    </row>
    <row r="36" spans="3:5" ht="16.5" hidden="1" customHeight="1" x14ac:dyDescent="0.2">
      <c r="C36" s="3" t="s">
        <v>47</v>
      </c>
      <c r="D36" s="23">
        <v>142894.17695058041</v>
      </c>
      <c r="E36"/>
    </row>
    <row r="37" spans="3:5" ht="16.5" hidden="1" customHeight="1" x14ac:dyDescent="0.2">
      <c r="C37" s="3" t="s">
        <v>48</v>
      </c>
      <c r="D37" s="24">
        <v>4.8724894369982668</v>
      </c>
      <c r="E37"/>
    </row>
    <row r="38" spans="3:5" ht="16.5" hidden="1" customHeight="1" x14ac:dyDescent="0.2">
      <c r="C38" s="3" t="s">
        <v>49</v>
      </c>
      <c r="D38" s="24">
        <v>9.6298392470543032E-2</v>
      </c>
      <c r="E38"/>
    </row>
    <row r="39" spans="3:5" ht="16.5" hidden="1" customHeight="1" x14ac:dyDescent="0.2">
      <c r="C39" s="3" t="s">
        <v>50</v>
      </c>
      <c r="D39" s="25">
        <v>1.3029265600105739</v>
      </c>
      <c r="E39"/>
    </row>
    <row r="40" spans="3:5" ht="16.5" hidden="1" customHeight="1" x14ac:dyDescent="0.2">
      <c r="C40" s="3" t="s">
        <v>51</v>
      </c>
      <c r="D40" s="26">
        <v>1162944953.316164</v>
      </c>
      <c r="E40"/>
    </row>
    <row r="41" spans="3:5" ht="16.5" hidden="1" customHeight="1" x14ac:dyDescent="0.2">
      <c r="C41" s="3" t="s">
        <v>52</v>
      </c>
      <c r="D41" s="24">
        <v>602.71590296290105</v>
      </c>
      <c r="E41"/>
    </row>
    <row r="42" spans="3:5" ht="16.5" hidden="1" customHeight="1" x14ac:dyDescent="0.2">
      <c r="C42" s="3" t="s">
        <v>53</v>
      </c>
      <c r="D42" s="24">
        <v>183.84077739023911</v>
      </c>
      <c r="E42"/>
    </row>
    <row r="43" spans="3:5" ht="16.5" customHeight="1" x14ac:dyDescent="0.2">
      <c r="C43" s="27" t="s">
        <v>54</v>
      </c>
      <c r="D43" s="28">
        <v>498451.56979466148</v>
      </c>
      <c r="E43"/>
    </row>
    <row r="44" spans="3:5" ht="16.5" customHeight="1" x14ac:dyDescent="0.2">
      <c r="C44" s="27" t="s">
        <v>55</v>
      </c>
      <c r="D44" s="28">
        <v>1525766.0446417769</v>
      </c>
      <c r="E44"/>
    </row>
    <row r="45" spans="3:5" ht="16.5" customHeight="1" x14ac:dyDescent="0.2">
      <c r="C45" s="27" t="s">
        <v>56</v>
      </c>
      <c r="D45" s="29">
        <v>24.11962964908426</v>
      </c>
      <c r="E45"/>
    </row>
    <row r="46" spans="3:5" ht="16.5" customHeight="1" x14ac:dyDescent="0.2">
      <c r="C46" s="27" t="s">
        <v>57</v>
      </c>
      <c r="D46" s="30">
        <v>100096816.53911071</v>
      </c>
      <c r="E46"/>
    </row>
    <row r="47" spans="3:5" ht="16.5" customHeight="1" x14ac:dyDescent="0.2">
      <c r="C47" s="27" t="s">
        <v>58</v>
      </c>
      <c r="D47" s="29">
        <v>200.81553074523541</v>
      </c>
      <c r="E47"/>
    </row>
    <row r="48" spans="3:5" ht="16.5" customHeight="1" thickBot="1" x14ac:dyDescent="0.25">
      <c r="C48" s="27" t="s">
        <v>59</v>
      </c>
      <c r="D48" s="29">
        <v>65.604302108198809</v>
      </c>
      <c r="E48"/>
    </row>
    <row r="49" spans="3:5" ht="16.5" hidden="1" customHeight="1" x14ac:dyDescent="0.2">
      <c r="C49" s="3" t="s">
        <v>60</v>
      </c>
      <c r="D49" s="26"/>
      <c r="E49"/>
    </row>
    <row r="50" spans="3:5" ht="16.5" hidden="1" customHeight="1" thickBot="1" x14ac:dyDescent="0.25">
      <c r="C50" s="15" t="s">
        <v>61</v>
      </c>
      <c r="D50" s="31"/>
      <c r="E50"/>
    </row>
    <row r="51" spans="3:5" ht="15" customHeight="1" x14ac:dyDescent="0.2">
      <c r="C51" s="35" t="s">
        <v>63</v>
      </c>
      <c r="D51" s="35"/>
      <c r="E51"/>
    </row>
    <row r="52" spans="3:5" ht="7.5" customHeight="1" x14ac:dyDescent="0.2">
      <c r="E52"/>
    </row>
    <row r="53" spans="3:5" ht="7.5" customHeight="1" x14ac:dyDescent="0.2">
      <c r="E53"/>
    </row>
    <row r="54" spans="3:5" ht="7.5" customHeight="1" x14ac:dyDescent="0.2"/>
    <row r="55" spans="3:5" ht="7.5" customHeight="1" x14ac:dyDescent="0.2"/>
    <row r="56" spans="3:5" ht="18.75" customHeight="1" x14ac:dyDescent="0.2">
      <c r="C56" s="34" t="s">
        <v>16</v>
      </c>
      <c r="D56" s="34"/>
    </row>
    <row r="57" spans="3:5" ht="18.75" customHeight="1" x14ac:dyDescent="0.2">
      <c r="C57" s="34" t="s">
        <v>17</v>
      </c>
      <c r="D57" s="34"/>
    </row>
    <row r="58" spans="3:5" ht="18.75" customHeight="1" x14ac:dyDescent="0.2">
      <c r="C58" s="34" t="s">
        <v>13</v>
      </c>
      <c r="D58" s="34"/>
    </row>
    <row r="59" spans="3:5" ht="15" customHeight="1" thickBot="1" x14ac:dyDescent="0.25"/>
    <row r="60" spans="3:5" ht="16.5" customHeight="1" thickBot="1" x14ac:dyDescent="0.25">
      <c r="C60" s="22" t="s">
        <v>19</v>
      </c>
      <c r="D60" s="22">
        <v>2021</v>
      </c>
    </row>
    <row r="61" spans="3:5" ht="16.5" customHeight="1" x14ac:dyDescent="0.2">
      <c r="C61" s="3"/>
      <c r="D61" s="3"/>
    </row>
    <row r="62" spans="3:5" ht="16.5" customHeight="1" x14ac:dyDescent="0.2">
      <c r="C62" s="27" t="s">
        <v>54</v>
      </c>
      <c r="D62" s="28">
        <v>285410.94594128092</v>
      </c>
      <c r="E62"/>
    </row>
    <row r="63" spans="3:5" ht="16.5" customHeight="1" x14ac:dyDescent="0.2">
      <c r="C63" s="27" t="s">
        <v>55</v>
      </c>
      <c r="D63" s="28">
        <v>865121.5662001333</v>
      </c>
      <c r="E63"/>
    </row>
    <row r="64" spans="3:5" ht="16.5" customHeight="1" x14ac:dyDescent="0.2">
      <c r="C64" s="27" t="s">
        <v>56</v>
      </c>
      <c r="D64" s="29">
        <v>22.178975311321111</v>
      </c>
      <c r="E64"/>
    </row>
    <row r="65" spans="3:5" ht="16.5" customHeight="1" x14ac:dyDescent="0.2">
      <c r="C65" s="27" t="s">
        <v>57</v>
      </c>
      <c r="D65" s="30">
        <v>58940314.651765369</v>
      </c>
      <c r="E65"/>
    </row>
    <row r="66" spans="3:5" ht="16.5" customHeight="1" x14ac:dyDescent="0.2">
      <c r="C66" s="27" t="s">
        <v>58</v>
      </c>
      <c r="D66" s="29">
        <v>206.51035109176041</v>
      </c>
      <c r="E66"/>
    </row>
    <row r="67" spans="3:5" ht="16.5" customHeight="1" thickBot="1" x14ac:dyDescent="0.25">
      <c r="C67" s="27" t="s">
        <v>59</v>
      </c>
      <c r="D67" s="29">
        <v>68.129517231489729</v>
      </c>
      <c r="E67"/>
    </row>
    <row r="68" spans="3:5" ht="15" customHeight="1" x14ac:dyDescent="0.2">
      <c r="C68" s="35" t="s">
        <v>63</v>
      </c>
      <c r="D68" s="35"/>
      <c r="E68"/>
    </row>
    <row r="69" spans="3:5" ht="7.5" customHeight="1" x14ac:dyDescent="0.2">
      <c r="E69"/>
    </row>
    <row r="70" spans="3:5" ht="7.5" customHeight="1" x14ac:dyDescent="0.2">
      <c r="E70"/>
    </row>
    <row r="71" spans="3:5" ht="18.75" customHeight="1" x14ac:dyDescent="0.2">
      <c r="C71" s="34" t="s">
        <v>16</v>
      </c>
      <c r="D71" s="34"/>
    </row>
    <row r="72" spans="3:5" ht="18.75" customHeight="1" x14ac:dyDescent="0.2">
      <c r="C72" s="34" t="s">
        <v>17</v>
      </c>
      <c r="D72" s="34"/>
    </row>
    <row r="73" spans="3:5" ht="18.75" customHeight="1" x14ac:dyDescent="0.2">
      <c r="C73" s="34" t="s">
        <v>14</v>
      </c>
      <c r="D73" s="34"/>
    </row>
    <row r="74" spans="3:5" ht="15" customHeight="1" thickBot="1" x14ac:dyDescent="0.25"/>
    <row r="75" spans="3:5" ht="16.5" customHeight="1" thickBot="1" x14ac:dyDescent="0.25">
      <c r="C75" s="22" t="s">
        <v>19</v>
      </c>
      <c r="D75" s="22">
        <v>2021</v>
      </c>
    </row>
    <row r="76" spans="3:5" ht="16.5" customHeight="1" x14ac:dyDescent="0.2">
      <c r="C76" s="3"/>
      <c r="D76" s="3"/>
    </row>
    <row r="77" spans="3:5" ht="16.5" customHeight="1" x14ac:dyDescent="0.2">
      <c r="C77" s="27" t="s">
        <v>54</v>
      </c>
      <c r="D77" s="28">
        <v>213040.6238533807</v>
      </c>
      <c r="E77"/>
    </row>
    <row r="78" spans="3:5" ht="16.5" customHeight="1" x14ac:dyDescent="0.2">
      <c r="C78" s="27" t="s">
        <v>55</v>
      </c>
      <c r="D78" s="28">
        <v>660644.47844164376</v>
      </c>
      <c r="E78"/>
    </row>
    <row r="79" spans="3:5" ht="16.5" customHeight="1" x14ac:dyDescent="0.2">
      <c r="C79" s="27" t="s">
        <v>56</v>
      </c>
      <c r="D79" s="29">
        <v>27.24094954433739</v>
      </c>
      <c r="E79"/>
    </row>
    <row r="80" spans="3:5" ht="16.5" customHeight="1" x14ac:dyDescent="0.2">
      <c r="C80" s="27" t="s">
        <v>57</v>
      </c>
      <c r="D80" s="30">
        <v>41156501.887345329</v>
      </c>
      <c r="E80"/>
    </row>
    <row r="81" spans="3:5" ht="16.5" customHeight="1" x14ac:dyDescent="0.2">
      <c r="C81" s="27" t="s">
        <v>58</v>
      </c>
      <c r="D81" s="29">
        <v>193.18616864204341</v>
      </c>
      <c r="E81"/>
    </row>
    <row r="82" spans="3:5" ht="16.5" customHeight="1" thickBot="1" x14ac:dyDescent="0.25">
      <c r="C82" s="27" t="s">
        <v>59</v>
      </c>
      <c r="D82" s="29">
        <v>62.297503771509653</v>
      </c>
      <c r="E82"/>
    </row>
    <row r="83" spans="3:5" ht="15" customHeight="1" x14ac:dyDescent="0.2">
      <c r="C83" s="35" t="s">
        <v>63</v>
      </c>
      <c r="D83" s="35"/>
      <c r="E83"/>
    </row>
    <row r="84" spans="3:5" ht="7.5" customHeight="1" x14ac:dyDescent="0.2">
      <c r="E84"/>
    </row>
    <row r="85" spans="3:5" ht="7.5" customHeight="1" x14ac:dyDescent="0.2">
      <c r="E85"/>
    </row>
    <row r="86" spans="3:5" ht="15" customHeight="1" x14ac:dyDescent="0.2">
      <c r="C86" s="34" t="s">
        <v>16</v>
      </c>
      <c r="D86" s="34"/>
    </row>
    <row r="87" spans="3:5" ht="15" customHeight="1" x14ac:dyDescent="0.2">
      <c r="C87" s="34" t="s">
        <v>17</v>
      </c>
      <c r="D87" s="34"/>
    </row>
    <row r="88" spans="3:5" ht="15" customHeight="1" x14ac:dyDescent="0.2">
      <c r="C88" s="34" t="s">
        <v>62</v>
      </c>
      <c r="D88" s="34"/>
    </row>
    <row r="89" spans="3:5" ht="15" customHeight="1" thickBot="1" x14ac:dyDescent="0.25"/>
    <row r="90" spans="3:5" ht="15" customHeight="1" thickBot="1" x14ac:dyDescent="0.25">
      <c r="C90" s="22" t="s">
        <v>19</v>
      </c>
      <c r="D90" s="22">
        <v>2021</v>
      </c>
    </row>
    <row r="91" spans="3:5" ht="15" customHeight="1" x14ac:dyDescent="0.2">
      <c r="C91" s="3"/>
      <c r="D91" s="3"/>
    </row>
    <row r="92" spans="3:5" ht="15" customHeight="1" x14ac:dyDescent="0.2">
      <c r="C92" s="27" t="s">
        <v>54</v>
      </c>
      <c r="D92" s="28">
        <v>96933.393002454424</v>
      </c>
      <c r="E92"/>
    </row>
    <row r="93" spans="3:5" ht="15" customHeight="1" x14ac:dyDescent="0.2">
      <c r="C93" s="27" t="s">
        <v>55</v>
      </c>
      <c r="D93" s="28">
        <v>297208.67726191948</v>
      </c>
      <c r="E93"/>
    </row>
    <row r="94" spans="3:5" ht="15" customHeight="1" x14ac:dyDescent="0.2">
      <c r="C94" s="27" t="s">
        <v>56</v>
      </c>
      <c r="D94" s="29">
        <v>18.708247978427849</v>
      </c>
      <c r="E94"/>
    </row>
    <row r="95" spans="3:5" ht="15" customHeight="1" x14ac:dyDescent="0.2">
      <c r="C95" s="27" t="s">
        <v>57</v>
      </c>
      <c r="D95" s="30">
        <v>19481957.905430678</v>
      </c>
      <c r="E95"/>
    </row>
    <row r="96" spans="3:5" ht="15" customHeight="1" x14ac:dyDescent="0.2">
      <c r="C96" s="27" t="s">
        <v>58</v>
      </c>
      <c r="D96" s="29">
        <v>200.9829358282897</v>
      </c>
      <c r="E96"/>
    </row>
    <row r="97" spans="3:5" ht="15" customHeight="1" thickBot="1" x14ac:dyDescent="0.25">
      <c r="C97" s="27" t="s">
        <v>59</v>
      </c>
      <c r="D97" s="29">
        <v>65.549761483787108</v>
      </c>
      <c r="E97"/>
    </row>
    <row r="98" spans="3:5" ht="15" customHeight="1" x14ac:dyDescent="0.2">
      <c r="C98" s="35" t="s">
        <v>63</v>
      </c>
      <c r="D98" s="35"/>
      <c r="E98"/>
    </row>
    <row r="99" spans="3:5" ht="15" customHeight="1" x14ac:dyDescent="0.2">
      <c r="E99"/>
    </row>
    <row r="100" spans="3:5" ht="15" customHeight="1" x14ac:dyDescent="0.2">
      <c r="E100"/>
    </row>
  </sheetData>
  <mergeCells count="16">
    <mergeCell ref="C68:D68"/>
    <mergeCell ref="C3:D3"/>
    <mergeCell ref="C4:D4"/>
    <mergeCell ref="C5:D5"/>
    <mergeCell ref="C51:D51"/>
    <mergeCell ref="C56:D56"/>
    <mergeCell ref="C57:D57"/>
    <mergeCell ref="C58:D58"/>
    <mergeCell ref="C87:D87"/>
    <mergeCell ref="C88:D88"/>
    <mergeCell ref="C98:D98"/>
    <mergeCell ref="C71:D71"/>
    <mergeCell ref="C72:D72"/>
    <mergeCell ref="C73:D73"/>
    <mergeCell ref="C83:D83"/>
    <mergeCell ref="C86:D86"/>
  </mergeCells>
  <printOptions horizontalCentered="1" verticalCentered="1"/>
  <pageMargins left="0.39370078740157483" right="0.39370078740157483" top="0.39370078740157483" bottom="0.39370078740157483" header="0" footer="0"/>
  <pageSetup scale="89" fitToHeight="6" orientation="portrait" r:id="rId1"/>
  <rowBreaks count="5" manualBreakCount="5">
    <brk id="52" min="1" max="4" man="1"/>
    <brk id="54" min="1" max="4" man="1"/>
    <brk id="69" min="1" max="4" man="1"/>
    <brk id="84" min="1" max="4" man="1"/>
    <brk id="99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C2:V137"/>
  <sheetViews>
    <sheetView showGridLines="0" tabSelected="1" topLeftCell="C1" zoomScaleNormal="100" zoomScaleSheetLayoutView="100" workbookViewId="0">
      <selection activeCell="C5" sqref="C5:L6"/>
    </sheetView>
  </sheetViews>
  <sheetFormatPr baseColWidth="10" defaultColWidth="11.5546875" defaultRowHeight="15" customHeight="1" x14ac:dyDescent="0.2"/>
  <cols>
    <col min="1" max="1" width="11.5546875" style="1"/>
    <col min="2" max="2" width="1.109375" style="1" customWidth="1"/>
    <col min="3" max="3" width="20" style="1" customWidth="1"/>
    <col min="4" max="4" width="10" style="1" customWidth="1"/>
    <col min="5" max="12" width="11.109375" style="1" customWidth="1"/>
    <col min="13" max="13" width="1.109375" style="1" customWidth="1"/>
    <col min="14" max="16384" width="11.5546875" style="1"/>
  </cols>
  <sheetData>
    <row r="2" spans="3:12" ht="7.5" customHeight="1" x14ac:dyDescent="0.2"/>
    <row r="3" spans="3:12" ht="18.75" customHeight="1" x14ac:dyDescent="0.2">
      <c r="C3" s="37" t="s">
        <v>0</v>
      </c>
      <c r="D3" s="37"/>
      <c r="E3" s="37"/>
      <c r="F3" s="37"/>
      <c r="G3" s="37"/>
      <c r="H3" s="37"/>
      <c r="I3" s="37"/>
      <c r="J3" s="37"/>
      <c r="K3" s="37"/>
      <c r="L3" s="37"/>
    </row>
    <row r="5" spans="3:12" ht="18.75" customHeight="1" x14ac:dyDescent="0.2">
      <c r="C5" s="37" t="s">
        <v>1</v>
      </c>
      <c r="D5" s="37"/>
      <c r="E5" s="37"/>
      <c r="F5" s="37"/>
      <c r="G5" s="37"/>
      <c r="H5" s="37"/>
      <c r="I5" s="37"/>
      <c r="J5" s="37"/>
      <c r="K5" s="37"/>
      <c r="L5" s="37"/>
    </row>
    <row r="6" spans="3:12" ht="18.75" customHeight="1" x14ac:dyDescent="0.2">
      <c r="C6" s="37"/>
      <c r="D6" s="37"/>
      <c r="E6" s="37"/>
      <c r="F6" s="37"/>
      <c r="G6" s="37"/>
      <c r="H6" s="37"/>
      <c r="I6" s="37"/>
      <c r="J6" s="37"/>
      <c r="K6" s="37"/>
      <c r="L6" s="37"/>
    </row>
    <row r="8" spans="3:12" ht="18.75" customHeight="1" x14ac:dyDescent="0.2">
      <c r="C8" s="37" t="s">
        <v>2</v>
      </c>
      <c r="D8" s="37"/>
      <c r="E8" s="37"/>
      <c r="F8" s="37"/>
      <c r="G8" s="37"/>
      <c r="H8" s="37"/>
      <c r="I8" s="37"/>
      <c r="J8" s="37"/>
      <c r="K8" s="37"/>
      <c r="L8" s="37"/>
    </row>
    <row r="9" spans="3:12" ht="15" customHeight="1" thickBot="1" x14ac:dyDescent="0.25"/>
    <row r="10" spans="3:12" ht="18.75" customHeight="1" thickBot="1" x14ac:dyDescent="0.25">
      <c r="C10" s="38" t="s">
        <v>3</v>
      </c>
      <c r="D10" s="39" t="s">
        <v>4</v>
      </c>
      <c r="E10" s="38" t="s">
        <v>5</v>
      </c>
      <c r="F10" s="38"/>
      <c r="G10" s="38"/>
      <c r="H10" s="38"/>
      <c r="I10" s="38"/>
      <c r="J10" s="38"/>
      <c r="K10" s="38"/>
      <c r="L10" s="38"/>
    </row>
    <row r="11" spans="3:12" ht="18.75" customHeight="1" thickBot="1" x14ac:dyDescent="0.25">
      <c r="C11" s="38"/>
      <c r="D11" s="39"/>
      <c r="E11" s="38"/>
      <c r="F11" s="38"/>
      <c r="G11" s="38"/>
      <c r="H11" s="38"/>
      <c r="I11" s="38"/>
      <c r="J11" s="38"/>
      <c r="K11" s="38"/>
      <c r="L11" s="38"/>
    </row>
    <row r="12" spans="3:12" ht="18.75" customHeight="1" thickBot="1" x14ac:dyDescent="0.25">
      <c r="C12" s="38"/>
      <c r="D12" s="39"/>
      <c r="E12" s="2">
        <v>1</v>
      </c>
      <c r="F12" s="2">
        <v>2</v>
      </c>
      <c r="G12" s="2">
        <v>3</v>
      </c>
      <c r="H12" s="2">
        <v>4</v>
      </c>
      <c r="I12" s="2">
        <v>5</v>
      </c>
      <c r="J12" s="2">
        <v>6</v>
      </c>
      <c r="K12" s="2">
        <v>7</v>
      </c>
      <c r="L12" s="2" t="s">
        <v>6</v>
      </c>
    </row>
    <row r="13" spans="3:12" ht="18.75" customHeight="1" x14ac:dyDescent="0.2">
      <c r="C13" s="3"/>
      <c r="L13" s="4"/>
    </row>
    <row r="14" spans="3:12" ht="18.75" customHeight="1" x14ac:dyDescent="0.2">
      <c r="C14" s="5" t="s">
        <v>4</v>
      </c>
      <c r="D14" s="6">
        <f>+D16+D19</f>
        <v>498451.5697946616</v>
      </c>
      <c r="E14" s="7">
        <f t="shared" ref="E14:L14" si="0">+E16+E19</f>
        <v>89707.052882878314</v>
      </c>
      <c r="F14" s="7">
        <f t="shared" si="0"/>
        <v>122084.26509956419</v>
      </c>
      <c r="G14" s="7">
        <f t="shared" si="0"/>
        <v>113806.50927341983</v>
      </c>
      <c r="H14" s="7">
        <f t="shared" si="0"/>
        <v>87221.147260917234</v>
      </c>
      <c r="I14" s="7">
        <f t="shared" si="0"/>
        <v>45396.697257016</v>
      </c>
      <c r="J14" s="7">
        <f t="shared" si="0"/>
        <v>21999.065738979923</v>
      </c>
      <c r="K14" s="7">
        <f t="shared" si="0"/>
        <v>10590.678924790262</v>
      </c>
      <c r="L14" s="8">
        <f t="shared" si="0"/>
        <v>7646.1533570959491</v>
      </c>
    </row>
    <row r="15" spans="3:12" ht="18.75" customHeight="1" x14ac:dyDescent="0.2">
      <c r="C15" s="9"/>
      <c r="D15" s="10"/>
      <c r="L15" s="4"/>
    </row>
    <row r="16" spans="3:12" ht="18.75" customHeight="1" x14ac:dyDescent="0.2">
      <c r="C16" s="3" t="s">
        <v>7</v>
      </c>
      <c r="D16" s="11">
        <f t="shared" ref="D16:L16" si="1">+D17+D18</f>
        <v>82932.673724290013</v>
      </c>
      <c r="E16" s="12">
        <f t="shared" si="1"/>
        <v>5517.6797876810406</v>
      </c>
      <c r="F16" s="12">
        <f t="shared" si="1"/>
        <v>13842.818230868346</v>
      </c>
      <c r="G16" s="12">
        <f t="shared" si="1"/>
        <v>22609.294878518762</v>
      </c>
      <c r="H16" s="12">
        <f t="shared" si="1"/>
        <v>17923.563933238183</v>
      </c>
      <c r="I16" s="12">
        <f t="shared" si="1"/>
        <v>12338.234735111791</v>
      </c>
      <c r="J16" s="12">
        <f t="shared" si="1"/>
        <v>5389.5478557875558</v>
      </c>
      <c r="K16" s="12">
        <f t="shared" si="1"/>
        <v>2863.4767562871189</v>
      </c>
      <c r="L16" s="13">
        <f t="shared" si="1"/>
        <v>2448.0575467972103</v>
      </c>
    </row>
    <row r="17" spans="3:22" ht="18.75" customHeight="1" x14ac:dyDescent="0.2">
      <c r="C17" s="14" t="s">
        <v>8</v>
      </c>
      <c r="D17" s="11">
        <f>+E17+F17+G17+H17+I17+J17+K17+L17</f>
        <v>19762.762511608544</v>
      </c>
      <c r="E17" s="12">
        <f>+E24+E31</f>
        <v>1694.2458161487004</v>
      </c>
      <c r="F17" s="12">
        <f t="shared" ref="F17:L17" si="2">+F24+F31</f>
        <v>2747.2499033201448</v>
      </c>
      <c r="G17" s="12">
        <f t="shared" si="2"/>
        <v>4960.3576990998572</v>
      </c>
      <c r="H17" s="12">
        <f t="shared" si="2"/>
        <v>3564.1658752782532</v>
      </c>
      <c r="I17" s="12">
        <f t="shared" si="2"/>
        <v>3633.1288296292573</v>
      </c>
      <c r="J17" s="12">
        <f t="shared" si="2"/>
        <v>1174.3359905601699</v>
      </c>
      <c r="K17" s="12">
        <f t="shared" si="2"/>
        <v>733.42141704008975</v>
      </c>
      <c r="L17" s="13">
        <f t="shared" si="2"/>
        <v>1255.8569805320724</v>
      </c>
    </row>
    <row r="18" spans="3:22" ht="18.75" customHeight="1" x14ac:dyDescent="0.2">
      <c r="C18" s="14" t="s">
        <v>9</v>
      </c>
      <c r="D18" s="11">
        <f>+E18+F18+G18+H18+I18+J18+K18+L18</f>
        <v>63169.911212681465</v>
      </c>
      <c r="E18" s="12">
        <f t="shared" ref="E18:L19" si="3">+E25+E32</f>
        <v>3823.4339715323404</v>
      </c>
      <c r="F18" s="12">
        <f t="shared" si="3"/>
        <v>11095.568327548201</v>
      </c>
      <c r="G18" s="12">
        <f t="shared" si="3"/>
        <v>17648.937179418906</v>
      </c>
      <c r="H18" s="12">
        <f t="shared" si="3"/>
        <v>14359.39805795993</v>
      </c>
      <c r="I18" s="12">
        <f t="shared" si="3"/>
        <v>8705.1059054825346</v>
      </c>
      <c r="J18" s="12">
        <f t="shared" si="3"/>
        <v>4215.2118652273857</v>
      </c>
      <c r="K18" s="12">
        <f t="shared" si="3"/>
        <v>2130.0553392470292</v>
      </c>
      <c r="L18" s="13">
        <f t="shared" si="3"/>
        <v>1192.2005662651377</v>
      </c>
    </row>
    <row r="19" spans="3:22" ht="18.75" customHeight="1" x14ac:dyDescent="0.2">
      <c r="C19" s="3" t="s">
        <v>10</v>
      </c>
      <c r="D19" s="11">
        <f>+E19+F19+G19+H19+I19+J19+K19+L19</f>
        <v>415518.89607037161</v>
      </c>
      <c r="E19" s="12">
        <f t="shared" si="3"/>
        <v>84189.373095197268</v>
      </c>
      <c r="F19" s="12">
        <f t="shared" si="3"/>
        <v>108241.44686869584</v>
      </c>
      <c r="G19" s="12">
        <f t="shared" si="3"/>
        <v>91197.214394901064</v>
      </c>
      <c r="H19" s="12">
        <f t="shared" si="3"/>
        <v>69297.583327679051</v>
      </c>
      <c r="I19" s="12">
        <f t="shared" si="3"/>
        <v>33058.462521904206</v>
      </c>
      <c r="J19" s="12">
        <f t="shared" si="3"/>
        <v>16609.517883192369</v>
      </c>
      <c r="K19" s="12">
        <f t="shared" si="3"/>
        <v>7727.2021685031432</v>
      </c>
      <c r="L19" s="13">
        <f t="shared" si="3"/>
        <v>5198.0958102987388</v>
      </c>
      <c r="N19" s="12"/>
      <c r="O19" s="12"/>
      <c r="P19" s="12"/>
      <c r="Q19" s="12"/>
      <c r="R19" s="12"/>
      <c r="S19" s="12"/>
      <c r="T19" s="12"/>
      <c r="U19" s="12"/>
      <c r="V19" s="12"/>
    </row>
    <row r="20" spans="3:22" ht="18.75" customHeight="1" x14ac:dyDescent="0.2">
      <c r="C20" s="3"/>
      <c r="D20" s="10"/>
      <c r="L20" s="4"/>
      <c r="N20" s="12"/>
      <c r="O20" s="12"/>
      <c r="P20" s="12"/>
      <c r="Q20" s="12"/>
      <c r="R20" s="12"/>
      <c r="S20" s="12"/>
      <c r="T20" s="12"/>
      <c r="U20" s="12"/>
      <c r="V20" s="12"/>
    </row>
    <row r="21" spans="3:22" ht="18.75" customHeight="1" x14ac:dyDescent="0.2">
      <c r="C21" s="5" t="s">
        <v>11</v>
      </c>
      <c r="D21" s="6">
        <f>+D23+D26</f>
        <v>248806.90223158838</v>
      </c>
      <c r="E21" s="7">
        <f t="shared" ref="E21:L21" si="4">+E23+E26</f>
        <v>31769.395837871933</v>
      </c>
      <c r="F21" s="7">
        <f t="shared" si="4"/>
        <v>58217.922445557917</v>
      </c>
      <c r="G21" s="7">
        <f t="shared" si="4"/>
        <v>56135.459555882335</v>
      </c>
      <c r="H21" s="7">
        <f t="shared" si="4"/>
        <v>51122.565368216085</v>
      </c>
      <c r="I21" s="7">
        <f t="shared" si="4"/>
        <v>27118.650740878544</v>
      </c>
      <c r="J21" s="7">
        <f t="shared" si="4"/>
        <v>13206.685734442193</v>
      </c>
      <c r="K21" s="7">
        <f t="shared" si="4"/>
        <v>6391.1553762363765</v>
      </c>
      <c r="L21" s="8">
        <f t="shared" si="4"/>
        <v>4845.0671725029961</v>
      </c>
      <c r="N21" s="12"/>
      <c r="O21" s="12"/>
      <c r="P21" s="12"/>
      <c r="Q21" s="12"/>
      <c r="R21" s="12"/>
      <c r="S21" s="12"/>
      <c r="T21" s="12"/>
      <c r="U21" s="12"/>
      <c r="V21" s="12"/>
    </row>
    <row r="22" spans="3:22" ht="18.75" customHeight="1" x14ac:dyDescent="0.2">
      <c r="C22" s="9"/>
      <c r="D22" s="10"/>
      <c r="L22" s="4"/>
      <c r="N22" s="12"/>
      <c r="O22" s="12"/>
      <c r="P22" s="12"/>
      <c r="Q22" s="12"/>
      <c r="R22" s="12"/>
      <c r="S22" s="12"/>
      <c r="T22" s="12"/>
      <c r="U22" s="12"/>
      <c r="V22" s="12"/>
    </row>
    <row r="23" spans="3:22" ht="18.75" customHeight="1" x14ac:dyDescent="0.2">
      <c r="C23" s="3" t="s">
        <v>7</v>
      </c>
      <c r="D23" s="11">
        <f t="shared" ref="D23:L23" si="5">+D24+D25</f>
        <v>44948.338132794961</v>
      </c>
      <c r="E23" s="12">
        <f t="shared" si="5"/>
        <v>2572.6001245199968</v>
      </c>
      <c r="F23" s="12">
        <f t="shared" si="5"/>
        <v>6072.2908640313017</v>
      </c>
      <c r="G23" s="12">
        <f t="shared" si="5"/>
        <v>10736.927054637537</v>
      </c>
      <c r="H23" s="12">
        <f t="shared" si="5"/>
        <v>11168.108626402189</v>
      </c>
      <c r="I23" s="12">
        <f t="shared" si="5"/>
        <v>7799.4942682872834</v>
      </c>
      <c r="J23" s="12">
        <f t="shared" si="5"/>
        <v>3081.6610897521973</v>
      </c>
      <c r="K23" s="12">
        <f t="shared" si="5"/>
        <v>1625.0604125169082</v>
      </c>
      <c r="L23" s="13">
        <f t="shared" si="5"/>
        <v>1892.1956926475511</v>
      </c>
    </row>
    <row r="24" spans="3:22" ht="18.75" customHeight="1" x14ac:dyDescent="0.2">
      <c r="C24" s="14" t="s">
        <v>8</v>
      </c>
      <c r="D24" s="11">
        <f>+E24+F24+G24+H24+I24+J24+K24+L24</f>
        <v>12257.334606680633</v>
      </c>
      <c r="E24" s="12">
        <f t="shared" ref="E24:L26" si="6">+E58+E92</f>
        <v>851.15953005564688</v>
      </c>
      <c r="F24" s="12">
        <f t="shared" si="6"/>
        <v>850.93630009465073</v>
      </c>
      <c r="G24" s="12">
        <f t="shared" si="6"/>
        <v>3086.9922912080788</v>
      </c>
      <c r="H24" s="12">
        <f t="shared" si="6"/>
        <v>2020.7896548761269</v>
      </c>
      <c r="I24" s="12">
        <f t="shared" si="6"/>
        <v>3181.9172536615833</v>
      </c>
      <c r="J24" s="12">
        <f t="shared" si="6"/>
        <v>637.5511858328972</v>
      </c>
      <c r="K24" s="12">
        <f t="shared" si="6"/>
        <v>579.6780245715097</v>
      </c>
      <c r="L24" s="13">
        <f t="shared" si="6"/>
        <v>1048.3103663801403</v>
      </c>
    </row>
    <row r="25" spans="3:22" ht="18.75" customHeight="1" x14ac:dyDescent="0.2">
      <c r="C25" s="14" t="s">
        <v>9</v>
      </c>
      <c r="D25" s="11">
        <f>+E25+F25+G25+H25+I25+J25+K25+L25</f>
        <v>32691.003526114328</v>
      </c>
      <c r="E25" s="12">
        <f t="shared" si="6"/>
        <v>1721.4405944643499</v>
      </c>
      <c r="F25" s="12">
        <f t="shared" si="6"/>
        <v>5221.3545639366512</v>
      </c>
      <c r="G25" s="12">
        <f t="shared" si="6"/>
        <v>7649.9347634294591</v>
      </c>
      <c r="H25" s="12">
        <f t="shared" si="6"/>
        <v>9147.3189715260614</v>
      </c>
      <c r="I25" s="12">
        <f t="shared" si="6"/>
        <v>4617.5770146257</v>
      </c>
      <c r="J25" s="12">
        <f t="shared" si="6"/>
        <v>2444.1099039193</v>
      </c>
      <c r="K25" s="12">
        <f t="shared" si="6"/>
        <v>1045.3823879453985</v>
      </c>
      <c r="L25" s="13">
        <f t="shared" si="6"/>
        <v>843.88532626741085</v>
      </c>
    </row>
    <row r="26" spans="3:22" ht="18.75" customHeight="1" x14ac:dyDescent="0.2">
      <c r="C26" s="3" t="s">
        <v>10</v>
      </c>
      <c r="D26" s="11">
        <f>+E26+F26+G26+H26+I26+J26+K26+L26</f>
        <v>203858.5640987934</v>
      </c>
      <c r="E26" s="12">
        <f t="shared" si="6"/>
        <v>29196.795713351938</v>
      </c>
      <c r="F26" s="12">
        <f t="shared" si="6"/>
        <v>52145.631581526613</v>
      </c>
      <c r="G26" s="12">
        <f t="shared" si="6"/>
        <v>45398.532501244801</v>
      </c>
      <c r="H26" s="12">
        <f t="shared" si="6"/>
        <v>39954.456741813898</v>
      </c>
      <c r="I26" s="12">
        <f t="shared" si="6"/>
        <v>19319.156472591261</v>
      </c>
      <c r="J26" s="12">
        <f t="shared" si="6"/>
        <v>10125.024644689996</v>
      </c>
      <c r="K26" s="12">
        <f t="shared" si="6"/>
        <v>4766.0949637194681</v>
      </c>
      <c r="L26" s="13">
        <f t="shared" si="6"/>
        <v>2952.8714798554447</v>
      </c>
    </row>
    <row r="27" spans="3:22" ht="18.75" customHeight="1" x14ac:dyDescent="0.2">
      <c r="C27" s="3"/>
      <c r="D27" s="10"/>
      <c r="L27" s="4"/>
    </row>
    <row r="28" spans="3:22" ht="18.75" customHeight="1" x14ac:dyDescent="0.2">
      <c r="C28" s="5" t="s">
        <v>12</v>
      </c>
      <c r="D28" s="6">
        <f>+D30+D33</f>
        <v>249644.66756307334</v>
      </c>
      <c r="E28" s="7">
        <f t="shared" ref="E28:L28" si="7">+E30+E33</f>
        <v>57937.657045006374</v>
      </c>
      <c r="F28" s="7">
        <f t="shared" si="7"/>
        <v>63866.342654006265</v>
      </c>
      <c r="G28" s="7">
        <f t="shared" si="7"/>
        <v>57671.049717537499</v>
      </c>
      <c r="H28" s="7">
        <f t="shared" si="7"/>
        <v>36098.58189270115</v>
      </c>
      <c r="I28" s="7">
        <f t="shared" si="7"/>
        <v>18278.046516137452</v>
      </c>
      <c r="J28" s="7">
        <f t="shared" si="7"/>
        <v>8792.3800045377338</v>
      </c>
      <c r="K28" s="7">
        <f t="shared" si="7"/>
        <v>4199.523548553886</v>
      </c>
      <c r="L28" s="8">
        <f t="shared" si="7"/>
        <v>2801.0861845929526</v>
      </c>
    </row>
    <row r="29" spans="3:22" ht="18.75" customHeight="1" x14ac:dyDescent="0.2">
      <c r="C29" s="9"/>
      <c r="D29" s="10"/>
      <c r="L29" s="4"/>
    </row>
    <row r="30" spans="3:22" ht="18.75" customHeight="1" x14ac:dyDescent="0.2">
      <c r="C30" s="3" t="s">
        <v>7</v>
      </c>
      <c r="D30" s="11">
        <f t="shared" ref="D30:L30" si="8">+D31+D32</f>
        <v>37984.335591495052</v>
      </c>
      <c r="E30" s="12">
        <f t="shared" si="8"/>
        <v>2945.0796631610438</v>
      </c>
      <c r="F30" s="12">
        <f t="shared" si="8"/>
        <v>7770.5273668370437</v>
      </c>
      <c r="G30" s="12">
        <f t="shared" si="8"/>
        <v>11872.367823881226</v>
      </c>
      <c r="H30" s="12">
        <f t="shared" si="8"/>
        <v>6755.4553068359946</v>
      </c>
      <c r="I30" s="12">
        <f t="shared" si="8"/>
        <v>4538.740466824509</v>
      </c>
      <c r="J30" s="12">
        <f t="shared" si="8"/>
        <v>2307.8867660353585</v>
      </c>
      <c r="K30" s="12">
        <f t="shared" si="8"/>
        <v>1238.4163437702109</v>
      </c>
      <c r="L30" s="13">
        <f t="shared" si="8"/>
        <v>555.86185414965905</v>
      </c>
    </row>
    <row r="31" spans="3:22" ht="18.75" customHeight="1" x14ac:dyDescent="0.2">
      <c r="C31" s="14" t="s">
        <v>8</v>
      </c>
      <c r="D31" s="11">
        <f>+E31+F31+G31+H31+I31+J31+K31+L31</f>
        <v>7505.427904927913</v>
      </c>
      <c r="E31" s="12">
        <f t="shared" ref="E31:L33" si="9">+E65+E99</f>
        <v>843.08628609305356</v>
      </c>
      <c r="F31" s="12">
        <f t="shared" si="9"/>
        <v>1896.3136032254943</v>
      </c>
      <c r="G31" s="12">
        <f t="shared" si="9"/>
        <v>1873.3654078917787</v>
      </c>
      <c r="H31" s="12">
        <f t="shared" si="9"/>
        <v>1543.3762204021266</v>
      </c>
      <c r="I31" s="12">
        <f t="shared" si="9"/>
        <v>451.21157596767398</v>
      </c>
      <c r="J31" s="12">
        <f t="shared" si="9"/>
        <v>536.78480472727267</v>
      </c>
      <c r="K31" s="12">
        <f t="shared" si="9"/>
        <v>153.74339246858005</v>
      </c>
      <c r="L31" s="13">
        <f t="shared" si="9"/>
        <v>207.54661415193209</v>
      </c>
    </row>
    <row r="32" spans="3:22" ht="18.75" customHeight="1" x14ac:dyDescent="0.2">
      <c r="C32" s="14" t="s">
        <v>9</v>
      </c>
      <c r="D32" s="11">
        <f>+E32+F32+G32+H32+I32+J32+K32+L32</f>
        <v>30478.907686567138</v>
      </c>
      <c r="E32" s="12">
        <f t="shared" si="9"/>
        <v>2101.9933770679904</v>
      </c>
      <c r="F32" s="12">
        <f t="shared" si="9"/>
        <v>5874.2137636115494</v>
      </c>
      <c r="G32" s="12">
        <f t="shared" si="9"/>
        <v>9999.0024159894474</v>
      </c>
      <c r="H32" s="12">
        <f t="shared" si="9"/>
        <v>5212.0790864338678</v>
      </c>
      <c r="I32" s="12">
        <f t="shared" si="9"/>
        <v>4087.5288908568346</v>
      </c>
      <c r="J32" s="12">
        <f t="shared" si="9"/>
        <v>1771.1019613080857</v>
      </c>
      <c r="K32" s="12">
        <f t="shared" si="9"/>
        <v>1084.672951301631</v>
      </c>
      <c r="L32" s="13">
        <f t="shared" si="9"/>
        <v>348.31523999772696</v>
      </c>
    </row>
    <row r="33" spans="3:12" ht="18.75" customHeight="1" thickBot="1" x14ac:dyDescent="0.25">
      <c r="C33" s="15" t="s">
        <v>10</v>
      </c>
      <c r="D33" s="16">
        <f>+E33+F33+G33+H33+I33+J33+K33+L33</f>
        <v>211660.3319715783</v>
      </c>
      <c r="E33" s="17">
        <f t="shared" si="9"/>
        <v>54992.577381845331</v>
      </c>
      <c r="F33" s="17">
        <f t="shared" si="9"/>
        <v>56095.815287169222</v>
      </c>
      <c r="G33" s="17">
        <f t="shared" si="9"/>
        <v>45798.68189365627</v>
      </c>
      <c r="H33" s="17">
        <f t="shared" si="9"/>
        <v>29343.126585865153</v>
      </c>
      <c r="I33" s="17">
        <f t="shared" si="9"/>
        <v>13739.306049312945</v>
      </c>
      <c r="J33" s="17">
        <f t="shared" si="9"/>
        <v>6484.4932385023749</v>
      </c>
      <c r="K33" s="17">
        <f t="shared" si="9"/>
        <v>2961.1072047836751</v>
      </c>
      <c r="L33" s="18">
        <f t="shared" si="9"/>
        <v>2245.2243304432936</v>
      </c>
    </row>
    <row r="34" spans="3:12" ht="16.5" customHeight="1" x14ac:dyDescent="0.2">
      <c r="C34" s="32" t="s">
        <v>63</v>
      </c>
      <c r="D34" s="33"/>
      <c r="E34" s="33"/>
      <c r="F34" s="33"/>
      <c r="G34" s="33"/>
      <c r="H34" s="33"/>
      <c r="I34" s="33"/>
      <c r="J34" s="33"/>
      <c r="K34" s="33"/>
      <c r="L34" s="33"/>
    </row>
    <row r="35" spans="3:12" ht="7.5" customHeight="1" x14ac:dyDescent="0.2"/>
    <row r="36" spans="3:12" ht="7.5" customHeight="1" x14ac:dyDescent="0.2"/>
    <row r="37" spans="3:12" ht="18.75" customHeight="1" x14ac:dyDescent="0.2">
      <c r="C37" s="37" t="s">
        <v>0</v>
      </c>
      <c r="D37" s="37"/>
      <c r="E37" s="37"/>
      <c r="F37" s="37"/>
      <c r="G37" s="37"/>
      <c r="H37" s="37"/>
      <c r="I37" s="37"/>
      <c r="J37" s="37"/>
      <c r="K37" s="37"/>
      <c r="L37" s="37"/>
    </row>
    <row r="39" spans="3:12" ht="18.75" customHeight="1" x14ac:dyDescent="0.2">
      <c r="C39" s="37" t="s">
        <v>1</v>
      </c>
      <c r="D39" s="37"/>
      <c r="E39" s="37"/>
      <c r="F39" s="37"/>
      <c r="G39" s="37"/>
      <c r="H39" s="37"/>
      <c r="I39" s="37"/>
      <c r="J39" s="37"/>
      <c r="K39" s="37"/>
      <c r="L39" s="37"/>
    </row>
    <row r="40" spans="3:12" ht="18.75" customHeight="1" x14ac:dyDescent="0.2"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2" spans="3:12" ht="18.75" customHeight="1" x14ac:dyDescent="0.2">
      <c r="C42" s="37" t="s">
        <v>13</v>
      </c>
      <c r="D42" s="37"/>
      <c r="E42" s="37"/>
      <c r="F42" s="37"/>
      <c r="G42" s="37"/>
      <c r="H42" s="37"/>
      <c r="I42" s="37"/>
      <c r="J42" s="37"/>
      <c r="K42" s="37"/>
      <c r="L42" s="37"/>
    </row>
    <row r="43" spans="3:12" ht="15" customHeight="1" thickBot="1" x14ac:dyDescent="0.25"/>
    <row r="44" spans="3:12" ht="18.75" customHeight="1" thickBot="1" x14ac:dyDescent="0.25">
      <c r="C44" s="38" t="s">
        <v>3</v>
      </c>
      <c r="D44" s="39" t="s">
        <v>4</v>
      </c>
      <c r="E44" s="38" t="s">
        <v>5</v>
      </c>
      <c r="F44" s="38"/>
      <c r="G44" s="38"/>
      <c r="H44" s="38"/>
      <c r="I44" s="38"/>
      <c r="J44" s="38"/>
      <c r="K44" s="38"/>
      <c r="L44" s="38"/>
    </row>
    <row r="45" spans="3:12" ht="18.75" customHeight="1" thickBot="1" x14ac:dyDescent="0.25">
      <c r="C45" s="38"/>
      <c r="D45" s="39"/>
      <c r="E45" s="38"/>
      <c r="F45" s="38"/>
      <c r="G45" s="38"/>
      <c r="H45" s="38"/>
      <c r="I45" s="38"/>
      <c r="J45" s="38"/>
      <c r="K45" s="38"/>
      <c r="L45" s="38"/>
    </row>
    <row r="46" spans="3:12" ht="18.75" customHeight="1" thickBot="1" x14ac:dyDescent="0.25">
      <c r="C46" s="38"/>
      <c r="D46" s="39"/>
      <c r="E46" s="2">
        <v>1</v>
      </c>
      <c r="F46" s="2">
        <v>2</v>
      </c>
      <c r="G46" s="2">
        <v>3</v>
      </c>
      <c r="H46" s="2">
        <v>4</v>
      </c>
      <c r="I46" s="2">
        <v>5</v>
      </c>
      <c r="J46" s="2">
        <v>6</v>
      </c>
      <c r="K46" s="2">
        <v>7</v>
      </c>
      <c r="L46" s="2" t="s">
        <v>6</v>
      </c>
    </row>
    <row r="47" spans="3:12" ht="18.75" customHeight="1" x14ac:dyDescent="0.2">
      <c r="C47" s="3"/>
      <c r="L47" s="4"/>
    </row>
    <row r="48" spans="3:12" ht="18.75" customHeight="1" x14ac:dyDescent="0.2">
      <c r="C48" s="5" t="s">
        <v>4</v>
      </c>
      <c r="D48" s="6">
        <f>+D50+D53</f>
        <v>285410.94594128098</v>
      </c>
      <c r="E48" s="7">
        <f t="shared" ref="E48:L48" si="10">+E50+E53</f>
        <v>51891.974962273598</v>
      </c>
      <c r="F48" s="7">
        <f t="shared" si="10"/>
        <v>68254.080328279393</v>
      </c>
      <c r="G48" s="7">
        <f t="shared" si="10"/>
        <v>65476.394135593713</v>
      </c>
      <c r="H48" s="7">
        <f t="shared" si="10"/>
        <v>53443.10509306335</v>
      </c>
      <c r="I48" s="7">
        <f t="shared" si="10"/>
        <v>25085.871003336848</v>
      </c>
      <c r="J48" s="7">
        <f t="shared" si="10"/>
        <v>12472.440105226018</v>
      </c>
      <c r="K48" s="7">
        <f t="shared" si="10"/>
        <v>5611.0077584773144</v>
      </c>
      <c r="L48" s="8">
        <f t="shared" si="10"/>
        <v>3176.0725550307416</v>
      </c>
    </row>
    <row r="49" spans="3:12" ht="18.75" customHeight="1" x14ac:dyDescent="0.2">
      <c r="C49" s="9"/>
      <c r="D49" s="10"/>
      <c r="L49" s="4"/>
    </row>
    <row r="50" spans="3:12" ht="18.75" customHeight="1" x14ac:dyDescent="0.2">
      <c r="C50" s="3" t="s">
        <v>7</v>
      </c>
      <c r="D50" s="11">
        <f t="shared" ref="D50:L50" si="11">+D51+D52</f>
        <v>46854.821373151492</v>
      </c>
      <c r="E50" s="12">
        <f t="shared" si="11"/>
        <v>4258.3129019576063</v>
      </c>
      <c r="F50" s="12">
        <f t="shared" si="11"/>
        <v>6852.7482960984216</v>
      </c>
      <c r="G50" s="12">
        <f t="shared" si="11"/>
        <v>12968.217382432109</v>
      </c>
      <c r="H50" s="12">
        <f t="shared" si="11"/>
        <v>10833.26280151551</v>
      </c>
      <c r="I50" s="12">
        <f t="shared" si="11"/>
        <v>7133.2299397880133</v>
      </c>
      <c r="J50" s="12">
        <f t="shared" si="11"/>
        <v>2778.2190616150974</v>
      </c>
      <c r="K50" s="12">
        <f t="shared" si="11"/>
        <v>1259.5315566318575</v>
      </c>
      <c r="L50" s="13">
        <f t="shared" si="11"/>
        <v>771.29943311287809</v>
      </c>
    </row>
    <row r="51" spans="3:12" ht="18.75" customHeight="1" x14ac:dyDescent="0.2">
      <c r="C51" s="14" t="s">
        <v>8</v>
      </c>
      <c r="D51" s="11">
        <f>+E51+F51+G51+H51+I51+J51+K51+L51</f>
        <v>9906.1630492081113</v>
      </c>
      <c r="E51" s="12">
        <f>+E58+E65</f>
        <v>1302.5668000035453</v>
      </c>
      <c r="F51" s="12">
        <f t="shared" ref="F51:L51" si="12">+F58+F65</f>
        <v>1468.2017501401674</v>
      </c>
      <c r="G51" s="12">
        <f t="shared" si="12"/>
        <v>1804.933143947396</v>
      </c>
      <c r="H51" s="12">
        <f t="shared" si="12"/>
        <v>1815.3301750149526</v>
      </c>
      <c r="I51" s="12">
        <f t="shared" si="12"/>
        <v>2497.7993334153189</v>
      </c>
      <c r="J51" s="12">
        <f t="shared" si="12"/>
        <v>576.62711186899935</v>
      </c>
      <c r="K51" s="12">
        <f t="shared" si="12"/>
        <v>219.66963055727206</v>
      </c>
      <c r="L51" s="13">
        <f t="shared" si="12"/>
        <v>221.03510426045764</v>
      </c>
    </row>
    <row r="52" spans="3:12" ht="18.75" customHeight="1" x14ac:dyDescent="0.2">
      <c r="C52" s="14" t="s">
        <v>9</v>
      </c>
      <c r="D52" s="11">
        <f>+E52+F52+G52+H52+I52+J52+K52+L52</f>
        <v>36948.658323943382</v>
      </c>
      <c r="E52" s="12">
        <f t="shared" ref="E52:L53" si="13">+E59+E66</f>
        <v>2955.7461019540615</v>
      </c>
      <c r="F52" s="12">
        <f t="shared" si="13"/>
        <v>5384.5465459582547</v>
      </c>
      <c r="G52" s="12">
        <f t="shared" si="13"/>
        <v>11163.284238484714</v>
      </c>
      <c r="H52" s="12">
        <f t="shared" si="13"/>
        <v>9017.9326265005566</v>
      </c>
      <c r="I52" s="12">
        <f t="shared" si="13"/>
        <v>4635.4306063726945</v>
      </c>
      <c r="J52" s="12">
        <f t="shared" si="13"/>
        <v>2201.5919497460982</v>
      </c>
      <c r="K52" s="12">
        <f t="shared" si="13"/>
        <v>1039.8619260745854</v>
      </c>
      <c r="L52" s="13">
        <f t="shared" si="13"/>
        <v>550.26432885242048</v>
      </c>
    </row>
    <row r="53" spans="3:12" ht="18.75" customHeight="1" x14ac:dyDescent="0.2">
      <c r="C53" s="3" t="s">
        <v>10</v>
      </c>
      <c r="D53" s="11">
        <f>+E53+F53+G53+H53+I53+J53+K53+L53</f>
        <v>238556.12456812948</v>
      </c>
      <c r="E53" s="12">
        <f t="shared" si="13"/>
        <v>47633.66206031599</v>
      </c>
      <c r="F53" s="12">
        <f t="shared" si="13"/>
        <v>61401.332032180973</v>
      </c>
      <c r="G53" s="12">
        <f t="shared" si="13"/>
        <v>52508.176753161606</v>
      </c>
      <c r="H53" s="12">
        <f t="shared" si="13"/>
        <v>42609.842291547844</v>
      </c>
      <c r="I53" s="12">
        <f t="shared" si="13"/>
        <v>17952.641063548836</v>
      </c>
      <c r="J53" s="12">
        <f t="shared" si="13"/>
        <v>9694.2210436109199</v>
      </c>
      <c r="K53" s="12">
        <f t="shared" si="13"/>
        <v>4351.4762018454567</v>
      </c>
      <c r="L53" s="13">
        <f t="shared" si="13"/>
        <v>2404.7731219178636</v>
      </c>
    </row>
    <row r="54" spans="3:12" ht="18.75" customHeight="1" x14ac:dyDescent="0.2">
      <c r="C54" s="3"/>
      <c r="D54" s="10"/>
      <c r="L54" s="4"/>
    </row>
    <row r="55" spans="3:12" ht="18.75" customHeight="1" x14ac:dyDescent="0.2">
      <c r="C55" s="5" t="s">
        <v>11</v>
      </c>
      <c r="D55" s="6">
        <f>+D57+D60</f>
        <v>136956.44603061461</v>
      </c>
      <c r="E55" s="7">
        <f t="shared" ref="E55:L55" si="14">+E57+E60</f>
        <v>18856.652088512266</v>
      </c>
      <c r="F55" s="7">
        <f t="shared" si="14"/>
        <v>32589.755516399899</v>
      </c>
      <c r="G55" s="7">
        <f t="shared" si="14"/>
        <v>30245.058474946789</v>
      </c>
      <c r="H55" s="7">
        <f t="shared" si="14"/>
        <v>30127.574477619251</v>
      </c>
      <c r="I55" s="7">
        <f t="shared" si="14"/>
        <v>13307.497534418299</v>
      </c>
      <c r="J55" s="7">
        <f t="shared" si="14"/>
        <v>6972.1989277550165</v>
      </c>
      <c r="K55" s="7">
        <f t="shared" si="14"/>
        <v>2850.1785901850453</v>
      </c>
      <c r="L55" s="8">
        <f t="shared" si="14"/>
        <v>2007.5304207780302</v>
      </c>
    </row>
    <row r="56" spans="3:12" ht="18.75" customHeight="1" x14ac:dyDescent="0.2">
      <c r="C56" s="9"/>
      <c r="D56" s="10"/>
      <c r="L56" s="4"/>
    </row>
    <row r="57" spans="3:12" ht="18.75" customHeight="1" x14ac:dyDescent="0.2">
      <c r="C57" s="3" t="s">
        <v>7</v>
      </c>
      <c r="D57" s="11">
        <f t="shared" ref="D57:L57" si="15">+D58+D59</f>
        <v>23081.117517504834</v>
      </c>
      <c r="E57" s="12">
        <f t="shared" si="15"/>
        <v>1849.3728947479015</v>
      </c>
      <c r="F57" s="12">
        <f t="shared" si="15"/>
        <v>2882.2309844857018</v>
      </c>
      <c r="G57" s="12">
        <f t="shared" si="15"/>
        <v>5407.0571054328393</v>
      </c>
      <c r="H57" s="12">
        <f t="shared" si="15"/>
        <v>6197.3304247697615</v>
      </c>
      <c r="I57" s="12">
        <f t="shared" si="15"/>
        <v>4218.9349891653237</v>
      </c>
      <c r="J57" s="12">
        <f t="shared" si="15"/>
        <v>1760.0278045697255</v>
      </c>
      <c r="K57" s="12">
        <f t="shared" si="15"/>
        <v>420.18794558803921</v>
      </c>
      <c r="L57" s="13">
        <f t="shared" si="15"/>
        <v>345.97536874554248</v>
      </c>
    </row>
    <row r="58" spans="3:12" ht="18.75" customHeight="1" x14ac:dyDescent="0.2">
      <c r="C58" s="14" t="s">
        <v>8</v>
      </c>
      <c r="D58" s="11">
        <f>+E58+F58+G58+H58+I58+J58+K58+L58</f>
        <v>5576.1153511067669</v>
      </c>
      <c r="E58" s="12">
        <v>694.24055087772717</v>
      </c>
      <c r="F58" s="12">
        <v>281.27584191419265</v>
      </c>
      <c r="G58" s="12">
        <v>1038.6793823123348</v>
      </c>
      <c r="H58" s="12">
        <v>847.86243783838222</v>
      </c>
      <c r="I58" s="12">
        <v>2237.8669752391279</v>
      </c>
      <c r="J58" s="12">
        <v>324.38950430317277</v>
      </c>
      <c r="K58" s="12">
        <v>88.087516948573636</v>
      </c>
      <c r="L58" s="13">
        <v>63.713141673256445</v>
      </c>
    </row>
    <row r="59" spans="3:12" ht="18.75" customHeight="1" x14ac:dyDescent="0.2">
      <c r="C59" s="14" t="s">
        <v>9</v>
      </c>
      <c r="D59" s="11">
        <f>+E59+F59+G59+H59+I59+J59+K59+L59</f>
        <v>17505.002166398066</v>
      </c>
      <c r="E59" s="12">
        <v>1155.1323438701743</v>
      </c>
      <c r="F59" s="12">
        <v>2600.955142571509</v>
      </c>
      <c r="G59" s="12">
        <v>4368.377723120504</v>
      </c>
      <c r="H59" s="12">
        <v>5349.4679869313795</v>
      </c>
      <c r="I59" s="12">
        <v>1981.0680139261956</v>
      </c>
      <c r="J59" s="12">
        <v>1435.6383002665527</v>
      </c>
      <c r="K59" s="12">
        <v>332.10042863946558</v>
      </c>
      <c r="L59" s="13">
        <v>282.26222707228607</v>
      </c>
    </row>
    <row r="60" spans="3:12" ht="18.75" customHeight="1" x14ac:dyDescent="0.2">
      <c r="C60" s="3" t="s">
        <v>10</v>
      </c>
      <c r="D60" s="11">
        <f>+E60+F60+G60+H60+I60+J60+K60+L60</f>
        <v>113875.32851310978</v>
      </c>
      <c r="E60" s="12">
        <v>17007.279193764363</v>
      </c>
      <c r="F60" s="12">
        <v>29707.524531914198</v>
      </c>
      <c r="G60" s="12">
        <v>24838.00136951395</v>
      </c>
      <c r="H60" s="12">
        <v>23930.244052849492</v>
      </c>
      <c r="I60" s="12">
        <v>9088.5625452529748</v>
      </c>
      <c r="J60" s="12">
        <v>5212.1711231852905</v>
      </c>
      <c r="K60" s="12">
        <v>2429.9906445970059</v>
      </c>
      <c r="L60" s="13">
        <v>1661.5550520324878</v>
      </c>
    </row>
    <row r="61" spans="3:12" ht="18.75" customHeight="1" x14ac:dyDescent="0.2">
      <c r="C61" s="3"/>
      <c r="D61" s="10"/>
      <c r="L61" s="4"/>
    </row>
    <row r="62" spans="3:12" ht="18.75" customHeight="1" x14ac:dyDescent="0.2">
      <c r="C62" s="5" t="s">
        <v>12</v>
      </c>
      <c r="D62" s="6">
        <f>+D64+D67</f>
        <v>148454.4999106664</v>
      </c>
      <c r="E62" s="7">
        <f t="shared" ref="E62:L62" si="16">+E64+E67</f>
        <v>33035.322873761332</v>
      </c>
      <c r="F62" s="7">
        <f t="shared" si="16"/>
        <v>35664.324811879495</v>
      </c>
      <c r="G62" s="7">
        <f t="shared" si="16"/>
        <v>35231.335660646932</v>
      </c>
      <c r="H62" s="7">
        <f t="shared" si="16"/>
        <v>23315.530615444099</v>
      </c>
      <c r="I62" s="7">
        <f t="shared" si="16"/>
        <v>11778.373468918548</v>
      </c>
      <c r="J62" s="7">
        <f t="shared" si="16"/>
        <v>5500.2411774710008</v>
      </c>
      <c r="K62" s="7">
        <f t="shared" si="16"/>
        <v>2760.8291682922682</v>
      </c>
      <c r="L62" s="8">
        <f t="shared" si="16"/>
        <v>1168.5421342527113</v>
      </c>
    </row>
    <row r="63" spans="3:12" ht="18.75" customHeight="1" x14ac:dyDescent="0.2">
      <c r="C63" s="9"/>
      <c r="D63" s="10"/>
      <c r="L63" s="4"/>
    </row>
    <row r="64" spans="3:12" ht="18.75" customHeight="1" x14ac:dyDescent="0.2">
      <c r="C64" s="3" t="s">
        <v>7</v>
      </c>
      <c r="D64" s="11">
        <f t="shared" ref="D64:L64" si="17">+D65+D66</f>
        <v>23773.703855646658</v>
      </c>
      <c r="E64" s="12">
        <f t="shared" si="17"/>
        <v>2408.9400072097051</v>
      </c>
      <c r="F64" s="12">
        <f t="shared" si="17"/>
        <v>3970.5173116127207</v>
      </c>
      <c r="G64" s="12">
        <f t="shared" si="17"/>
        <v>7561.1602769992705</v>
      </c>
      <c r="H64" s="12">
        <f t="shared" si="17"/>
        <v>4635.9323767457472</v>
      </c>
      <c r="I64" s="12">
        <f t="shared" si="17"/>
        <v>2914.2949506226896</v>
      </c>
      <c r="J64" s="12">
        <f t="shared" si="17"/>
        <v>1018.1912570453721</v>
      </c>
      <c r="K64" s="12">
        <f t="shared" si="17"/>
        <v>839.3436110438181</v>
      </c>
      <c r="L64" s="13">
        <f t="shared" si="17"/>
        <v>425.32406436733567</v>
      </c>
    </row>
    <row r="65" spans="3:12" ht="18.75" customHeight="1" x14ac:dyDescent="0.2">
      <c r="C65" s="14" t="s">
        <v>8</v>
      </c>
      <c r="D65" s="11">
        <f>+E65+F65+G65+H65+I65+J65+K65+L65</f>
        <v>4330.0476981013426</v>
      </c>
      <c r="E65" s="12">
        <v>608.32624912581798</v>
      </c>
      <c r="F65" s="12">
        <v>1186.9259082259748</v>
      </c>
      <c r="G65" s="12">
        <v>766.25376163506121</v>
      </c>
      <c r="H65" s="12">
        <v>967.46773717657038</v>
      </c>
      <c r="I65" s="12">
        <v>259.93235817619114</v>
      </c>
      <c r="J65" s="12">
        <v>252.23760756582658</v>
      </c>
      <c r="K65" s="12">
        <v>131.58211360869842</v>
      </c>
      <c r="L65" s="13">
        <v>157.3219625872012</v>
      </c>
    </row>
    <row r="66" spans="3:12" ht="18.75" customHeight="1" x14ac:dyDescent="0.2">
      <c r="C66" s="14" t="s">
        <v>9</v>
      </c>
      <c r="D66" s="11">
        <f>+E66+F66+G66+H66+I66+J66+K66+L66</f>
        <v>19443.656157545316</v>
      </c>
      <c r="E66" s="12">
        <v>1800.613758083887</v>
      </c>
      <c r="F66" s="12">
        <v>2783.5914033867457</v>
      </c>
      <c r="G66" s="12">
        <v>6794.9065153642096</v>
      </c>
      <c r="H66" s="12">
        <v>3668.4646395691771</v>
      </c>
      <c r="I66" s="12">
        <v>2654.3625924464986</v>
      </c>
      <c r="J66" s="12">
        <v>765.95364947954556</v>
      </c>
      <c r="K66" s="12">
        <v>707.76149743511974</v>
      </c>
      <c r="L66" s="13">
        <v>268.00210178013447</v>
      </c>
    </row>
    <row r="67" spans="3:12" ht="18.75" customHeight="1" thickBot="1" x14ac:dyDescent="0.25">
      <c r="C67" s="15" t="s">
        <v>10</v>
      </c>
      <c r="D67" s="16">
        <f>+E67+F67+G67+H67+I67+J67+K67+L67</f>
        <v>124680.79605501975</v>
      </c>
      <c r="E67" s="17">
        <v>30626.382866551627</v>
      </c>
      <c r="F67" s="17">
        <v>31693.807500266776</v>
      </c>
      <c r="G67" s="17">
        <v>27670.17538364766</v>
      </c>
      <c r="H67" s="17">
        <v>18679.598238698352</v>
      </c>
      <c r="I67" s="17">
        <v>8864.0785182958589</v>
      </c>
      <c r="J67" s="17">
        <v>4482.0499204256284</v>
      </c>
      <c r="K67" s="17">
        <v>1921.4855572484503</v>
      </c>
      <c r="L67" s="18">
        <v>743.21806988537571</v>
      </c>
    </row>
    <row r="68" spans="3:12" ht="16.5" customHeight="1" x14ac:dyDescent="0.2">
      <c r="C68" s="36" t="s">
        <v>63</v>
      </c>
      <c r="D68" s="36"/>
      <c r="E68" s="36"/>
      <c r="F68" s="36"/>
      <c r="G68" s="36"/>
      <c r="H68" s="36"/>
      <c r="I68" s="36"/>
      <c r="J68" s="36"/>
      <c r="K68" s="36"/>
      <c r="L68" s="36"/>
    </row>
    <row r="69" spans="3:12" ht="7.5" customHeight="1" x14ac:dyDescent="0.2"/>
    <row r="70" spans="3:12" ht="7.5" customHeight="1" x14ac:dyDescent="0.2"/>
    <row r="71" spans="3:12" ht="18.75" customHeight="1" x14ac:dyDescent="0.2">
      <c r="C71" s="37" t="s">
        <v>0</v>
      </c>
      <c r="D71" s="37"/>
      <c r="E71" s="37"/>
      <c r="F71" s="37"/>
      <c r="G71" s="37"/>
      <c r="H71" s="37"/>
      <c r="I71" s="37"/>
      <c r="J71" s="37"/>
      <c r="K71" s="37"/>
      <c r="L71" s="37"/>
    </row>
    <row r="73" spans="3:12" ht="18.75" customHeight="1" x14ac:dyDescent="0.2">
      <c r="C73" s="37" t="s">
        <v>1</v>
      </c>
      <c r="D73" s="37"/>
      <c r="E73" s="37"/>
      <c r="F73" s="37"/>
      <c r="G73" s="37"/>
      <c r="H73" s="37"/>
      <c r="I73" s="37"/>
      <c r="J73" s="37"/>
      <c r="K73" s="37"/>
      <c r="L73" s="37"/>
    </row>
    <row r="74" spans="3:12" ht="18.75" customHeight="1" x14ac:dyDescent="0.2">
      <c r="C74" s="37"/>
      <c r="D74" s="37"/>
      <c r="E74" s="37"/>
      <c r="F74" s="37"/>
      <c r="G74" s="37"/>
      <c r="H74" s="37"/>
      <c r="I74" s="37"/>
      <c r="J74" s="37"/>
      <c r="K74" s="37"/>
      <c r="L74" s="37"/>
    </row>
    <row r="76" spans="3:12" ht="18.75" customHeight="1" x14ac:dyDescent="0.2">
      <c r="C76" s="37" t="s">
        <v>14</v>
      </c>
      <c r="D76" s="37"/>
      <c r="E76" s="37"/>
      <c r="F76" s="37"/>
      <c r="G76" s="37"/>
      <c r="H76" s="37"/>
      <c r="I76" s="37"/>
      <c r="J76" s="37"/>
      <c r="K76" s="37"/>
      <c r="L76" s="37"/>
    </row>
    <row r="77" spans="3:12" ht="15" customHeight="1" thickBot="1" x14ac:dyDescent="0.25"/>
    <row r="78" spans="3:12" ht="18.75" customHeight="1" thickBot="1" x14ac:dyDescent="0.25">
      <c r="C78" s="38" t="s">
        <v>3</v>
      </c>
      <c r="D78" s="39" t="s">
        <v>4</v>
      </c>
      <c r="E78" s="38" t="s">
        <v>5</v>
      </c>
      <c r="F78" s="38"/>
      <c r="G78" s="38"/>
      <c r="H78" s="38"/>
      <c r="I78" s="38"/>
      <c r="J78" s="38"/>
      <c r="K78" s="38"/>
      <c r="L78" s="38"/>
    </row>
    <row r="79" spans="3:12" ht="18.75" customHeight="1" thickBot="1" x14ac:dyDescent="0.25">
      <c r="C79" s="38"/>
      <c r="D79" s="39"/>
      <c r="E79" s="38"/>
      <c r="F79" s="38"/>
      <c r="G79" s="38"/>
      <c r="H79" s="38"/>
      <c r="I79" s="38"/>
      <c r="J79" s="38"/>
      <c r="K79" s="38"/>
      <c r="L79" s="38"/>
    </row>
    <row r="80" spans="3:12" ht="18.75" customHeight="1" thickBot="1" x14ac:dyDescent="0.25">
      <c r="C80" s="38"/>
      <c r="D80" s="39"/>
      <c r="E80" s="2">
        <v>1</v>
      </c>
      <c r="F80" s="2">
        <v>2</v>
      </c>
      <c r="G80" s="2">
        <v>3</v>
      </c>
      <c r="H80" s="2">
        <v>4</v>
      </c>
      <c r="I80" s="2">
        <v>5</v>
      </c>
      <c r="J80" s="2">
        <v>6</v>
      </c>
      <c r="K80" s="2">
        <v>7</v>
      </c>
      <c r="L80" s="2" t="s">
        <v>6</v>
      </c>
    </row>
    <row r="81" spans="3:12" ht="18.75" customHeight="1" x14ac:dyDescent="0.2">
      <c r="C81" s="3"/>
      <c r="D81" s="19"/>
      <c r="E81" s="20"/>
      <c r="F81" s="20"/>
      <c r="G81" s="20"/>
      <c r="H81" s="20"/>
      <c r="I81" s="20"/>
      <c r="J81" s="20"/>
      <c r="K81" s="20"/>
      <c r="L81" s="21"/>
    </row>
    <row r="82" spans="3:12" ht="18.75" customHeight="1" x14ac:dyDescent="0.2">
      <c r="C82" s="5" t="s">
        <v>4</v>
      </c>
      <c r="D82" s="6">
        <f>+D84+D87</f>
        <v>213040.6238533807</v>
      </c>
      <c r="E82" s="7">
        <f t="shared" ref="E82:L82" si="18">+E84+E87</f>
        <v>37815.077920604715</v>
      </c>
      <c r="F82" s="7">
        <f t="shared" si="18"/>
        <v>53830.184771284781</v>
      </c>
      <c r="G82" s="7">
        <f t="shared" si="18"/>
        <v>48330.11513782612</v>
      </c>
      <c r="H82" s="7">
        <f t="shared" si="18"/>
        <v>33778.042167853884</v>
      </c>
      <c r="I82" s="7">
        <f t="shared" si="18"/>
        <v>20310.826253679152</v>
      </c>
      <c r="J82" s="7">
        <f t="shared" si="18"/>
        <v>9526.6256337539107</v>
      </c>
      <c r="K82" s="7">
        <f t="shared" si="18"/>
        <v>4979.6711663129499</v>
      </c>
      <c r="L82" s="8">
        <f t="shared" si="18"/>
        <v>4470.0808020652066</v>
      </c>
    </row>
    <row r="83" spans="3:12" ht="18.75" customHeight="1" x14ac:dyDescent="0.2">
      <c r="C83" s="9"/>
      <c r="D83" s="10"/>
      <c r="L83" s="4"/>
    </row>
    <row r="84" spans="3:12" ht="18.75" customHeight="1" x14ac:dyDescent="0.2">
      <c r="C84" s="3" t="s">
        <v>7</v>
      </c>
      <c r="D84" s="11">
        <f>+D85+D86</f>
        <v>36077.852351138514</v>
      </c>
      <c r="E84" s="12">
        <f t="shared" ref="E84:L84" si="19">+E85+E86</f>
        <v>1259.3668857234343</v>
      </c>
      <c r="F84" s="12">
        <f t="shared" si="19"/>
        <v>6990.0699347699247</v>
      </c>
      <c r="G84" s="12">
        <f t="shared" si="19"/>
        <v>9641.0774960866547</v>
      </c>
      <c r="H84" s="12">
        <f t="shared" si="19"/>
        <v>7090.3011317226737</v>
      </c>
      <c r="I84" s="12">
        <f t="shared" si="19"/>
        <v>5205.0047953237781</v>
      </c>
      <c r="J84" s="12">
        <f t="shared" si="19"/>
        <v>2611.3287941724579</v>
      </c>
      <c r="K84" s="12">
        <f t="shared" si="19"/>
        <v>1603.9451996552621</v>
      </c>
      <c r="L84" s="13">
        <f t="shared" si="19"/>
        <v>1676.7581136843319</v>
      </c>
    </row>
    <row r="85" spans="3:12" ht="18.75" customHeight="1" x14ac:dyDescent="0.2">
      <c r="C85" s="14" t="s">
        <v>8</v>
      </c>
      <c r="D85" s="11">
        <f>+E85+F85+G85+H85+I85+J85+K85+L85</f>
        <v>9856.5994624004361</v>
      </c>
      <c r="E85" s="12">
        <f>+E92+E99</f>
        <v>391.6790161451554</v>
      </c>
      <c r="F85" s="12">
        <f t="shared" ref="F85:L85" si="20">+F92+F99</f>
        <v>1279.0481531799776</v>
      </c>
      <c r="G85" s="12">
        <f t="shared" si="20"/>
        <v>3155.4245551524614</v>
      </c>
      <c r="H85" s="12">
        <f t="shared" si="20"/>
        <v>1748.8357002633009</v>
      </c>
      <c r="I85" s="12">
        <f t="shared" si="20"/>
        <v>1135.3294962139382</v>
      </c>
      <c r="J85" s="12">
        <f t="shared" si="20"/>
        <v>597.70887869117053</v>
      </c>
      <c r="K85" s="12">
        <f t="shared" si="20"/>
        <v>513.75178648281769</v>
      </c>
      <c r="L85" s="13">
        <f t="shared" si="20"/>
        <v>1034.8218762716147</v>
      </c>
    </row>
    <row r="86" spans="3:12" ht="18.75" customHeight="1" x14ac:dyDescent="0.2">
      <c r="C86" s="14" t="s">
        <v>9</v>
      </c>
      <c r="D86" s="11">
        <f>+E86+F86+G86+H86+I86+J86+K86+L86</f>
        <v>26221.252888738079</v>
      </c>
      <c r="E86" s="12">
        <f t="shared" ref="E86:L87" si="21">+E93+E100</f>
        <v>867.68786957827899</v>
      </c>
      <c r="F86" s="12">
        <f t="shared" si="21"/>
        <v>5711.0217815899468</v>
      </c>
      <c r="G86" s="12">
        <f t="shared" si="21"/>
        <v>6485.6529409341929</v>
      </c>
      <c r="H86" s="12">
        <f t="shared" si="21"/>
        <v>5341.4654314593727</v>
      </c>
      <c r="I86" s="12">
        <f t="shared" si="21"/>
        <v>4069.6752991098401</v>
      </c>
      <c r="J86" s="12">
        <f t="shared" si="21"/>
        <v>2013.6199154812875</v>
      </c>
      <c r="K86" s="12">
        <f t="shared" si="21"/>
        <v>1090.1934131724443</v>
      </c>
      <c r="L86" s="13">
        <f t="shared" si="21"/>
        <v>641.93623741271733</v>
      </c>
    </row>
    <row r="87" spans="3:12" ht="18.75" customHeight="1" x14ac:dyDescent="0.2">
      <c r="C87" s="3" t="s">
        <v>10</v>
      </c>
      <c r="D87" s="11">
        <f>+E87+F87+G87+H87+I87+J87+K87+L87</f>
        <v>176962.77150224219</v>
      </c>
      <c r="E87" s="12">
        <f t="shared" si="21"/>
        <v>36555.711034881278</v>
      </c>
      <c r="F87" s="12">
        <f t="shared" si="21"/>
        <v>46840.114836514855</v>
      </c>
      <c r="G87" s="12">
        <f t="shared" si="21"/>
        <v>38689.037641739465</v>
      </c>
      <c r="H87" s="12">
        <f t="shared" si="21"/>
        <v>26687.741036131207</v>
      </c>
      <c r="I87" s="12">
        <f t="shared" si="21"/>
        <v>15105.821458355374</v>
      </c>
      <c r="J87" s="12">
        <f t="shared" si="21"/>
        <v>6915.2968395814523</v>
      </c>
      <c r="K87" s="12">
        <f t="shared" si="21"/>
        <v>3375.7259666576874</v>
      </c>
      <c r="L87" s="13">
        <f t="shared" si="21"/>
        <v>2793.3226883808748</v>
      </c>
    </row>
    <row r="88" spans="3:12" ht="18.75" customHeight="1" x14ac:dyDescent="0.2">
      <c r="C88" s="3"/>
      <c r="D88" s="10"/>
      <c r="L88" s="4"/>
    </row>
    <row r="89" spans="3:12" ht="18.75" customHeight="1" x14ac:dyDescent="0.2">
      <c r="C89" s="5" t="s">
        <v>11</v>
      </c>
      <c r="D89" s="6">
        <f>+D91+D94</f>
        <v>111850.45620097379</v>
      </c>
      <c r="E89" s="7">
        <f t="shared" ref="E89:L89" si="22">+E91+E94</f>
        <v>12912.743749359672</v>
      </c>
      <c r="F89" s="7">
        <f t="shared" si="22"/>
        <v>25628.166929158011</v>
      </c>
      <c r="G89" s="7">
        <f t="shared" si="22"/>
        <v>25890.401080935553</v>
      </c>
      <c r="H89" s="7">
        <f t="shared" si="22"/>
        <v>20994.990890596833</v>
      </c>
      <c r="I89" s="7">
        <f t="shared" si="22"/>
        <v>13811.153206460247</v>
      </c>
      <c r="J89" s="7">
        <f t="shared" si="22"/>
        <v>6234.4868066871777</v>
      </c>
      <c r="K89" s="7">
        <f t="shared" si="22"/>
        <v>3540.9767860513316</v>
      </c>
      <c r="L89" s="8">
        <f t="shared" si="22"/>
        <v>2837.5367517249651</v>
      </c>
    </row>
    <row r="90" spans="3:12" ht="18.75" customHeight="1" x14ac:dyDescent="0.2">
      <c r="C90" s="9"/>
      <c r="D90" s="10"/>
      <c r="L90" s="4"/>
    </row>
    <row r="91" spans="3:12" ht="18.75" customHeight="1" x14ac:dyDescent="0.2">
      <c r="C91" s="3" t="s">
        <v>7</v>
      </c>
      <c r="D91" s="11">
        <f t="shared" ref="D91:L91" si="23">+D92+D93</f>
        <v>21867.220615290134</v>
      </c>
      <c r="E91" s="12">
        <f t="shared" si="23"/>
        <v>723.22722977209537</v>
      </c>
      <c r="F91" s="12">
        <f t="shared" si="23"/>
        <v>3190.0598795456008</v>
      </c>
      <c r="G91" s="12">
        <f t="shared" si="23"/>
        <v>5329.8699492046999</v>
      </c>
      <c r="H91" s="12">
        <f t="shared" si="23"/>
        <v>4970.7782016324263</v>
      </c>
      <c r="I91" s="12">
        <f t="shared" si="23"/>
        <v>3580.5592791219601</v>
      </c>
      <c r="J91" s="12">
        <f t="shared" si="23"/>
        <v>1321.6332851824716</v>
      </c>
      <c r="K91" s="12">
        <f t="shared" si="23"/>
        <v>1204.872466928869</v>
      </c>
      <c r="L91" s="13">
        <f t="shared" si="23"/>
        <v>1546.2203239020087</v>
      </c>
    </row>
    <row r="92" spans="3:12" ht="18.75" customHeight="1" x14ac:dyDescent="0.2">
      <c r="C92" s="14" t="s">
        <v>8</v>
      </c>
      <c r="D92" s="11">
        <f>+E92+F92+G92+H92+I92+J92+K92+L92</f>
        <v>6681.2192555738657</v>
      </c>
      <c r="E92" s="12">
        <v>156.91897917791977</v>
      </c>
      <c r="F92" s="12">
        <v>569.66045818045814</v>
      </c>
      <c r="G92" s="12">
        <v>2048.3129088957439</v>
      </c>
      <c r="H92" s="12">
        <v>1172.9272170377446</v>
      </c>
      <c r="I92" s="12">
        <v>944.05027842245545</v>
      </c>
      <c r="J92" s="12">
        <v>313.16168152972443</v>
      </c>
      <c r="K92" s="12">
        <v>491.590507622936</v>
      </c>
      <c r="L92" s="13">
        <v>984.59722470688382</v>
      </c>
    </row>
    <row r="93" spans="3:12" ht="18.75" customHeight="1" x14ac:dyDescent="0.2">
      <c r="C93" s="14" t="s">
        <v>9</v>
      </c>
      <c r="D93" s="11">
        <f>+E93+F93+G93+H93+I93+J93+K93+L93</f>
        <v>15186.001359716267</v>
      </c>
      <c r="E93" s="12">
        <v>566.30825059417555</v>
      </c>
      <c r="F93" s="12">
        <v>2620.3994213651426</v>
      </c>
      <c r="G93" s="12">
        <v>3281.5570403089555</v>
      </c>
      <c r="H93" s="12">
        <v>3797.8509845946814</v>
      </c>
      <c r="I93" s="12">
        <v>2636.5090006995047</v>
      </c>
      <c r="J93" s="12">
        <v>1008.4716036527471</v>
      </c>
      <c r="K93" s="12">
        <v>713.28195930593301</v>
      </c>
      <c r="L93" s="13">
        <v>561.62309919512484</v>
      </c>
    </row>
    <row r="94" spans="3:12" ht="18.75" customHeight="1" x14ac:dyDescent="0.2">
      <c r="C94" s="3" t="s">
        <v>10</v>
      </c>
      <c r="D94" s="11">
        <f>+E94+F94+G94+H94+I94+J94+K94+L94</f>
        <v>89983.235585683651</v>
      </c>
      <c r="E94" s="12">
        <v>12189.516519587576</v>
      </c>
      <c r="F94" s="12">
        <v>22438.107049612412</v>
      </c>
      <c r="G94" s="12">
        <v>20560.531131730855</v>
      </c>
      <c r="H94" s="12">
        <v>16024.212688964408</v>
      </c>
      <c r="I94" s="12">
        <v>10230.593927338286</v>
      </c>
      <c r="J94" s="12">
        <v>4912.8535215047059</v>
      </c>
      <c r="K94" s="12">
        <v>2336.1043191224626</v>
      </c>
      <c r="L94" s="13">
        <v>1291.3164278229567</v>
      </c>
    </row>
    <row r="95" spans="3:12" ht="18.75" customHeight="1" x14ac:dyDescent="0.2">
      <c r="C95" s="3"/>
      <c r="D95" s="10"/>
      <c r="L95" s="4"/>
    </row>
    <row r="96" spans="3:12" ht="18.75" customHeight="1" x14ac:dyDescent="0.2">
      <c r="C96" s="5" t="s">
        <v>12</v>
      </c>
      <c r="D96" s="6">
        <f>+D98+D101</f>
        <v>101190.1676524069</v>
      </c>
      <c r="E96" s="7">
        <f t="shared" ref="E96:L96" si="24">+E98+E101</f>
        <v>24902.334171245038</v>
      </c>
      <c r="F96" s="7">
        <f t="shared" si="24"/>
        <v>28202.01784212677</v>
      </c>
      <c r="G96" s="7">
        <f t="shared" si="24"/>
        <v>22439.714056890567</v>
      </c>
      <c r="H96" s="7">
        <f t="shared" si="24"/>
        <v>12783.051277257047</v>
      </c>
      <c r="I96" s="7">
        <f t="shared" si="24"/>
        <v>6499.6730472189056</v>
      </c>
      <c r="J96" s="7">
        <f t="shared" si="24"/>
        <v>3292.138827066733</v>
      </c>
      <c r="K96" s="7">
        <f t="shared" si="24"/>
        <v>1438.6943802616177</v>
      </c>
      <c r="L96" s="8">
        <f t="shared" si="24"/>
        <v>1632.5440503402413</v>
      </c>
    </row>
    <row r="97" spans="3:12" ht="18.75" customHeight="1" x14ac:dyDescent="0.2">
      <c r="C97" s="9"/>
      <c r="D97" s="10"/>
      <c r="L97" s="4"/>
    </row>
    <row r="98" spans="3:12" ht="18.75" customHeight="1" x14ac:dyDescent="0.2">
      <c r="C98" s="3" t="s">
        <v>7</v>
      </c>
      <c r="D98" s="11">
        <f t="shared" ref="D98:L98" si="25">+D99+D100</f>
        <v>14210.631735848385</v>
      </c>
      <c r="E98" s="12">
        <f t="shared" si="25"/>
        <v>536.13965595133914</v>
      </c>
      <c r="F98" s="12">
        <f t="shared" si="25"/>
        <v>3800.010055224323</v>
      </c>
      <c r="G98" s="12">
        <f t="shared" si="25"/>
        <v>4311.2075468819548</v>
      </c>
      <c r="H98" s="12">
        <f t="shared" si="25"/>
        <v>2119.5229300902474</v>
      </c>
      <c r="I98" s="12">
        <f t="shared" si="25"/>
        <v>1624.4455162018185</v>
      </c>
      <c r="J98" s="12">
        <f t="shared" si="25"/>
        <v>1289.6955089899864</v>
      </c>
      <c r="K98" s="12">
        <f t="shared" si="25"/>
        <v>399.07273272639287</v>
      </c>
      <c r="L98" s="13">
        <f t="shared" si="25"/>
        <v>130.53778978232336</v>
      </c>
    </row>
    <row r="99" spans="3:12" ht="18.75" customHeight="1" x14ac:dyDescent="0.2">
      <c r="C99" s="14" t="s">
        <v>8</v>
      </c>
      <c r="D99" s="11">
        <f>+E99+F99+G99+H99+I99+J99+K99+L99</f>
        <v>3175.3802068265704</v>
      </c>
      <c r="E99" s="12">
        <v>234.76003696723564</v>
      </c>
      <c r="F99" s="12">
        <v>709.38769499951945</v>
      </c>
      <c r="G99" s="12">
        <v>1107.1116462567174</v>
      </c>
      <c r="H99" s="12">
        <v>575.90848322555621</v>
      </c>
      <c r="I99" s="12">
        <v>191.27921779148284</v>
      </c>
      <c r="J99" s="12">
        <v>284.54719716144609</v>
      </c>
      <c r="K99" s="12">
        <v>22.161278859881637</v>
      </c>
      <c r="L99" s="13">
        <v>50.224651564730884</v>
      </c>
    </row>
    <row r="100" spans="3:12" ht="18.75" customHeight="1" x14ac:dyDescent="0.2">
      <c r="C100" s="14" t="s">
        <v>9</v>
      </c>
      <c r="D100" s="11">
        <f>+E100+F100+G100+H100+I100+J100+K100+L100</f>
        <v>11035.251529021814</v>
      </c>
      <c r="E100" s="12">
        <v>301.37961898410344</v>
      </c>
      <c r="F100" s="12">
        <v>3090.6223602248037</v>
      </c>
      <c r="G100" s="12">
        <v>3204.0959006252378</v>
      </c>
      <c r="H100" s="12">
        <v>1543.614446864691</v>
      </c>
      <c r="I100" s="12">
        <v>1433.1662984103357</v>
      </c>
      <c r="J100" s="12">
        <v>1005.1483118285403</v>
      </c>
      <c r="K100" s="12">
        <v>376.91145386651124</v>
      </c>
      <c r="L100" s="13">
        <v>80.313138217592467</v>
      </c>
    </row>
    <row r="101" spans="3:12" ht="18.75" customHeight="1" thickBot="1" x14ac:dyDescent="0.25">
      <c r="C101" s="15" t="s">
        <v>10</v>
      </c>
      <c r="D101" s="16">
        <f>+E101+F101+G101+H101+I101+J101+K101+L101</f>
        <v>86979.535916558525</v>
      </c>
      <c r="E101" s="17">
        <v>24366.194515293701</v>
      </c>
      <c r="F101" s="17">
        <v>24402.007786902446</v>
      </c>
      <c r="G101" s="17">
        <v>18128.50651000861</v>
      </c>
      <c r="H101" s="17">
        <v>10663.528347166799</v>
      </c>
      <c r="I101" s="17">
        <v>4875.2275310170871</v>
      </c>
      <c r="J101" s="17">
        <v>2002.4433180767464</v>
      </c>
      <c r="K101" s="17">
        <v>1039.6216475352248</v>
      </c>
      <c r="L101" s="18">
        <v>1502.0062605579178</v>
      </c>
    </row>
    <row r="102" spans="3:12" ht="16.5" customHeight="1" x14ac:dyDescent="0.2">
      <c r="C102" s="36" t="s">
        <v>63</v>
      </c>
      <c r="D102" s="36"/>
      <c r="E102" s="36"/>
      <c r="F102" s="36"/>
      <c r="G102" s="36"/>
      <c r="H102" s="36"/>
      <c r="I102" s="36"/>
      <c r="J102" s="36"/>
      <c r="K102" s="36"/>
      <c r="L102" s="36"/>
    </row>
    <row r="103" spans="3:12" ht="7.5" customHeight="1" x14ac:dyDescent="0.2"/>
    <row r="104" spans="3:12" ht="7.5" customHeight="1" x14ac:dyDescent="0.2"/>
    <row r="105" spans="3:12" ht="18.75" customHeight="1" x14ac:dyDescent="0.2">
      <c r="C105" s="37" t="s">
        <v>0</v>
      </c>
      <c r="D105" s="37"/>
      <c r="E105" s="37"/>
      <c r="F105" s="37"/>
      <c r="G105" s="37"/>
      <c r="H105" s="37"/>
      <c r="I105" s="37"/>
      <c r="J105" s="37"/>
      <c r="K105" s="37"/>
      <c r="L105" s="37"/>
    </row>
    <row r="107" spans="3:12" ht="18.75" customHeight="1" x14ac:dyDescent="0.2">
      <c r="C107" s="37" t="s">
        <v>1</v>
      </c>
      <c r="D107" s="37"/>
      <c r="E107" s="37"/>
      <c r="F107" s="37"/>
      <c r="G107" s="37"/>
      <c r="H107" s="37"/>
      <c r="I107" s="37"/>
      <c r="J107" s="37"/>
      <c r="K107" s="37"/>
      <c r="L107" s="37"/>
    </row>
    <row r="108" spans="3:12" ht="18.75" customHeight="1" x14ac:dyDescent="0.2">
      <c r="C108" s="37"/>
      <c r="D108" s="37"/>
      <c r="E108" s="37"/>
      <c r="F108" s="37"/>
      <c r="G108" s="37"/>
      <c r="H108" s="37"/>
      <c r="I108" s="37"/>
      <c r="J108" s="37"/>
      <c r="K108" s="37"/>
      <c r="L108" s="37"/>
    </row>
    <row r="110" spans="3:12" ht="18.75" customHeight="1" x14ac:dyDescent="0.2">
      <c r="C110" s="37" t="s">
        <v>15</v>
      </c>
      <c r="D110" s="37"/>
      <c r="E110" s="37"/>
      <c r="F110" s="37"/>
      <c r="G110" s="37"/>
      <c r="H110" s="37"/>
      <c r="I110" s="37"/>
      <c r="J110" s="37"/>
      <c r="K110" s="37"/>
      <c r="L110" s="37"/>
    </row>
    <row r="111" spans="3:12" ht="15" customHeight="1" thickBot="1" x14ac:dyDescent="0.25"/>
    <row r="112" spans="3:12" ht="18.75" customHeight="1" thickBot="1" x14ac:dyDescent="0.25">
      <c r="C112" s="38" t="s">
        <v>3</v>
      </c>
      <c r="D112" s="39" t="s">
        <v>4</v>
      </c>
      <c r="E112" s="38" t="s">
        <v>5</v>
      </c>
      <c r="F112" s="38"/>
      <c r="G112" s="38"/>
      <c r="H112" s="38"/>
      <c r="I112" s="38"/>
      <c r="J112" s="38"/>
      <c r="K112" s="38"/>
      <c r="L112" s="38"/>
    </row>
    <row r="113" spans="3:12" ht="18.75" customHeight="1" thickBot="1" x14ac:dyDescent="0.25">
      <c r="C113" s="38"/>
      <c r="D113" s="39"/>
      <c r="E113" s="38"/>
      <c r="F113" s="38"/>
      <c r="G113" s="38"/>
      <c r="H113" s="38"/>
      <c r="I113" s="38"/>
      <c r="J113" s="38"/>
      <c r="K113" s="38"/>
      <c r="L113" s="38"/>
    </row>
    <row r="114" spans="3:12" ht="18.75" customHeight="1" thickBot="1" x14ac:dyDescent="0.25">
      <c r="C114" s="38"/>
      <c r="D114" s="39"/>
      <c r="E114" s="2">
        <v>1</v>
      </c>
      <c r="F114" s="2">
        <v>2</v>
      </c>
      <c r="G114" s="2">
        <v>3</v>
      </c>
      <c r="H114" s="2">
        <v>4</v>
      </c>
      <c r="I114" s="2">
        <v>5</v>
      </c>
      <c r="J114" s="2">
        <v>6</v>
      </c>
      <c r="K114" s="2">
        <v>7</v>
      </c>
      <c r="L114" s="2" t="s">
        <v>6</v>
      </c>
    </row>
    <row r="115" spans="3:12" ht="18.75" customHeight="1" x14ac:dyDescent="0.2">
      <c r="C115" s="3"/>
      <c r="D115" s="19"/>
      <c r="E115" s="20"/>
      <c r="F115" s="20"/>
      <c r="G115" s="20"/>
      <c r="H115" s="20"/>
      <c r="I115" s="20"/>
      <c r="J115" s="20"/>
      <c r="K115" s="20"/>
      <c r="L115" s="21"/>
    </row>
    <row r="116" spans="3:12" ht="18.75" customHeight="1" x14ac:dyDescent="0.2">
      <c r="C116" s="5" t="s">
        <v>4</v>
      </c>
      <c r="D116" s="6">
        <f>+D118+D121</f>
        <v>96933.393002454439</v>
      </c>
      <c r="E116" s="7">
        <f t="shared" ref="E116:L116" si="26">+E118+E121</f>
        <v>16564.857542195328</v>
      </c>
      <c r="F116" s="7">
        <f t="shared" si="26"/>
        <v>22457.681602324923</v>
      </c>
      <c r="G116" s="7">
        <f t="shared" si="26"/>
        <v>21917.511804610713</v>
      </c>
      <c r="H116" s="7">
        <f t="shared" si="26"/>
        <v>19853.508064645084</v>
      </c>
      <c r="I116" s="7">
        <f t="shared" si="26"/>
        <v>9799.2562915757808</v>
      </c>
      <c r="J116" s="7">
        <f t="shared" si="26"/>
        <v>4022.4327326450966</v>
      </c>
      <c r="K116" s="7">
        <f t="shared" si="26"/>
        <v>1577.2317512551781</v>
      </c>
      <c r="L116" s="8">
        <f t="shared" si="26"/>
        <v>740.91321320232612</v>
      </c>
    </row>
    <row r="117" spans="3:12" ht="18.75" customHeight="1" x14ac:dyDescent="0.2">
      <c r="C117" s="9"/>
      <c r="D117" s="10"/>
      <c r="L117" s="4"/>
    </row>
    <row r="118" spans="3:12" ht="18.75" customHeight="1" x14ac:dyDescent="0.2">
      <c r="C118" s="3" t="s">
        <v>7</v>
      </c>
      <c r="D118" s="11">
        <f>+D119+D120</f>
        <v>12213.77637288089</v>
      </c>
      <c r="E118" s="12">
        <f t="shared" ref="E118:L118" si="27">+E119+E120</f>
        <v>1109.9993765659769</v>
      </c>
      <c r="F118" s="12">
        <f t="shared" si="27"/>
        <v>1958.3595106151731</v>
      </c>
      <c r="G118" s="12">
        <f t="shared" si="27"/>
        <v>3549.8330214027033</v>
      </c>
      <c r="H118" s="12">
        <f t="shared" si="27"/>
        <v>3257.1979575038022</v>
      </c>
      <c r="I118" s="12">
        <f t="shared" si="27"/>
        <v>1345.3813107083406</v>
      </c>
      <c r="J118" s="12">
        <f t="shared" si="27"/>
        <v>595.26122856920051</v>
      </c>
      <c r="K118" s="12">
        <f t="shared" si="27"/>
        <v>361.10186290491231</v>
      </c>
      <c r="L118" s="13">
        <f t="shared" si="27"/>
        <v>36.642104610781082</v>
      </c>
    </row>
    <row r="119" spans="3:12" ht="18.75" customHeight="1" x14ac:dyDescent="0.2">
      <c r="C119" s="14" t="s">
        <v>8</v>
      </c>
      <c r="D119" s="11">
        <f>+E119+F119+G119+H119+I119+J119+K119+L119</f>
        <v>1659.7808934683376</v>
      </c>
      <c r="E119" s="12">
        <f>+E126+E133</f>
        <v>0</v>
      </c>
      <c r="F119" s="12">
        <f t="shared" ref="F119:L119" si="28">+F126+F133</f>
        <v>168.68919757729554</v>
      </c>
      <c r="G119" s="12">
        <f t="shared" si="28"/>
        <v>449.01327102325956</v>
      </c>
      <c r="H119" s="12">
        <f t="shared" si="28"/>
        <v>446.81719629858196</v>
      </c>
      <c r="I119" s="12">
        <f t="shared" si="28"/>
        <v>328.93032461578275</v>
      </c>
      <c r="J119" s="12">
        <f t="shared" si="28"/>
        <v>266.33090395341782</v>
      </c>
      <c r="K119" s="12">
        <f t="shared" si="28"/>
        <v>0</v>
      </c>
      <c r="L119" s="13">
        <f t="shared" si="28"/>
        <v>0</v>
      </c>
    </row>
    <row r="120" spans="3:12" ht="18.75" customHeight="1" x14ac:dyDescent="0.2">
      <c r="C120" s="14" t="s">
        <v>9</v>
      </c>
      <c r="D120" s="11">
        <f>+E120+F120+G120+H120+I120+J120+K120+L120</f>
        <v>10553.995479412552</v>
      </c>
      <c r="E120" s="12">
        <f t="shared" ref="E120:L121" si="29">+E127+E134</f>
        <v>1109.9993765659769</v>
      </c>
      <c r="F120" s="12">
        <f t="shared" si="29"/>
        <v>1789.6703130378776</v>
      </c>
      <c r="G120" s="12">
        <f t="shared" si="29"/>
        <v>3100.8197503794436</v>
      </c>
      <c r="H120" s="12">
        <f t="shared" si="29"/>
        <v>2810.3807612052201</v>
      </c>
      <c r="I120" s="12">
        <f t="shared" si="29"/>
        <v>1016.4509860925579</v>
      </c>
      <c r="J120" s="12">
        <f t="shared" si="29"/>
        <v>328.93032461578275</v>
      </c>
      <c r="K120" s="12">
        <f t="shared" si="29"/>
        <v>361.10186290491231</v>
      </c>
      <c r="L120" s="13">
        <f t="shared" si="29"/>
        <v>36.642104610781082</v>
      </c>
    </row>
    <row r="121" spans="3:12" ht="18.75" customHeight="1" x14ac:dyDescent="0.2">
      <c r="C121" s="3" t="s">
        <v>10</v>
      </c>
      <c r="D121" s="11">
        <f>+E121+F121+G121+H121+I121+J121+K121+L121</f>
        <v>84719.616629573546</v>
      </c>
      <c r="E121" s="12">
        <f t="shared" si="29"/>
        <v>15454.858165629352</v>
      </c>
      <c r="F121" s="12">
        <f t="shared" si="29"/>
        <v>20499.32209170975</v>
      </c>
      <c r="G121" s="12">
        <f t="shared" si="29"/>
        <v>18367.678783208008</v>
      </c>
      <c r="H121" s="12">
        <f t="shared" si="29"/>
        <v>16596.310107141282</v>
      </c>
      <c r="I121" s="12">
        <f t="shared" si="29"/>
        <v>8453.8749808674402</v>
      </c>
      <c r="J121" s="12">
        <f t="shared" si="29"/>
        <v>3427.1715040758963</v>
      </c>
      <c r="K121" s="12">
        <f t="shared" si="29"/>
        <v>1216.1298883502659</v>
      </c>
      <c r="L121" s="13">
        <f t="shared" si="29"/>
        <v>704.27110859154504</v>
      </c>
    </row>
    <row r="122" spans="3:12" ht="18.75" customHeight="1" x14ac:dyDescent="0.2">
      <c r="C122" s="3"/>
      <c r="D122" s="10"/>
      <c r="L122" s="4"/>
    </row>
    <row r="123" spans="3:12" ht="18.75" customHeight="1" x14ac:dyDescent="0.2">
      <c r="C123" s="5" t="s">
        <v>11</v>
      </c>
      <c r="D123" s="6">
        <f>+D125+D128</f>
        <v>46213.718314366764</v>
      </c>
      <c r="E123" s="7">
        <f t="shared" ref="E123:L123" si="30">+E125+E128</f>
        <v>4147.851640816225</v>
      </c>
      <c r="F123" s="7">
        <f t="shared" si="30"/>
        <v>11545.143986407073</v>
      </c>
      <c r="G123" s="7">
        <f t="shared" si="30"/>
        <v>8782.2646934417098</v>
      </c>
      <c r="H123" s="7">
        <f t="shared" si="30"/>
        <v>12123.018867102983</v>
      </c>
      <c r="I123" s="7">
        <f t="shared" si="30"/>
        <v>5386.6766892966307</v>
      </c>
      <c r="J123" s="7">
        <f t="shared" si="30"/>
        <v>2689.0979290894084</v>
      </c>
      <c r="K123" s="7">
        <f t="shared" si="30"/>
        <v>1186.2482701749429</v>
      </c>
      <c r="L123" s="8">
        <f t="shared" si="30"/>
        <v>353.41623803779385</v>
      </c>
    </row>
    <row r="124" spans="3:12" ht="18.75" customHeight="1" x14ac:dyDescent="0.2">
      <c r="C124" s="9"/>
      <c r="D124" s="10"/>
      <c r="L124" s="4"/>
    </row>
    <row r="125" spans="3:12" ht="18.75" customHeight="1" x14ac:dyDescent="0.2">
      <c r="C125" s="3" t="s">
        <v>7</v>
      </c>
      <c r="D125" s="11">
        <f>+D126+D127</f>
        <v>5933.5898757728992</v>
      </c>
      <c r="E125" s="12">
        <f t="shared" ref="E125:L125" si="31">+E126+E127</f>
        <v>0</v>
      </c>
      <c r="F125" s="12">
        <f t="shared" si="31"/>
        <v>745.35929452423215</v>
      </c>
      <c r="G125" s="12">
        <f t="shared" si="31"/>
        <v>1346.7394938663274</v>
      </c>
      <c r="H125" s="12">
        <f t="shared" si="31"/>
        <v>2515.7010579263788</v>
      </c>
      <c r="I125" s="12">
        <f t="shared" si="31"/>
        <v>590.80717069700711</v>
      </c>
      <c r="J125" s="12">
        <f t="shared" si="31"/>
        <v>595.26122856920051</v>
      </c>
      <c r="K125" s="12">
        <f t="shared" si="31"/>
        <v>103.07952557897288</v>
      </c>
      <c r="L125" s="13">
        <f t="shared" si="31"/>
        <v>36.642104610781082</v>
      </c>
    </row>
    <row r="126" spans="3:12" ht="18.75" customHeight="1" x14ac:dyDescent="0.2">
      <c r="C126" s="14" t="s">
        <v>8</v>
      </c>
      <c r="D126" s="11">
        <f>+E126+F126+G126+H126+I126+J126+K126+L126</f>
        <v>1123.2160446946709</v>
      </c>
      <c r="E126" s="12">
        <v>0</v>
      </c>
      <c r="F126" s="12">
        <v>60.668836488682508</v>
      </c>
      <c r="G126" s="12">
        <v>161.10749761931547</v>
      </c>
      <c r="H126" s="12">
        <v>306.17848201747233</v>
      </c>
      <c r="I126" s="12">
        <v>328.93032461578275</v>
      </c>
      <c r="J126" s="12">
        <v>266.33090395341782</v>
      </c>
      <c r="K126" s="12">
        <v>0</v>
      </c>
      <c r="L126" s="13">
        <v>0</v>
      </c>
    </row>
    <row r="127" spans="3:12" ht="18.75" customHeight="1" x14ac:dyDescent="0.2">
      <c r="C127" s="14" t="s">
        <v>9</v>
      </c>
      <c r="D127" s="11">
        <f>+E127+F127+G127+H127+I127+J127+K127+L127</f>
        <v>4810.3738310782282</v>
      </c>
      <c r="E127" s="12">
        <v>0</v>
      </c>
      <c r="F127" s="12">
        <v>684.69045803554968</v>
      </c>
      <c r="G127" s="12">
        <v>1185.631996247012</v>
      </c>
      <c r="H127" s="12">
        <v>2209.5225759089067</v>
      </c>
      <c r="I127" s="12">
        <v>261.87684608122436</v>
      </c>
      <c r="J127" s="12">
        <v>328.93032461578275</v>
      </c>
      <c r="K127" s="12">
        <v>103.07952557897288</v>
      </c>
      <c r="L127" s="13">
        <v>36.642104610781082</v>
      </c>
    </row>
    <row r="128" spans="3:12" ht="18.75" customHeight="1" x14ac:dyDescent="0.2">
      <c r="C128" s="3" t="s">
        <v>10</v>
      </c>
      <c r="D128" s="11">
        <f>+E128+F128+G128+H128+I128+J128+K128+L128</f>
        <v>40280.128438593863</v>
      </c>
      <c r="E128" s="12">
        <v>4147.851640816225</v>
      </c>
      <c r="F128" s="12">
        <v>10799.78469188284</v>
      </c>
      <c r="G128" s="12">
        <v>7435.5251995753824</v>
      </c>
      <c r="H128" s="12">
        <v>9607.317809176604</v>
      </c>
      <c r="I128" s="12">
        <v>4795.8695185996239</v>
      </c>
      <c r="J128" s="12">
        <v>2093.8367005202081</v>
      </c>
      <c r="K128" s="12">
        <v>1083.1687445959701</v>
      </c>
      <c r="L128" s="13">
        <v>316.77413342701277</v>
      </c>
    </row>
    <row r="129" spans="3:12" ht="18.75" customHeight="1" x14ac:dyDescent="0.2">
      <c r="C129" s="3"/>
      <c r="D129" s="10"/>
      <c r="L129" s="4"/>
    </row>
    <row r="130" spans="3:12" ht="18.75" customHeight="1" x14ac:dyDescent="0.2">
      <c r="C130" s="5" t="s">
        <v>12</v>
      </c>
      <c r="D130" s="6">
        <f>+D132+D135</f>
        <v>50719.67468808766</v>
      </c>
      <c r="E130" s="7">
        <f t="shared" ref="E130:L130" si="32">+E132+E135</f>
        <v>12417.005901379103</v>
      </c>
      <c r="F130" s="7">
        <f t="shared" si="32"/>
        <v>10912.537615917849</v>
      </c>
      <c r="G130" s="7">
        <f t="shared" si="32"/>
        <v>13135.247111169001</v>
      </c>
      <c r="H130" s="7">
        <f t="shared" si="32"/>
        <v>7730.4891975421033</v>
      </c>
      <c r="I130" s="7">
        <f t="shared" si="32"/>
        <v>4412.5796022791492</v>
      </c>
      <c r="J130" s="7">
        <f t="shared" si="32"/>
        <v>1333.3348035556883</v>
      </c>
      <c r="K130" s="7">
        <f t="shared" si="32"/>
        <v>390.98348108023515</v>
      </c>
      <c r="L130" s="8">
        <f t="shared" si="32"/>
        <v>387.49697516453227</v>
      </c>
    </row>
    <row r="131" spans="3:12" ht="18.75" customHeight="1" x14ac:dyDescent="0.2">
      <c r="C131" s="9"/>
      <c r="D131" s="10"/>
      <c r="L131" s="4"/>
    </row>
    <row r="132" spans="3:12" ht="18.75" customHeight="1" x14ac:dyDescent="0.2">
      <c r="C132" s="3" t="s">
        <v>7</v>
      </c>
      <c r="D132" s="11">
        <f>+D133+D134</f>
        <v>6280.1864971079904</v>
      </c>
      <c r="E132" s="12">
        <f t="shared" ref="E132:L132" si="33">+E133+E134</f>
        <v>1109.9993765659769</v>
      </c>
      <c r="F132" s="12">
        <f t="shared" si="33"/>
        <v>1213.000216090941</v>
      </c>
      <c r="G132" s="12">
        <f t="shared" si="33"/>
        <v>2203.0935275363754</v>
      </c>
      <c r="H132" s="12">
        <f t="shared" si="33"/>
        <v>741.49689957742305</v>
      </c>
      <c r="I132" s="12">
        <f t="shared" si="33"/>
        <v>754.5741400113335</v>
      </c>
      <c r="J132" s="12">
        <f t="shared" si="33"/>
        <v>0</v>
      </c>
      <c r="K132" s="12">
        <f t="shared" si="33"/>
        <v>258.02233732593942</v>
      </c>
      <c r="L132" s="13">
        <f t="shared" si="33"/>
        <v>0</v>
      </c>
    </row>
    <row r="133" spans="3:12" ht="18.75" customHeight="1" x14ac:dyDescent="0.2">
      <c r="C133" s="14" t="s">
        <v>8</v>
      </c>
      <c r="D133" s="11">
        <f>+E133+F133+G133+H133+I133+J133+K133+L133</f>
        <v>536.56484877366677</v>
      </c>
      <c r="E133" s="12">
        <v>0</v>
      </c>
      <c r="F133" s="12">
        <v>108.02036108861304</v>
      </c>
      <c r="G133" s="12">
        <v>287.90577340394407</v>
      </c>
      <c r="H133" s="12">
        <v>140.6387142811096</v>
      </c>
      <c r="I133" s="12">
        <v>0</v>
      </c>
      <c r="J133" s="12">
        <v>0</v>
      </c>
      <c r="K133" s="12">
        <v>0</v>
      </c>
      <c r="L133" s="13">
        <v>0</v>
      </c>
    </row>
    <row r="134" spans="3:12" ht="18.75" customHeight="1" x14ac:dyDescent="0.2">
      <c r="C134" s="14" t="s">
        <v>9</v>
      </c>
      <c r="D134" s="11">
        <f>+E134+F134+G134+H134+I134+J134+K134+L134</f>
        <v>5743.6216483343233</v>
      </c>
      <c r="E134" s="12">
        <v>1109.9993765659769</v>
      </c>
      <c r="F134" s="12">
        <v>1104.9798550023279</v>
      </c>
      <c r="G134" s="12">
        <v>1915.1877541324316</v>
      </c>
      <c r="H134" s="12">
        <v>600.85818529631342</v>
      </c>
      <c r="I134" s="12">
        <v>754.5741400113335</v>
      </c>
      <c r="J134" s="12">
        <v>0</v>
      </c>
      <c r="K134" s="12">
        <v>258.02233732593942</v>
      </c>
      <c r="L134" s="13">
        <v>0</v>
      </c>
    </row>
    <row r="135" spans="3:12" ht="18.75" customHeight="1" thickBot="1" x14ac:dyDescent="0.25">
      <c r="C135" s="15" t="s">
        <v>10</v>
      </c>
      <c r="D135" s="16">
        <f>+E135+F135+G135+H135+I135+J135+K135+L135</f>
        <v>44439.488190979668</v>
      </c>
      <c r="E135" s="17">
        <v>11307.006524813127</v>
      </c>
      <c r="F135" s="17">
        <v>9699.5373998269079</v>
      </c>
      <c r="G135" s="17">
        <v>10932.153583632626</v>
      </c>
      <c r="H135" s="17">
        <v>6988.9922979646799</v>
      </c>
      <c r="I135" s="17">
        <v>3658.0054622678153</v>
      </c>
      <c r="J135" s="17">
        <v>1333.3348035556883</v>
      </c>
      <c r="K135" s="17">
        <v>132.9611437542957</v>
      </c>
      <c r="L135" s="18">
        <v>387.49697516453227</v>
      </c>
    </row>
    <row r="136" spans="3:12" ht="18.75" customHeight="1" x14ac:dyDescent="0.2">
      <c r="C136" s="36" t="s">
        <v>63</v>
      </c>
      <c r="D136" s="36"/>
      <c r="E136" s="36"/>
      <c r="F136" s="36"/>
      <c r="G136" s="36"/>
      <c r="H136" s="36"/>
      <c r="I136" s="36"/>
      <c r="J136" s="36"/>
      <c r="K136" s="36"/>
      <c r="L136" s="36"/>
    </row>
    <row r="137" spans="3:12" ht="7.5" customHeight="1" x14ac:dyDescent="0.2"/>
  </sheetData>
  <mergeCells count="27">
    <mergeCell ref="C3:L3"/>
    <mergeCell ref="C5:L6"/>
    <mergeCell ref="C8:L8"/>
    <mergeCell ref="C10:C12"/>
    <mergeCell ref="D10:D12"/>
    <mergeCell ref="E10:L11"/>
    <mergeCell ref="C37:L37"/>
    <mergeCell ref="C39:L40"/>
    <mergeCell ref="C42:L42"/>
    <mergeCell ref="C44:C46"/>
    <mergeCell ref="D44:D46"/>
    <mergeCell ref="E44:L45"/>
    <mergeCell ref="C68:L68"/>
    <mergeCell ref="C71:L71"/>
    <mergeCell ref="C73:L74"/>
    <mergeCell ref="C76:L76"/>
    <mergeCell ref="C78:C80"/>
    <mergeCell ref="D78:D80"/>
    <mergeCell ref="E78:L79"/>
    <mergeCell ref="C136:L136"/>
    <mergeCell ref="C102:L102"/>
    <mergeCell ref="C105:L105"/>
    <mergeCell ref="C107:L108"/>
    <mergeCell ref="C110:L110"/>
    <mergeCell ref="C112:C114"/>
    <mergeCell ref="D112:D114"/>
    <mergeCell ref="E112:L113"/>
  </mergeCells>
  <printOptions horizontalCentered="1" verticalCentered="1"/>
  <pageMargins left="0.39370078740157483" right="0.39370078740157483" top="0.39370078740157483" bottom="0.39370078740157483" header="0" footer="0"/>
  <pageSetup scale="90" fitToHeight="4" orientation="landscape" r:id="rId1"/>
  <rowBreaks count="3" manualBreakCount="3">
    <brk id="35" min="1" max="12" man="1"/>
    <brk id="69" min="1" max="12" man="1"/>
    <brk id="103" min="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 0 T U R</vt:lpstr>
      <vt:lpstr>C04</vt:lpstr>
      <vt:lpstr>'C04'!Área_de_impresión</vt:lpstr>
      <vt:lpstr>'CUADRO 0 T U 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Balmoris Goberto Madrid Sanchez</dc:creator>
  <cp:lastModifiedBy>Flor Idania Romero de Fernández</cp:lastModifiedBy>
  <dcterms:created xsi:type="dcterms:W3CDTF">2023-01-03T21:02:54Z</dcterms:created>
  <dcterms:modified xsi:type="dcterms:W3CDTF">2023-01-05T23:39:29Z</dcterms:modified>
</cp:coreProperties>
</file>