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IR\GESTIÓN DE SOLICITUDES 2021\INFORMACION ENTREGADA\"/>
    </mc:Choice>
  </mc:AlternateContent>
  <xr:revisionPtr revIDLastSave="0" documentId="8_{DD9D78E6-03FB-4886-9A35-DB76FDCD4EF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ferta y Demanda Glob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8" i="1" l="1"/>
  <c r="L128" i="1"/>
  <c r="K128" i="1"/>
  <c r="J128" i="1"/>
  <c r="I128" i="1"/>
  <c r="H128" i="1"/>
  <c r="G128" i="1"/>
  <c r="F128" i="1"/>
  <c r="E128" i="1"/>
  <c r="D128" i="1"/>
  <c r="M126" i="1"/>
  <c r="L126" i="1"/>
  <c r="K126" i="1"/>
  <c r="J126" i="1"/>
  <c r="I126" i="1"/>
  <c r="H126" i="1"/>
  <c r="G126" i="1"/>
  <c r="F126" i="1"/>
  <c r="E126" i="1"/>
  <c r="D126" i="1"/>
  <c r="M122" i="1"/>
  <c r="L122" i="1"/>
  <c r="K122" i="1"/>
  <c r="J122" i="1"/>
  <c r="I122" i="1"/>
  <c r="H122" i="1"/>
  <c r="G122" i="1"/>
  <c r="F122" i="1"/>
  <c r="E122" i="1"/>
  <c r="D122" i="1"/>
  <c r="M121" i="1"/>
  <c r="L121" i="1"/>
  <c r="K121" i="1"/>
  <c r="J121" i="1"/>
  <c r="I121" i="1"/>
  <c r="H121" i="1"/>
  <c r="G121" i="1"/>
  <c r="F121" i="1"/>
  <c r="E121" i="1"/>
  <c r="D121" i="1"/>
  <c r="M120" i="1"/>
  <c r="L120" i="1"/>
  <c r="K120" i="1"/>
  <c r="J120" i="1"/>
  <c r="I120" i="1"/>
  <c r="H120" i="1"/>
  <c r="G120" i="1"/>
  <c r="F120" i="1"/>
  <c r="E120" i="1"/>
  <c r="D120" i="1"/>
  <c r="M119" i="1"/>
  <c r="L119" i="1"/>
  <c r="K119" i="1"/>
  <c r="J119" i="1"/>
  <c r="I119" i="1"/>
  <c r="H119" i="1"/>
  <c r="G119" i="1"/>
  <c r="F119" i="1"/>
  <c r="E119" i="1"/>
  <c r="D119" i="1"/>
  <c r="M118" i="1"/>
  <c r="L118" i="1"/>
  <c r="K118" i="1"/>
  <c r="J118" i="1"/>
  <c r="I118" i="1"/>
  <c r="H118" i="1"/>
  <c r="G118" i="1"/>
  <c r="F118" i="1"/>
  <c r="E118" i="1"/>
  <c r="D118" i="1"/>
  <c r="M117" i="1"/>
  <c r="L117" i="1"/>
  <c r="K117" i="1"/>
  <c r="J117" i="1"/>
  <c r="I117" i="1"/>
  <c r="H117" i="1"/>
  <c r="G117" i="1"/>
  <c r="F117" i="1"/>
  <c r="E117" i="1"/>
  <c r="D117" i="1"/>
  <c r="M116" i="1"/>
  <c r="L116" i="1"/>
  <c r="K116" i="1"/>
  <c r="J116" i="1"/>
  <c r="I116" i="1"/>
  <c r="H116" i="1"/>
  <c r="G116" i="1"/>
  <c r="F116" i="1"/>
  <c r="E116" i="1"/>
  <c r="D116" i="1"/>
  <c r="M115" i="1"/>
  <c r="L115" i="1"/>
  <c r="K115" i="1"/>
  <c r="J115" i="1"/>
  <c r="I115" i="1"/>
  <c r="H115" i="1"/>
  <c r="G115" i="1"/>
  <c r="F115" i="1"/>
  <c r="E115" i="1"/>
  <c r="D115" i="1"/>
  <c r="M114" i="1"/>
  <c r="L114" i="1"/>
  <c r="K114" i="1"/>
  <c r="J114" i="1"/>
  <c r="I114" i="1"/>
  <c r="H114" i="1"/>
  <c r="G114" i="1"/>
  <c r="F114" i="1"/>
  <c r="E114" i="1"/>
  <c r="D114" i="1"/>
  <c r="M113" i="1"/>
  <c r="L113" i="1"/>
  <c r="K113" i="1"/>
  <c r="J113" i="1"/>
  <c r="I113" i="1"/>
  <c r="H113" i="1"/>
  <c r="G113" i="1"/>
  <c r="F113" i="1"/>
  <c r="E113" i="1"/>
  <c r="D113" i="1"/>
  <c r="M112" i="1"/>
  <c r="L112" i="1"/>
  <c r="K112" i="1"/>
  <c r="J112" i="1"/>
  <c r="I112" i="1"/>
  <c r="H112" i="1"/>
  <c r="G112" i="1"/>
  <c r="F112" i="1"/>
  <c r="E112" i="1"/>
  <c r="D112" i="1"/>
  <c r="M111" i="1"/>
  <c r="L111" i="1"/>
  <c r="K111" i="1"/>
  <c r="J111" i="1"/>
  <c r="I111" i="1"/>
  <c r="H111" i="1"/>
  <c r="G111" i="1"/>
  <c r="F111" i="1"/>
  <c r="E111" i="1"/>
  <c r="D111" i="1"/>
  <c r="M110" i="1"/>
  <c r="L110" i="1"/>
  <c r="K110" i="1"/>
  <c r="J110" i="1"/>
  <c r="I110" i="1"/>
  <c r="H110" i="1"/>
  <c r="G110" i="1"/>
  <c r="F110" i="1"/>
  <c r="E110" i="1"/>
  <c r="D110" i="1"/>
  <c r="M109" i="1"/>
  <c r="L109" i="1"/>
  <c r="K109" i="1"/>
  <c r="J109" i="1"/>
  <c r="I109" i="1"/>
  <c r="H109" i="1"/>
  <c r="G109" i="1"/>
  <c r="F109" i="1"/>
  <c r="E109" i="1"/>
  <c r="D109" i="1"/>
  <c r="M108" i="1"/>
  <c r="L108" i="1"/>
  <c r="K108" i="1"/>
  <c r="J108" i="1"/>
  <c r="I108" i="1"/>
  <c r="H108" i="1"/>
  <c r="G108" i="1"/>
  <c r="F108" i="1"/>
  <c r="E108" i="1"/>
  <c r="D108" i="1"/>
  <c r="M107" i="1"/>
  <c r="L107" i="1"/>
  <c r="K107" i="1"/>
  <c r="J107" i="1"/>
  <c r="I107" i="1"/>
  <c r="H107" i="1"/>
  <c r="G107" i="1"/>
  <c r="F107" i="1"/>
  <c r="E107" i="1"/>
  <c r="D107" i="1"/>
  <c r="M106" i="1"/>
  <c r="L106" i="1"/>
  <c r="K106" i="1"/>
  <c r="J106" i="1"/>
  <c r="I106" i="1"/>
  <c r="H106" i="1"/>
  <c r="G106" i="1"/>
  <c r="F106" i="1"/>
  <c r="E106" i="1"/>
  <c r="D106" i="1"/>
  <c r="M105" i="1"/>
  <c r="L105" i="1"/>
  <c r="K105" i="1"/>
  <c r="J105" i="1"/>
  <c r="I105" i="1"/>
  <c r="H105" i="1"/>
  <c r="G105" i="1"/>
  <c r="F105" i="1"/>
  <c r="E105" i="1"/>
  <c r="D105" i="1"/>
  <c r="M104" i="1"/>
  <c r="L104" i="1"/>
  <c r="K104" i="1"/>
  <c r="J104" i="1"/>
  <c r="I104" i="1"/>
  <c r="H104" i="1"/>
  <c r="G104" i="1"/>
  <c r="F104" i="1"/>
  <c r="E104" i="1"/>
  <c r="D104" i="1"/>
  <c r="M103" i="1"/>
  <c r="L103" i="1"/>
  <c r="K103" i="1"/>
  <c r="J103" i="1"/>
  <c r="I103" i="1"/>
  <c r="H103" i="1"/>
  <c r="G103" i="1"/>
  <c r="F103" i="1"/>
  <c r="E103" i="1"/>
  <c r="D103" i="1"/>
  <c r="M102" i="1"/>
  <c r="L102" i="1"/>
  <c r="K102" i="1"/>
  <c r="J102" i="1"/>
  <c r="I102" i="1"/>
  <c r="H102" i="1"/>
  <c r="G102" i="1"/>
  <c r="F102" i="1"/>
  <c r="E102" i="1"/>
  <c r="D102" i="1"/>
  <c r="M100" i="1"/>
  <c r="L100" i="1"/>
  <c r="K100" i="1"/>
  <c r="J100" i="1"/>
  <c r="I100" i="1"/>
  <c r="H100" i="1"/>
  <c r="G100" i="1"/>
  <c r="F100" i="1"/>
  <c r="E100" i="1"/>
  <c r="D100" i="1"/>
  <c r="M98" i="1"/>
  <c r="L98" i="1"/>
  <c r="K98" i="1"/>
  <c r="J98" i="1"/>
  <c r="I98" i="1"/>
  <c r="H98" i="1"/>
  <c r="G98" i="1"/>
  <c r="F98" i="1"/>
  <c r="E98" i="1"/>
  <c r="D98" i="1"/>
  <c r="M96" i="1"/>
  <c r="L96" i="1"/>
  <c r="K96" i="1"/>
  <c r="J96" i="1"/>
  <c r="I96" i="1"/>
  <c r="H96" i="1"/>
  <c r="G96" i="1"/>
  <c r="F96" i="1"/>
  <c r="E96" i="1"/>
  <c r="D96" i="1"/>
  <c r="M93" i="1"/>
  <c r="L93" i="1"/>
  <c r="K93" i="1"/>
  <c r="J93" i="1"/>
  <c r="I93" i="1"/>
  <c r="H93" i="1"/>
  <c r="G93" i="1"/>
  <c r="F93" i="1"/>
  <c r="E93" i="1"/>
  <c r="D93" i="1"/>
  <c r="M91" i="1"/>
  <c r="L91" i="1"/>
  <c r="K91" i="1"/>
  <c r="J91" i="1"/>
  <c r="I91" i="1"/>
  <c r="H91" i="1"/>
  <c r="G91" i="1"/>
  <c r="F91" i="1"/>
  <c r="E91" i="1"/>
  <c r="D91" i="1"/>
  <c r="M90" i="1"/>
  <c r="L90" i="1"/>
  <c r="K90" i="1"/>
  <c r="J90" i="1"/>
  <c r="I90" i="1"/>
  <c r="H90" i="1"/>
  <c r="G90" i="1"/>
  <c r="F90" i="1"/>
  <c r="E90" i="1"/>
  <c r="D90" i="1"/>
  <c r="M89" i="1"/>
  <c r="L89" i="1"/>
  <c r="K89" i="1"/>
  <c r="J89" i="1"/>
  <c r="I89" i="1"/>
  <c r="H89" i="1"/>
  <c r="G89" i="1"/>
  <c r="F89" i="1"/>
  <c r="E89" i="1"/>
  <c r="D89" i="1"/>
  <c r="M88" i="1"/>
  <c r="L88" i="1"/>
  <c r="K88" i="1"/>
  <c r="J88" i="1"/>
  <c r="I88" i="1"/>
  <c r="H88" i="1"/>
  <c r="G88" i="1"/>
  <c r="F88" i="1"/>
  <c r="E88" i="1"/>
  <c r="D88" i="1"/>
  <c r="M86" i="1"/>
  <c r="L86" i="1"/>
  <c r="K86" i="1"/>
  <c r="J86" i="1"/>
  <c r="I86" i="1"/>
  <c r="H86" i="1"/>
  <c r="G86" i="1"/>
  <c r="F86" i="1"/>
  <c r="E86" i="1"/>
  <c r="D86" i="1"/>
  <c r="M85" i="1"/>
  <c r="L85" i="1"/>
  <c r="K85" i="1"/>
  <c r="J85" i="1"/>
  <c r="I85" i="1"/>
  <c r="H85" i="1"/>
  <c r="G85" i="1"/>
  <c r="F85" i="1"/>
  <c r="E85" i="1"/>
  <c r="D85" i="1"/>
  <c r="M84" i="1"/>
  <c r="L84" i="1"/>
  <c r="K84" i="1"/>
  <c r="J84" i="1"/>
  <c r="I84" i="1"/>
  <c r="H84" i="1"/>
  <c r="G84" i="1"/>
  <c r="F84" i="1"/>
  <c r="E84" i="1"/>
  <c r="D84" i="1"/>
  <c r="M83" i="1"/>
  <c r="L83" i="1"/>
  <c r="K83" i="1"/>
  <c r="J83" i="1"/>
  <c r="I83" i="1"/>
  <c r="H83" i="1"/>
  <c r="G83" i="1"/>
  <c r="F83" i="1"/>
  <c r="E83" i="1"/>
  <c r="D83" i="1"/>
  <c r="M81" i="1"/>
  <c r="L81" i="1"/>
  <c r="K81" i="1"/>
  <c r="J81" i="1"/>
  <c r="I81" i="1"/>
  <c r="H81" i="1"/>
  <c r="G81" i="1"/>
  <c r="F81" i="1"/>
  <c r="E81" i="1"/>
  <c r="D81" i="1"/>
</calcChain>
</file>

<file path=xl/sharedStrings.xml><?xml version="1.0" encoding="utf-8"?>
<sst xmlns="http://schemas.openxmlformats.org/spreadsheetml/2006/main" count="143" uniqueCount="76">
  <si>
    <t>OFERTA Y DEMANDA GLOBALES</t>
  </si>
  <si>
    <t>A PRECIOS CORRIENTES</t>
  </si>
  <si>
    <t>(Millones de Dólares)</t>
  </si>
  <si>
    <t>CONCEPTO</t>
  </si>
  <si>
    <t>Revisado</t>
  </si>
  <si>
    <t>Preliminar</t>
  </si>
  <si>
    <t>Estimado</t>
  </si>
  <si>
    <t>A.</t>
  </si>
  <si>
    <t>DEMANDA GLOBAL</t>
  </si>
  <si>
    <t>P.3 GASTO DE CONSUMO FINAL</t>
  </si>
  <si>
    <t>P.31 Hogares</t>
  </si>
  <si>
    <r>
      <t xml:space="preserve">P.31 Instituciones Sin Fines de Lucro que Sirven a los Hogares ISFLSH </t>
    </r>
    <r>
      <rPr>
        <vertAlign val="superscript"/>
        <sz val="11"/>
        <rFont val="Arial"/>
        <family val="2"/>
      </rPr>
      <t xml:space="preserve">2/    </t>
    </r>
    <r>
      <rPr>
        <sz val="11"/>
        <rFont val="Arial"/>
        <family val="2"/>
      </rPr>
      <t xml:space="preserve">                 </t>
    </r>
  </si>
  <si>
    <t>P.3 Gobierno General</t>
  </si>
  <si>
    <t>P.5 FORMACION BRUTA DE CAPITAL</t>
  </si>
  <si>
    <t>P.51 Formación Bruta de Capital Fijo</t>
  </si>
  <si>
    <t xml:space="preserve">     Privado</t>
  </si>
  <si>
    <t xml:space="preserve">     Público</t>
  </si>
  <si>
    <t>P.52 Variación de Existencias</t>
  </si>
  <si>
    <r>
      <t xml:space="preserve">EXPORTACION DE BIENES Y SERVICIOS </t>
    </r>
    <r>
      <rPr>
        <vertAlign val="superscript"/>
        <sz val="11"/>
        <rFont val="Arial"/>
        <family val="2"/>
      </rPr>
      <t>3/</t>
    </r>
  </si>
  <si>
    <t>B.</t>
  </si>
  <si>
    <t>OFERTA GLOBAL</t>
  </si>
  <si>
    <t>IMPORTACION DE BIENES Y SERVICIOS</t>
  </si>
  <si>
    <t>PRODUCTO INTERNO BRUTO</t>
  </si>
  <si>
    <t>A</t>
  </si>
  <si>
    <t>Agricultura, Ganadería, Silvicultura y Pesca</t>
  </si>
  <si>
    <t>B</t>
  </si>
  <si>
    <t>Explotación de Minas y Canteras</t>
  </si>
  <si>
    <t>C</t>
  </si>
  <si>
    <t>Industrias Manufactureras</t>
  </si>
  <si>
    <t>D</t>
  </si>
  <si>
    <t>Suministro de Electricidad, Gas, Vapor y Aire Acondicionado</t>
  </si>
  <si>
    <t>E</t>
  </si>
  <si>
    <t>Suministro de Agua; Evacuación de Aguas Residuales, Gestión de  Desechos y Descontaminación</t>
  </si>
  <si>
    <t>F</t>
  </si>
  <si>
    <t>Construcción</t>
  </si>
  <si>
    <t>G</t>
  </si>
  <si>
    <t>Comercio al por Mayor y al por Menor; Reparación de Vehículos Automotores y Motocicletas</t>
  </si>
  <si>
    <t>H</t>
  </si>
  <si>
    <t>Transporte y Almacenamiento</t>
  </si>
  <si>
    <t>I</t>
  </si>
  <si>
    <t>Actividades de Alojamiento y de Servicio de Comidas</t>
  </si>
  <si>
    <t>J</t>
  </si>
  <si>
    <t>Información y Comunicaciones</t>
  </si>
  <si>
    <t>K</t>
  </si>
  <si>
    <t>Actividades Financieras y de Seguros</t>
  </si>
  <si>
    <t>L</t>
  </si>
  <si>
    <t>Actividades Inmobiliarias</t>
  </si>
  <si>
    <t>M</t>
  </si>
  <si>
    <t>Actividades Profesionales, Científicas y Técnicas</t>
  </si>
  <si>
    <t>N</t>
  </si>
  <si>
    <t>Actividades de Servicios Administrativos y de Apoyo</t>
  </si>
  <si>
    <t>O</t>
  </si>
  <si>
    <t>Administración Pública y Defensa; Planes de Seguridad Social de Afiliación Obligatoria</t>
  </si>
  <si>
    <t>P</t>
  </si>
  <si>
    <t>Enseñanza</t>
  </si>
  <si>
    <t>Q</t>
  </si>
  <si>
    <t>Actividades de Atención de la Salud Humana y de Asistencia Social</t>
  </si>
  <si>
    <t>R</t>
  </si>
  <si>
    <t>Actividades Artísticas, de Entretenimiento y Recreativas</t>
  </si>
  <si>
    <t>S</t>
  </si>
  <si>
    <t>Otras Actividades de Servicios</t>
  </si>
  <si>
    <t>T</t>
  </si>
  <si>
    <r>
      <t>Actividades de los Hogares Como Empleadores; Actividades No Diferenciadas de los Hogares Como Productores de Bienes y Servicios Para Uso Propio 4</t>
    </r>
    <r>
      <rPr>
        <vertAlign val="superscript"/>
        <sz val="11"/>
        <rFont val="Arial"/>
        <family val="2"/>
      </rPr>
      <t>/</t>
    </r>
  </si>
  <si>
    <t xml:space="preserve">     Más</t>
  </si>
  <si>
    <r>
      <t>D.21 Impuestos sobre Productos (IVA, Derechos arancelarios e Impuestos a los productos)</t>
    </r>
    <r>
      <rPr>
        <vertAlign val="superscript"/>
        <sz val="11"/>
        <rFont val="Arial"/>
        <family val="2"/>
      </rPr>
      <t xml:space="preserve"> 5/</t>
    </r>
  </si>
  <si>
    <t xml:space="preserve">     Menos</t>
  </si>
  <si>
    <t>D.31 Subvenciones a los Productos</t>
  </si>
  <si>
    <t>Fuente: Departamento de Cuentas Nacionales</t>
  </si>
  <si>
    <t>NOTAS</t>
  </si>
  <si>
    <t>1. Años 2019 y 2020 estimados por suma de trimestres</t>
  </si>
  <si>
    <t>2. En 2019 y 2020 las cifras de las ISFLSH se incluyen dentro del consumo final de los Hogares.</t>
  </si>
  <si>
    <t>3. Para los años 2005, 2006, 2014, 2015, 2016, 2017 y 2018 los datos de exportaciones e importaciones no coinciden con los de Balanza de pagos por análisis Oferta y Utilización</t>
  </si>
  <si>
    <t>4. En 2019 y 2020 las cifras de la letra T (Actividades de los Hogares como empleadores) se incluyen en letra S (otras actividades de servicios)</t>
  </si>
  <si>
    <t>5. En 2019 y 2020 las cifras de los impuestos sobre productos son netos de subvenciones.​</t>
  </si>
  <si>
    <t>(En %)</t>
  </si>
  <si>
    <t>ESTRUCTURA RESPECTO AL PIB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</si>
</sst>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"/>
    <numFmt numFmtId="165" formatCode="0_ ;\-0\ "/>
    <numFmt numFmtId="166" formatCode="#,##0.0000"/>
    <numFmt numFmtId="167" formatCode="General_)"/>
    <numFmt numFmtId="168" formatCode="0.0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Courier"/>
      <family val="3"/>
    </font>
    <font>
      <b/>
      <sz val="11"/>
      <name val="Museo Sans 500"/>
      <family val="3"/>
    </font>
    <font>
      <sz val="10"/>
      <name val="Arial"/>
      <family val="2"/>
    </font>
    <font>
      <b/>
      <u/>
      <sz val="11"/>
      <name val="Museo Sans 500"/>
      <family val="3"/>
    </font>
    <font>
      <sz val="11"/>
      <name val="Museo Sans 500"/>
      <family val="3"/>
    </font>
    <font>
      <vertAlign val="superscript"/>
      <sz val="11"/>
      <name val="Arial"/>
      <family val="2"/>
    </font>
    <font>
      <b/>
      <sz val="11"/>
      <name val="Museo Sans 500"/>
      <family val="3"/>
    </font>
    <font>
      <sz val="8"/>
      <name val="Arial"/>
      <family val="2"/>
    </font>
    <font>
      <sz val="9"/>
      <name val="Museo Sans 500"/>
      <family val="3"/>
    </font>
    <font>
      <sz val="8"/>
      <name val="Tms Rmn"/>
    </font>
    <font>
      <sz val="11"/>
      <name val="CG Times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>
      <alignment vertical="top"/>
    </xf>
    <xf numFmtId="167" fontId="13" fillId="0" borderId="0"/>
  </cellStyleXfs>
  <cellXfs count="37">
    <xf numFmtId="0" fontId="0" fillId="0" borderId="0" xfId="0"/>
    <xf numFmtId="164" fontId="5" fillId="2" borderId="0" xfId="2" applyNumberFormat="1" applyFont="1" applyFill="1" applyBorder="1" applyAlignment="1">
      <alignment vertical="center"/>
    </xf>
    <xf numFmtId="0" fontId="2" fillId="3" borderId="0" xfId="0" applyFont="1" applyFill="1" applyBorder="1"/>
    <xf numFmtId="164" fontId="2" fillId="3" borderId="0" xfId="0" applyNumberFormat="1" applyFont="1" applyFill="1" applyBorder="1"/>
    <xf numFmtId="164" fontId="7" fillId="2" borderId="0" xfId="2" applyNumberFormat="1" applyFont="1" applyFill="1" applyBorder="1" applyAlignment="1">
      <alignment horizontal="left" vertical="center"/>
    </xf>
    <xf numFmtId="164" fontId="7" fillId="2" borderId="0" xfId="2" applyNumberFormat="1" applyFont="1" applyFill="1" applyBorder="1" applyAlignment="1">
      <alignment horizontal="right" vertical="center"/>
    </xf>
    <xf numFmtId="164" fontId="8" fillId="2" borderId="0" xfId="2" applyNumberFormat="1" applyFont="1" applyFill="1" applyBorder="1" applyAlignment="1">
      <alignment horizontal="right" vertical="center"/>
    </xf>
    <xf numFmtId="164" fontId="8" fillId="2" borderId="0" xfId="2" applyNumberFormat="1" applyFont="1" applyFill="1" applyBorder="1" applyAlignment="1">
      <alignment horizontal="left" vertical="center"/>
    </xf>
    <xf numFmtId="164" fontId="8" fillId="2" borderId="0" xfId="2" applyNumberFormat="1" applyFont="1" applyFill="1" applyBorder="1" applyAlignment="1">
      <alignment horizontal="left" vertical="center" wrapText="1"/>
    </xf>
    <xf numFmtId="166" fontId="2" fillId="3" borderId="0" xfId="0" applyNumberFormat="1" applyFont="1" applyFill="1" applyBorder="1" applyAlignment="1">
      <alignment horizontal="right"/>
    </xf>
    <xf numFmtId="164" fontId="10" fillId="2" borderId="0" xfId="2" applyNumberFormat="1" applyFont="1" applyFill="1" applyBorder="1" applyAlignment="1">
      <alignment horizontal="left" vertical="center"/>
    </xf>
    <xf numFmtId="164" fontId="5" fillId="2" borderId="0" xfId="2" applyNumberFormat="1" applyFont="1" applyFill="1" applyBorder="1" applyAlignment="1">
      <alignment horizontal="left" vertical="center"/>
    </xf>
    <xf numFmtId="164" fontId="5" fillId="2" borderId="0" xfId="2" applyNumberFormat="1" applyFont="1" applyFill="1" applyBorder="1" applyAlignment="1">
      <alignment horizontal="right" vertical="center"/>
    </xf>
    <xf numFmtId="164" fontId="12" fillId="2" borderId="0" xfId="2" applyNumberFormat="1" applyFont="1" applyFill="1" applyBorder="1" applyAlignment="1">
      <alignment horizontal="left" vertical="center"/>
    </xf>
    <xf numFmtId="0" fontId="3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center"/>
    </xf>
    <xf numFmtId="165" fontId="5" fillId="2" borderId="0" xfId="1" applyNumberFormat="1" applyFont="1" applyFill="1" applyBorder="1" applyAlignment="1">
      <alignment horizontal="right" vertical="center"/>
    </xf>
    <xf numFmtId="0" fontId="6" fillId="3" borderId="0" xfId="0" applyFont="1" applyFill="1" applyBorder="1"/>
    <xf numFmtId="0" fontId="6" fillId="3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Continuous"/>
    </xf>
    <xf numFmtId="0" fontId="15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11" fillId="3" borderId="0" xfId="0" applyFont="1" applyFill="1" applyBorder="1"/>
    <xf numFmtId="164" fontId="6" fillId="3" borderId="0" xfId="0" applyNumberFormat="1" applyFont="1" applyFill="1" applyBorder="1" applyAlignment="1"/>
    <xf numFmtId="167" fontId="14" fillId="3" borderId="0" xfId="3" applyFont="1" applyFill="1" applyBorder="1"/>
    <xf numFmtId="168" fontId="14" fillId="3" borderId="0" xfId="3" applyNumberFormat="1" applyFont="1" applyFill="1" applyBorder="1"/>
    <xf numFmtId="164" fontId="8" fillId="2" borderId="1" xfId="2" applyNumberFormat="1" applyFont="1" applyFill="1" applyBorder="1" applyAlignment="1">
      <alignment horizontal="left" vertical="center" wrapText="1"/>
    </xf>
    <xf numFmtId="164" fontId="8" fillId="2" borderId="1" xfId="2" applyNumberFormat="1" applyFont="1" applyFill="1" applyBorder="1" applyAlignment="1">
      <alignment horizontal="right" vertic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164" fontId="5" fillId="2" borderId="2" xfId="2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/>
    </xf>
    <xf numFmtId="164" fontId="15" fillId="3" borderId="0" xfId="0" applyNumberFormat="1" applyFont="1" applyFill="1" applyBorder="1"/>
    <xf numFmtId="0" fontId="3" fillId="3" borderId="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7" xfId="2" xr:uid="{00000000-0005-0000-0000-000002000000}"/>
    <cellStyle name="Normal_Elsalvador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29"/>
  <sheetViews>
    <sheetView showGridLines="0" tabSelected="1" topLeftCell="A87" workbookViewId="0">
      <selection activeCell="C21" sqref="C21"/>
    </sheetView>
  </sheetViews>
  <sheetFormatPr baseColWidth="10" defaultRowHeight="15"/>
  <cols>
    <col min="1" max="1" width="11.42578125" style="22"/>
    <col min="2" max="2" width="4.85546875" style="18" customWidth="1"/>
    <col min="3" max="3" width="74.42578125" style="18" customWidth="1"/>
    <col min="4" max="4" width="11.5703125" style="18" customWidth="1"/>
    <col min="5" max="13" width="11.5703125" style="18" bestFit="1" customWidth="1"/>
    <col min="14" max="16384" width="11.42578125" style="22"/>
  </cols>
  <sheetData>
    <row r="1" spans="2:14" hidden="1"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</row>
    <row r="2" spans="2:14" hidden="1"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3"/>
    </row>
    <row r="3" spans="2:14" hidden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4" hidden="1"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</row>
    <row r="5" spans="2:14" hidden="1">
      <c r="B5" s="2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2:14" hidden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4">
      <c r="B7" s="1" t="s">
        <v>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4">
      <c r="B8" s="1" t="s">
        <v>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4">
      <c r="B9" s="1" t="s">
        <v>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4" hidden="1">
      <c r="B10" s="20"/>
      <c r="C10" s="2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2:14" hidden="1">
      <c r="B11" s="14"/>
      <c r="C11" s="14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2:14" hidden="1">
      <c r="B12" s="35"/>
      <c r="C12" s="35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2:14">
      <c r="B13" s="36" t="s">
        <v>3</v>
      </c>
      <c r="C13" s="36"/>
      <c r="D13" s="17">
        <v>2011</v>
      </c>
      <c r="E13" s="17">
        <v>2012</v>
      </c>
      <c r="F13" s="17">
        <v>2013</v>
      </c>
      <c r="G13" s="17">
        <v>2014</v>
      </c>
      <c r="H13" s="17">
        <v>2015</v>
      </c>
      <c r="I13" s="17">
        <v>2016</v>
      </c>
      <c r="J13" s="17">
        <v>2017</v>
      </c>
      <c r="K13" s="17">
        <v>2018</v>
      </c>
      <c r="L13" s="17">
        <v>2019</v>
      </c>
      <c r="M13" s="17">
        <v>2020</v>
      </c>
    </row>
    <row r="14" spans="2:14">
      <c r="B14" s="30"/>
      <c r="C14" s="30"/>
      <c r="D14" s="31"/>
      <c r="E14" s="32" t="s">
        <v>4</v>
      </c>
      <c r="F14" s="32" t="s">
        <v>4</v>
      </c>
      <c r="G14" s="32"/>
      <c r="H14" s="31"/>
      <c r="I14" s="31"/>
      <c r="J14" s="31"/>
      <c r="K14" s="31"/>
      <c r="L14" s="32" t="s">
        <v>5</v>
      </c>
      <c r="M14" s="32" t="s">
        <v>6</v>
      </c>
    </row>
    <row r="15" spans="2:14">
      <c r="B15" s="2"/>
      <c r="C15" s="2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2:14">
      <c r="B16" s="4" t="s">
        <v>7</v>
      </c>
      <c r="C16" s="4" t="s">
        <v>8</v>
      </c>
      <c r="D16" s="5">
        <v>30485.483660566293</v>
      </c>
      <c r="E16" s="5">
        <v>31881.94301794588</v>
      </c>
      <c r="F16" s="5">
        <v>33146.162051261475</v>
      </c>
      <c r="G16" s="5">
        <v>33562.951241662558</v>
      </c>
      <c r="H16" s="5">
        <v>34471.582047206903</v>
      </c>
      <c r="I16" s="5">
        <v>34922.871765325908</v>
      </c>
      <c r="J16" s="5">
        <v>36288.487598584208</v>
      </c>
      <c r="K16" s="5">
        <v>38172.394973074108</v>
      </c>
      <c r="L16" s="5">
        <v>39350.076625582595</v>
      </c>
      <c r="M16" s="5">
        <v>35454.273948955415</v>
      </c>
      <c r="N16" s="34"/>
    </row>
    <row r="17" spans="2:13">
      <c r="B17" s="7"/>
      <c r="C17" s="2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2:13">
      <c r="B18" s="7"/>
      <c r="C18" s="7" t="s">
        <v>9</v>
      </c>
      <c r="D18" s="6">
        <v>20998.418046123694</v>
      </c>
      <c r="E18" s="6">
        <v>21984.304154121826</v>
      </c>
      <c r="F18" s="6">
        <v>22866.6501502801</v>
      </c>
      <c r="G18" s="6">
        <v>23181.230999767744</v>
      </c>
      <c r="H18" s="6">
        <v>23806.447299724576</v>
      </c>
      <c r="I18" s="6">
        <v>24175.561732726739</v>
      </c>
      <c r="J18" s="6">
        <v>24871.307440945351</v>
      </c>
      <c r="K18" s="6">
        <v>25863.000132628898</v>
      </c>
      <c r="L18" s="6">
        <v>26828.394158900912</v>
      </c>
      <c r="M18" s="6">
        <v>24752.036944583175</v>
      </c>
    </row>
    <row r="19" spans="2:13">
      <c r="B19" s="7"/>
      <c r="C19" s="7" t="s">
        <v>10</v>
      </c>
      <c r="D19" s="6">
        <v>17637.813104305988</v>
      </c>
      <c r="E19" s="6">
        <v>18453.967841129223</v>
      </c>
      <c r="F19" s="6">
        <v>19117.877295140301</v>
      </c>
      <c r="G19" s="6">
        <v>19421.869977456467</v>
      </c>
      <c r="H19" s="6">
        <v>19761.096736355132</v>
      </c>
      <c r="I19" s="6">
        <v>20047.404562816955</v>
      </c>
      <c r="J19" s="6">
        <v>20668.908318751204</v>
      </c>
      <c r="K19" s="6">
        <v>21497.324074274002</v>
      </c>
      <c r="L19" s="6">
        <v>22462.397568278215</v>
      </c>
      <c r="M19" s="6">
        <v>19976.343986821779</v>
      </c>
    </row>
    <row r="20" spans="2:13" ht="17.25">
      <c r="B20" s="7"/>
      <c r="C20" s="8" t="s">
        <v>11</v>
      </c>
      <c r="D20" s="6">
        <v>164.71061763509826</v>
      </c>
      <c r="E20" s="6">
        <v>160.42662009833592</v>
      </c>
      <c r="F20" s="6">
        <v>162.94817038692662</v>
      </c>
      <c r="G20" s="6">
        <v>154.75765957917716</v>
      </c>
      <c r="H20" s="6">
        <v>178.64462225068471</v>
      </c>
      <c r="I20" s="6">
        <v>180.9804949728115</v>
      </c>
      <c r="J20" s="6">
        <v>172.48340316825423</v>
      </c>
      <c r="K20" s="6">
        <v>173.8068886768429</v>
      </c>
      <c r="L20" s="6"/>
      <c r="M20" s="6"/>
    </row>
    <row r="21" spans="2:13">
      <c r="B21" s="7"/>
      <c r="C21" s="7" t="s">
        <v>12</v>
      </c>
      <c r="D21" s="6">
        <v>3195.8943241826096</v>
      </c>
      <c r="E21" s="6">
        <v>3369.9096928942663</v>
      </c>
      <c r="F21" s="6">
        <v>3585.8246847528712</v>
      </c>
      <c r="G21" s="6">
        <v>3604.6033627321031</v>
      </c>
      <c r="H21" s="6">
        <v>3866.7059411187574</v>
      </c>
      <c r="I21" s="6">
        <v>3947.1766749369722</v>
      </c>
      <c r="J21" s="6">
        <v>4029.9157190258907</v>
      </c>
      <c r="K21" s="6">
        <v>4191.869169678057</v>
      </c>
      <c r="L21" s="6">
        <v>4365.9965906226989</v>
      </c>
      <c r="M21" s="6">
        <v>4775.6929577613973</v>
      </c>
    </row>
    <row r="22" spans="2:13">
      <c r="B22" s="7"/>
      <c r="C22" s="7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2:13">
      <c r="B23" s="7"/>
      <c r="C23" s="7" t="s">
        <v>13</v>
      </c>
      <c r="D23" s="6">
        <v>3608.4656144425962</v>
      </c>
      <c r="E23" s="6">
        <v>3787.3888638240537</v>
      </c>
      <c r="F23" s="6">
        <v>3742.7219009813789</v>
      </c>
      <c r="G23" s="6">
        <v>3704.6977441329163</v>
      </c>
      <c r="H23" s="6">
        <v>3754.0958106407238</v>
      </c>
      <c r="I23" s="6">
        <v>3862.7722835839559</v>
      </c>
      <c r="J23" s="6">
        <v>4165.7764883507334</v>
      </c>
      <c r="K23" s="6">
        <v>4780.4287525318923</v>
      </c>
      <c r="L23" s="6">
        <v>4539.8770040480067</v>
      </c>
      <c r="M23" s="6">
        <v>4411.8642182631293</v>
      </c>
    </row>
    <row r="24" spans="2:13">
      <c r="B24" s="7"/>
      <c r="C24" s="7" t="s">
        <v>14</v>
      </c>
      <c r="D24" s="6">
        <v>3303.7290163444372</v>
      </c>
      <c r="E24" s="6">
        <v>3549.2854959556576</v>
      </c>
      <c r="F24" s="6">
        <v>3855.9442093363218</v>
      </c>
      <c r="G24" s="6">
        <v>3489.5098618762836</v>
      </c>
      <c r="H24" s="6">
        <v>3677.968665490715</v>
      </c>
      <c r="I24" s="6">
        <v>3747.324859045812</v>
      </c>
      <c r="J24" s="6">
        <v>4003.8683604821699</v>
      </c>
      <c r="K24" s="6">
        <v>4467.6266122160041</v>
      </c>
      <c r="L24" s="6">
        <v>4751.8738185586717</v>
      </c>
      <c r="M24" s="6">
        <v>4281.6967143757456</v>
      </c>
    </row>
    <row r="25" spans="2:13">
      <c r="B25" s="7"/>
      <c r="C25" s="7" t="s">
        <v>15</v>
      </c>
      <c r="D25" s="6">
        <v>2855.6859122483329</v>
      </c>
      <c r="E25" s="6">
        <v>2993.9783552242379</v>
      </c>
      <c r="F25" s="6">
        <v>3316.5669242741592</v>
      </c>
      <c r="G25" s="6">
        <v>3035.643538735214</v>
      </c>
      <c r="H25" s="6">
        <v>3089.7212659737124</v>
      </c>
      <c r="I25" s="6">
        <v>3152.1518417379539</v>
      </c>
      <c r="J25" s="6">
        <v>3360.3049411693019</v>
      </c>
      <c r="K25" s="6">
        <v>3774.831322243157</v>
      </c>
      <c r="L25" s="6">
        <v>4042.3319342306895</v>
      </c>
      <c r="M25" s="6">
        <v>3734.9766098162063</v>
      </c>
    </row>
    <row r="26" spans="2:13">
      <c r="B26" s="7"/>
      <c r="C26" s="7" t="s">
        <v>16</v>
      </c>
      <c r="D26" s="6">
        <v>448.04310409610457</v>
      </c>
      <c r="E26" s="6">
        <v>555.30714073141951</v>
      </c>
      <c r="F26" s="6">
        <v>539.37728506216274</v>
      </c>
      <c r="G26" s="6">
        <v>453.86632314106959</v>
      </c>
      <c r="H26" s="6">
        <v>588.24739951700235</v>
      </c>
      <c r="I26" s="6">
        <v>595.173017307858</v>
      </c>
      <c r="J26" s="6">
        <v>643.56341931286829</v>
      </c>
      <c r="K26" s="6">
        <v>692.79528997284683</v>
      </c>
      <c r="L26" s="6">
        <v>709.54188432798242</v>
      </c>
      <c r="M26" s="6">
        <v>546.72010455953955</v>
      </c>
    </row>
    <row r="27" spans="2:13">
      <c r="B27" s="7"/>
      <c r="C27" s="7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2:13">
      <c r="B28" s="7"/>
      <c r="C28" s="7" t="s">
        <v>17</v>
      </c>
      <c r="D28" s="6">
        <v>304.73659809815894</v>
      </c>
      <c r="E28" s="6">
        <v>238.1033678683963</v>
      </c>
      <c r="F28" s="6">
        <v>-113.22230835494298</v>
      </c>
      <c r="G28" s="6">
        <v>215.18788225663272</v>
      </c>
      <c r="H28" s="6">
        <v>76.127145150008673</v>
      </c>
      <c r="I28" s="6">
        <v>115.44742453814375</v>
      </c>
      <c r="J28" s="6">
        <v>161.90812786856358</v>
      </c>
      <c r="K28" s="6">
        <v>312.80214031588861</v>
      </c>
      <c r="L28" s="6">
        <v>-211.9968145106649</v>
      </c>
      <c r="M28" s="6">
        <v>130.16750388738396</v>
      </c>
    </row>
    <row r="29" spans="2:13">
      <c r="B29" s="7"/>
      <c r="C29" s="7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2:13">
      <c r="B30" s="7"/>
      <c r="C30" s="7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2:13" ht="16.5">
      <c r="B31" s="7"/>
      <c r="C31" s="7" t="s">
        <v>18</v>
      </c>
      <c r="D31" s="6">
        <v>5878.6</v>
      </c>
      <c r="E31" s="6">
        <v>6110.25</v>
      </c>
      <c r="F31" s="6">
        <v>6536.7900000000009</v>
      </c>
      <c r="G31" s="6">
        <v>6677.0224977618982</v>
      </c>
      <c r="H31" s="6">
        <v>6911.0389368416072</v>
      </c>
      <c r="I31" s="6">
        <v>6884.5377490152141</v>
      </c>
      <c r="J31" s="6">
        <v>7251.4036692881273</v>
      </c>
      <c r="K31" s="6">
        <v>7528.9660879133171</v>
      </c>
      <c r="L31" s="6">
        <v>7981.8054626336716</v>
      </c>
      <c r="M31" s="6">
        <v>6290.3727861091102</v>
      </c>
    </row>
    <row r="32" spans="2:13">
      <c r="B32" s="15"/>
      <c r="C32" s="2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2:13">
      <c r="B33" s="4" t="s">
        <v>19</v>
      </c>
      <c r="C33" s="4" t="s">
        <v>20</v>
      </c>
      <c r="D33" s="5">
        <v>30485.483660566289</v>
      </c>
      <c r="E33" s="5">
        <v>31881.94301794588</v>
      </c>
      <c r="F33" s="5">
        <v>33146.162051261483</v>
      </c>
      <c r="G33" s="5">
        <v>33562.951241680836</v>
      </c>
      <c r="H33" s="5">
        <v>34471.582047206903</v>
      </c>
      <c r="I33" s="5">
        <v>34922.87176639762</v>
      </c>
      <c r="J33" s="5">
        <v>36288.487597328378</v>
      </c>
      <c r="K33" s="5">
        <v>38172.394971111898</v>
      </c>
      <c r="L33" s="5">
        <v>39350.076625582587</v>
      </c>
      <c r="M33" s="5">
        <v>35454.273948955408</v>
      </c>
    </row>
    <row r="34" spans="2:13">
      <c r="B34" s="15"/>
      <c r="C34" s="2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2:13">
      <c r="B35" s="10"/>
      <c r="C35" s="10" t="s">
        <v>21</v>
      </c>
      <c r="D35" s="6">
        <v>10201.700000000001</v>
      </c>
      <c r="E35" s="6">
        <v>10495.79</v>
      </c>
      <c r="F35" s="6">
        <v>11155.2</v>
      </c>
      <c r="G35" s="6">
        <v>10969.478846041</v>
      </c>
      <c r="H35" s="6">
        <v>11033.344107241655</v>
      </c>
      <c r="I35" s="6">
        <v>10731.441791290254</v>
      </c>
      <c r="J35" s="6">
        <v>11309.297225435335</v>
      </c>
      <c r="K35" s="6">
        <v>12151.541236770105</v>
      </c>
      <c r="L35" s="6">
        <v>12453.415610089387</v>
      </c>
      <c r="M35" s="6">
        <v>10815.550558129511</v>
      </c>
    </row>
    <row r="36" spans="2:13">
      <c r="B36" s="15"/>
      <c r="C36" s="2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2:13">
      <c r="B37" s="10"/>
      <c r="C37" s="11" t="s">
        <v>22</v>
      </c>
      <c r="D37" s="12">
        <v>20283.783660566289</v>
      </c>
      <c r="E37" s="12">
        <v>21386.153017945879</v>
      </c>
      <c r="F37" s="12">
        <v>21990.962051261482</v>
      </c>
      <c r="G37" s="12">
        <v>22593.472395639837</v>
      </c>
      <c r="H37" s="12">
        <v>23438.237939965249</v>
      </c>
      <c r="I37" s="12">
        <v>24191.429975107367</v>
      </c>
      <c r="J37" s="12">
        <v>24979.190371893044</v>
      </c>
      <c r="K37" s="12">
        <v>26020.853734341796</v>
      </c>
      <c r="L37" s="12">
        <v>26896.661015493202</v>
      </c>
      <c r="M37" s="12">
        <v>24638.723390825897</v>
      </c>
    </row>
    <row r="38" spans="2:13">
      <c r="B38" s="8" t="s">
        <v>23</v>
      </c>
      <c r="C38" s="8" t="s">
        <v>24</v>
      </c>
      <c r="D38" s="6">
        <v>1486.835521520554</v>
      </c>
      <c r="E38" s="6">
        <v>1393.1685361877314</v>
      </c>
      <c r="F38" s="6">
        <v>1234.4200277934722</v>
      </c>
      <c r="G38" s="6">
        <v>1325.5277029744198</v>
      </c>
      <c r="H38" s="6">
        <v>1296.0838854265187</v>
      </c>
      <c r="I38" s="6">
        <v>1386.6869275744534</v>
      </c>
      <c r="J38" s="6">
        <v>1347.1266286610039</v>
      </c>
      <c r="K38" s="6">
        <v>1335.5918386305398</v>
      </c>
      <c r="L38" s="6">
        <v>1309.2844907473402</v>
      </c>
      <c r="M38" s="6">
        <v>1259.6464712471677</v>
      </c>
    </row>
    <row r="39" spans="2:13">
      <c r="B39" s="8" t="s">
        <v>25</v>
      </c>
      <c r="C39" s="8" t="s">
        <v>26</v>
      </c>
      <c r="D39" s="6">
        <v>54.370273234463532</v>
      </c>
      <c r="E39" s="6">
        <v>52.274097638676558</v>
      </c>
      <c r="F39" s="6">
        <v>56.317883060440245</v>
      </c>
      <c r="G39" s="6">
        <v>58.585616233764199</v>
      </c>
      <c r="H39" s="6">
        <v>55.990783250907249</v>
      </c>
      <c r="I39" s="6">
        <v>64.210977983725584</v>
      </c>
      <c r="J39" s="6">
        <v>66.954227579128954</v>
      </c>
      <c r="K39" s="6">
        <v>70.990320991859747</v>
      </c>
      <c r="L39" s="6">
        <v>77.91413305507389</v>
      </c>
      <c r="M39" s="6">
        <v>72.360296562647719</v>
      </c>
    </row>
    <row r="40" spans="2:13">
      <c r="B40" s="8" t="s">
        <v>27</v>
      </c>
      <c r="C40" s="8" t="s">
        <v>28</v>
      </c>
      <c r="D40" s="6">
        <v>3295.4645096547401</v>
      </c>
      <c r="E40" s="6">
        <v>3458.8723489983131</v>
      </c>
      <c r="F40" s="6">
        <v>3513.5635948951044</v>
      </c>
      <c r="G40" s="6">
        <v>3632.1846312687999</v>
      </c>
      <c r="H40" s="6">
        <v>3840.9383619688506</v>
      </c>
      <c r="I40" s="6">
        <v>3939.7402418414463</v>
      </c>
      <c r="J40" s="6">
        <v>4017.8103637883296</v>
      </c>
      <c r="K40" s="6">
        <v>4082.1117783157524</v>
      </c>
      <c r="L40" s="6">
        <v>4172.0731315589519</v>
      </c>
      <c r="M40" s="6">
        <v>3669.532714000843</v>
      </c>
    </row>
    <row r="41" spans="2:13">
      <c r="B41" s="8" t="s">
        <v>29</v>
      </c>
      <c r="C41" s="8" t="s">
        <v>30</v>
      </c>
      <c r="D41" s="6">
        <v>729.14140427118002</v>
      </c>
      <c r="E41" s="6">
        <v>852.74551077907893</v>
      </c>
      <c r="F41" s="6">
        <v>810.71816538799328</v>
      </c>
      <c r="G41" s="6">
        <v>832.07339104167863</v>
      </c>
      <c r="H41" s="6">
        <v>687.09370181625991</v>
      </c>
      <c r="I41" s="6">
        <v>590.700373775515</v>
      </c>
      <c r="J41" s="6">
        <v>710.39836242619754</v>
      </c>
      <c r="K41" s="6">
        <v>765.00047409261697</v>
      </c>
      <c r="L41" s="6">
        <v>762.75553274906895</v>
      </c>
      <c r="M41" s="6">
        <v>601.96745500415147</v>
      </c>
    </row>
    <row r="42" spans="2:13" ht="30">
      <c r="B42" s="8" t="s">
        <v>31</v>
      </c>
      <c r="C42" s="8" t="s">
        <v>32</v>
      </c>
      <c r="D42" s="6">
        <v>152.41222878670814</v>
      </c>
      <c r="E42" s="6">
        <v>169.0432584883977</v>
      </c>
      <c r="F42" s="6">
        <v>168.41586715794145</v>
      </c>
      <c r="G42" s="6">
        <v>148.01737700273256</v>
      </c>
      <c r="H42" s="6">
        <v>156.35934393065881</v>
      </c>
      <c r="I42" s="6">
        <v>190.24709222000322</v>
      </c>
      <c r="J42" s="6">
        <v>184.86189613694398</v>
      </c>
      <c r="K42" s="6">
        <v>178.58946084180272</v>
      </c>
      <c r="L42" s="6">
        <v>185.40540221701497</v>
      </c>
      <c r="M42" s="6">
        <v>177.45879949414211</v>
      </c>
    </row>
    <row r="43" spans="2:13">
      <c r="B43" s="8" t="s">
        <v>33</v>
      </c>
      <c r="C43" s="8" t="s">
        <v>34</v>
      </c>
      <c r="D43" s="6">
        <v>1082.0391786861317</v>
      </c>
      <c r="E43" s="6">
        <v>1153.5098320937186</v>
      </c>
      <c r="F43" s="6">
        <v>1195.3800580520613</v>
      </c>
      <c r="G43" s="6">
        <v>1206.4950090537816</v>
      </c>
      <c r="H43" s="6">
        <v>1186.8978899998187</v>
      </c>
      <c r="I43" s="6">
        <v>1223.0024036285881</v>
      </c>
      <c r="J43" s="6">
        <v>1307.6066540400238</v>
      </c>
      <c r="K43" s="6">
        <v>1428.1717625600188</v>
      </c>
      <c r="L43" s="6">
        <v>1587.8643017421693</v>
      </c>
      <c r="M43" s="6">
        <v>1344.8965885733303</v>
      </c>
    </row>
    <row r="44" spans="2:13" ht="30">
      <c r="B44" s="8" t="s">
        <v>35</v>
      </c>
      <c r="C44" s="8" t="s">
        <v>36</v>
      </c>
      <c r="D44" s="6">
        <v>2228.9230961810808</v>
      </c>
      <c r="E44" s="6">
        <v>2401.107859893295</v>
      </c>
      <c r="F44" s="6">
        <v>2575.2896064693741</v>
      </c>
      <c r="G44" s="6">
        <v>2709.0017706796471</v>
      </c>
      <c r="H44" s="6">
        <v>2775.2991207924129</v>
      </c>
      <c r="I44" s="6">
        <v>2813.8788134534575</v>
      </c>
      <c r="J44" s="6">
        <v>2874.3161182854478</v>
      </c>
      <c r="K44" s="6">
        <v>3017.4462046992071</v>
      </c>
      <c r="L44" s="6">
        <v>3101.4700412890511</v>
      </c>
      <c r="M44" s="6">
        <v>2852.8891139653542</v>
      </c>
    </row>
    <row r="45" spans="2:13">
      <c r="B45" s="8" t="s">
        <v>37</v>
      </c>
      <c r="C45" s="8" t="s">
        <v>38</v>
      </c>
      <c r="D45" s="6">
        <v>882.2124783802808</v>
      </c>
      <c r="E45" s="6">
        <v>922.1180520717844</v>
      </c>
      <c r="F45" s="6">
        <v>986.60073869301755</v>
      </c>
      <c r="G45" s="6">
        <v>927.37731179369302</v>
      </c>
      <c r="H45" s="6">
        <v>1050.8803448268941</v>
      </c>
      <c r="I45" s="6">
        <v>1173.9918033102201</v>
      </c>
      <c r="J45" s="6">
        <v>1179.6191359699983</v>
      </c>
      <c r="K45" s="6">
        <v>1143.9842739144367</v>
      </c>
      <c r="L45" s="6">
        <v>1188.3336064262971</v>
      </c>
      <c r="M45" s="6">
        <v>1024.9682030673896</v>
      </c>
    </row>
    <row r="46" spans="2:13">
      <c r="B46" s="8" t="s">
        <v>39</v>
      </c>
      <c r="C46" s="8" t="s">
        <v>40</v>
      </c>
      <c r="D46" s="6">
        <v>505.01714927072413</v>
      </c>
      <c r="E46" s="6">
        <v>570.75373094641191</v>
      </c>
      <c r="F46" s="6">
        <v>605.0700436863774</v>
      </c>
      <c r="G46" s="6">
        <v>630.68811402823576</v>
      </c>
      <c r="H46" s="6">
        <v>646.04914689634973</v>
      </c>
      <c r="I46" s="6">
        <v>689.27627823042269</v>
      </c>
      <c r="J46" s="6">
        <v>714.76782743768126</v>
      </c>
      <c r="K46" s="6">
        <v>764.00941590197192</v>
      </c>
      <c r="L46" s="6">
        <v>804.92425923259225</v>
      </c>
      <c r="M46" s="6">
        <v>587.16216236725631</v>
      </c>
    </row>
    <row r="47" spans="2:13">
      <c r="B47" s="8" t="s">
        <v>41</v>
      </c>
      <c r="C47" s="8" t="s">
        <v>42</v>
      </c>
      <c r="D47" s="6">
        <v>762.05945983244419</v>
      </c>
      <c r="E47" s="6">
        <v>776.45102935654393</v>
      </c>
      <c r="F47" s="6">
        <v>809.53952695255043</v>
      </c>
      <c r="G47" s="6">
        <v>805.03524731912273</v>
      </c>
      <c r="H47" s="6">
        <v>809.19562978071531</v>
      </c>
      <c r="I47" s="6">
        <v>824.77674203495667</v>
      </c>
      <c r="J47" s="6">
        <v>822.49853054618757</v>
      </c>
      <c r="K47" s="6">
        <v>841.85189013791421</v>
      </c>
      <c r="L47" s="6">
        <v>848.18516616605916</v>
      </c>
      <c r="M47" s="6">
        <v>817.92403458080196</v>
      </c>
    </row>
    <row r="48" spans="2:13">
      <c r="B48" s="8" t="s">
        <v>43</v>
      </c>
      <c r="C48" s="8" t="s">
        <v>44</v>
      </c>
      <c r="D48" s="6">
        <v>1303.6287857126458</v>
      </c>
      <c r="E48" s="6">
        <v>1282.9077386155773</v>
      </c>
      <c r="F48" s="6">
        <v>1328.3491221448048</v>
      </c>
      <c r="G48" s="6">
        <v>1404.4535891922947</v>
      </c>
      <c r="H48" s="6">
        <v>1479.2193302212622</v>
      </c>
      <c r="I48" s="6">
        <v>1492.8101213083189</v>
      </c>
      <c r="J48" s="6">
        <v>1573.4102287766416</v>
      </c>
      <c r="K48" s="6">
        <v>1668.8865544345363</v>
      </c>
      <c r="L48" s="6">
        <v>1765.096341264705</v>
      </c>
      <c r="M48" s="6">
        <v>1820.0305902981609</v>
      </c>
    </row>
    <row r="49" spans="2:13">
      <c r="B49" s="8" t="s">
        <v>45</v>
      </c>
      <c r="C49" s="8" t="s">
        <v>46</v>
      </c>
      <c r="D49" s="6">
        <v>1416.4427725829767</v>
      </c>
      <c r="E49" s="6">
        <v>1504.437086736117</v>
      </c>
      <c r="F49" s="6">
        <v>1550.1332809868911</v>
      </c>
      <c r="G49" s="6">
        <v>1612.4151581244507</v>
      </c>
      <c r="H49" s="6">
        <v>1692.3634715366854</v>
      </c>
      <c r="I49" s="6">
        <v>1785.6863787408727</v>
      </c>
      <c r="J49" s="6">
        <v>1816.5569364842211</v>
      </c>
      <c r="K49" s="6">
        <v>1899.3320582466777</v>
      </c>
      <c r="L49" s="6">
        <v>1985.965863664107</v>
      </c>
      <c r="M49" s="6">
        <v>1866.6653698305697</v>
      </c>
    </row>
    <row r="50" spans="2:13">
      <c r="B50" s="8" t="s">
        <v>47</v>
      </c>
      <c r="C50" s="8" t="s">
        <v>48</v>
      </c>
      <c r="D50" s="6">
        <v>560.31028944966113</v>
      </c>
      <c r="E50" s="6">
        <v>583.77855146434706</v>
      </c>
      <c r="F50" s="6">
        <v>542.38453859455933</v>
      </c>
      <c r="G50" s="6">
        <v>571.27563238279129</v>
      </c>
      <c r="H50" s="6">
        <v>535.78827559633612</v>
      </c>
      <c r="I50" s="6">
        <v>548.60775192282256</v>
      </c>
      <c r="J50" s="6">
        <v>564.41154414138475</v>
      </c>
      <c r="K50" s="6">
        <v>578.872418394855</v>
      </c>
      <c r="L50" s="6">
        <v>563.95757907017651</v>
      </c>
      <c r="M50" s="6">
        <v>432.67207071181377</v>
      </c>
    </row>
    <row r="51" spans="2:13">
      <c r="B51" s="8" t="s">
        <v>49</v>
      </c>
      <c r="C51" s="8" t="s">
        <v>50</v>
      </c>
      <c r="D51" s="6">
        <v>582.07844204861999</v>
      </c>
      <c r="E51" s="6">
        <v>677.70916897957147</v>
      </c>
      <c r="F51" s="6">
        <v>749.67483920740244</v>
      </c>
      <c r="G51" s="6">
        <v>788.68149985436696</v>
      </c>
      <c r="H51" s="6">
        <v>818.98276660215254</v>
      </c>
      <c r="I51" s="6">
        <v>848.6630269409593</v>
      </c>
      <c r="J51" s="6">
        <v>898.77520530907759</v>
      </c>
      <c r="K51" s="6">
        <v>995.45786319404374</v>
      </c>
      <c r="L51" s="6">
        <v>1039.563108740841</v>
      </c>
      <c r="M51" s="6">
        <v>1008.8067954879606</v>
      </c>
    </row>
    <row r="52" spans="2:13" ht="30">
      <c r="B52" s="8" t="s">
        <v>51</v>
      </c>
      <c r="C52" s="8" t="s">
        <v>52</v>
      </c>
      <c r="D52" s="6">
        <v>1424.6399361695569</v>
      </c>
      <c r="E52" s="6">
        <v>1490.7715111093335</v>
      </c>
      <c r="F52" s="6">
        <v>1575.5053383488066</v>
      </c>
      <c r="G52" s="6">
        <v>1554.1639745720124</v>
      </c>
      <c r="H52" s="6">
        <v>1731.3562134919202</v>
      </c>
      <c r="I52" s="6">
        <v>1792.4485183556715</v>
      </c>
      <c r="J52" s="6">
        <v>1849.6135686436862</v>
      </c>
      <c r="K52" s="6">
        <v>1909.5407904017104</v>
      </c>
      <c r="L52" s="6">
        <v>1976.0013241230379</v>
      </c>
      <c r="M52" s="6">
        <v>2060.6483593018738</v>
      </c>
    </row>
    <row r="53" spans="2:13">
      <c r="B53" s="8" t="s">
        <v>53</v>
      </c>
      <c r="C53" s="8" t="s">
        <v>54</v>
      </c>
      <c r="D53" s="6">
        <v>898.40403694493205</v>
      </c>
      <c r="E53" s="6">
        <v>1036.1362020566023</v>
      </c>
      <c r="F53" s="6">
        <v>1076.7276429709261</v>
      </c>
      <c r="G53" s="6">
        <v>1071.0448904159414</v>
      </c>
      <c r="H53" s="6">
        <v>1095.1999430630492</v>
      </c>
      <c r="I53" s="6">
        <v>1139.9146895149477</v>
      </c>
      <c r="J53" s="6">
        <v>1158.974917333579</v>
      </c>
      <c r="K53" s="6">
        <v>1219.1342991491217</v>
      </c>
      <c r="L53" s="6">
        <v>1300.2624702313017</v>
      </c>
      <c r="M53" s="6">
        <v>1197.5853974671945</v>
      </c>
    </row>
    <row r="54" spans="2:13">
      <c r="B54" s="8" t="s">
        <v>55</v>
      </c>
      <c r="C54" s="8" t="s">
        <v>56</v>
      </c>
      <c r="D54" s="6">
        <v>540.54106897423787</v>
      </c>
      <c r="E54" s="6">
        <v>583.8912017885832</v>
      </c>
      <c r="F54" s="6">
        <v>650.37273505735232</v>
      </c>
      <c r="G54" s="6">
        <v>668.2585092751815</v>
      </c>
      <c r="H54" s="6">
        <v>712.28117343515112</v>
      </c>
      <c r="I54" s="6">
        <v>742.18503968123662</v>
      </c>
      <c r="J54" s="6">
        <v>787.05597009798862</v>
      </c>
      <c r="K54" s="6">
        <v>811.64978241550318</v>
      </c>
      <c r="L54" s="6">
        <v>843.42743192536602</v>
      </c>
      <c r="M54" s="6">
        <v>884.4664610730764</v>
      </c>
    </row>
    <row r="55" spans="2:13">
      <c r="B55" s="8" t="s">
        <v>57</v>
      </c>
      <c r="C55" s="8" t="s">
        <v>58</v>
      </c>
      <c r="D55" s="6">
        <v>89.889536536474978</v>
      </c>
      <c r="E55" s="6">
        <v>85.11835551887529</v>
      </c>
      <c r="F55" s="6">
        <v>85.845752271891371</v>
      </c>
      <c r="G55" s="6">
        <v>85.870142568369644</v>
      </c>
      <c r="H55" s="6">
        <v>94.349651109609937</v>
      </c>
      <c r="I55" s="6">
        <v>95.274641666630373</v>
      </c>
      <c r="J55" s="6">
        <v>98.808215602964495</v>
      </c>
      <c r="K55" s="6">
        <v>108.81685083641685</v>
      </c>
      <c r="L55" s="6">
        <v>113.7654789061485</v>
      </c>
      <c r="M55" s="6">
        <v>65.654730988999248</v>
      </c>
    </row>
    <row r="56" spans="2:13">
      <c r="B56" s="8" t="s">
        <v>59</v>
      </c>
      <c r="C56" s="8" t="s">
        <v>60</v>
      </c>
      <c r="D56" s="6">
        <v>313.33174781432547</v>
      </c>
      <c r="E56" s="6">
        <v>319.59105929139315</v>
      </c>
      <c r="F56" s="6">
        <v>314.11241757643643</v>
      </c>
      <c r="G56" s="6">
        <v>336.20844535315132</v>
      </c>
      <c r="H56" s="6">
        <v>343.56628083656921</v>
      </c>
      <c r="I56" s="6">
        <v>349.693808696389</v>
      </c>
      <c r="J56" s="6">
        <v>371.69128227131324</v>
      </c>
      <c r="K56" s="6">
        <v>373.0258539217831</v>
      </c>
      <c r="L56" s="6">
        <v>710.42394153398254</v>
      </c>
      <c r="M56" s="6">
        <v>535.9298959654601</v>
      </c>
    </row>
    <row r="57" spans="2:13" ht="47.25">
      <c r="B57" s="8" t="s">
        <v>61</v>
      </c>
      <c r="C57" s="8" t="s">
        <v>62</v>
      </c>
      <c r="D57" s="6">
        <v>224.43331132455174</v>
      </c>
      <c r="E57" s="6">
        <v>242.75396162152725</v>
      </c>
      <c r="F57" s="6">
        <v>245.23167678407171</v>
      </c>
      <c r="G57" s="6">
        <v>260.35683379540058</v>
      </c>
      <c r="H57" s="6">
        <v>281.45884729312587</v>
      </c>
      <c r="I57" s="6">
        <v>298.07627879672918</v>
      </c>
      <c r="J57" s="6">
        <v>306.00078349823656</v>
      </c>
      <c r="K57" s="6">
        <v>309.48262428102208</v>
      </c>
      <c r="L57" s="6"/>
      <c r="M57" s="6"/>
    </row>
    <row r="58" spans="2:13">
      <c r="B58" s="8"/>
      <c r="C58" s="8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2:13">
      <c r="B59" s="8"/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2:13">
      <c r="B60" s="8"/>
      <c r="C60" s="8" t="s">
        <v>63</v>
      </c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2:13" ht="32.25">
      <c r="B61" s="8"/>
      <c r="C61" s="8" t="s">
        <v>64</v>
      </c>
      <c r="D61" s="6">
        <v>2256.3744366000001</v>
      </c>
      <c r="E61" s="6">
        <v>2338.3981097400001</v>
      </c>
      <c r="F61" s="6">
        <v>2410.9065086399996</v>
      </c>
      <c r="G61" s="6">
        <v>2406.0327294499998</v>
      </c>
      <c r="H61" s="6">
        <v>2519.0924049399996</v>
      </c>
      <c r="I61" s="6">
        <v>2515.8505885299996</v>
      </c>
      <c r="J61" s="6">
        <v>2619.0567433030128</v>
      </c>
      <c r="K61" s="6">
        <v>2811.0986527900004</v>
      </c>
      <c r="L61" s="6">
        <v>2559.987410849918</v>
      </c>
      <c r="M61" s="6">
        <v>2357.4578808377087</v>
      </c>
    </row>
    <row r="62" spans="2:13">
      <c r="B62" s="8"/>
      <c r="C62" s="8" t="s">
        <v>65</v>
      </c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2:13" ht="15.75" thickBot="1">
      <c r="B63" s="28"/>
      <c r="C63" s="28" t="s">
        <v>66</v>
      </c>
      <c r="D63" s="29">
        <v>-504.76600341</v>
      </c>
      <c r="E63" s="29">
        <v>-509.38418542999995</v>
      </c>
      <c r="F63" s="29">
        <v>-493.59731347000013</v>
      </c>
      <c r="G63" s="29">
        <v>-440.27518074</v>
      </c>
      <c r="H63" s="29">
        <v>-370.20862684999997</v>
      </c>
      <c r="I63" s="29">
        <v>-314.29252309999998</v>
      </c>
      <c r="J63" s="29">
        <v>-291.12476844000003</v>
      </c>
      <c r="K63" s="29">
        <v>-292.19143381000004</v>
      </c>
      <c r="L63" s="29"/>
      <c r="M63" s="29"/>
    </row>
    <row r="64" spans="2:13" ht="15.75" hidden="1" thickTop="1">
      <c r="B64" s="24"/>
      <c r="C64" s="2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2:13" hidden="1">
      <c r="B65" s="24"/>
      <c r="D65" s="19"/>
      <c r="E65" s="19"/>
      <c r="F65" s="19"/>
      <c r="G65" s="19"/>
      <c r="H65" s="25"/>
      <c r="I65" s="25"/>
      <c r="J65" s="25"/>
      <c r="K65" s="25"/>
      <c r="L65" s="25"/>
      <c r="M65" s="25"/>
    </row>
    <row r="66" spans="2:13" ht="15.75" thickTop="1">
      <c r="B66" s="13" t="s">
        <v>67</v>
      </c>
      <c r="C66" s="13"/>
      <c r="D66" s="26"/>
      <c r="E66" s="26"/>
      <c r="F66" s="26"/>
      <c r="G66" s="26"/>
      <c r="H66" s="26"/>
      <c r="I66" s="26"/>
      <c r="J66" s="26"/>
      <c r="K66" s="26"/>
      <c r="L66" s="26"/>
      <c r="M66" s="26"/>
    </row>
    <row r="67" spans="2:13">
      <c r="B67" s="13" t="s">
        <v>68</v>
      </c>
      <c r="C67" s="13"/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2:13">
      <c r="B68" s="13" t="s">
        <v>69</v>
      </c>
      <c r="C68" s="13"/>
      <c r="D68" s="27"/>
      <c r="E68" s="27"/>
      <c r="F68" s="27"/>
      <c r="G68" s="27"/>
      <c r="H68" s="27"/>
      <c r="I68" s="26"/>
      <c r="J68" s="26"/>
      <c r="K68" s="26"/>
      <c r="L68" s="26"/>
      <c r="M68" s="26"/>
    </row>
    <row r="69" spans="2:13">
      <c r="B69" s="13" t="s">
        <v>70</v>
      </c>
      <c r="C69" s="13"/>
      <c r="D69" s="26"/>
      <c r="E69" s="26"/>
      <c r="F69" s="26"/>
      <c r="G69" s="26"/>
      <c r="H69" s="26"/>
      <c r="I69" s="26"/>
      <c r="J69" s="26"/>
      <c r="K69" s="26"/>
      <c r="L69" s="26"/>
      <c r="M69" s="26"/>
    </row>
    <row r="70" spans="2:13">
      <c r="B70" s="13" t="s">
        <v>71</v>
      </c>
      <c r="C70" s="13"/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71" spans="2:13">
      <c r="B71" s="13" t="s">
        <v>72</v>
      </c>
      <c r="C71" s="13"/>
      <c r="D71" s="26"/>
      <c r="E71" s="26"/>
      <c r="F71" s="26"/>
      <c r="G71" s="26"/>
      <c r="H71" s="26"/>
      <c r="I71" s="26"/>
      <c r="J71" s="26"/>
      <c r="K71" s="26"/>
      <c r="L71" s="26"/>
      <c r="M71" s="26"/>
    </row>
    <row r="72" spans="2:13">
      <c r="B72" s="13" t="s">
        <v>73</v>
      </c>
      <c r="C72" s="13"/>
      <c r="D72" s="27"/>
      <c r="E72" s="27"/>
      <c r="F72" s="27"/>
      <c r="G72" s="27"/>
      <c r="H72" s="27"/>
      <c r="I72" s="26"/>
      <c r="J72" s="26"/>
      <c r="K72" s="26"/>
      <c r="L72" s="26"/>
      <c r="M72" s="26"/>
    </row>
    <row r="73" spans="2:13" ht="30" customHeight="1">
      <c r="B73" s="13"/>
      <c r="C73" s="13"/>
      <c r="D73" s="27"/>
      <c r="E73" s="27"/>
      <c r="F73" s="27"/>
      <c r="G73" s="27"/>
      <c r="H73" s="27"/>
      <c r="I73" s="26"/>
      <c r="J73" s="26"/>
      <c r="K73" s="26"/>
      <c r="L73" s="26"/>
      <c r="M73" s="26"/>
    </row>
    <row r="74" spans="2:13">
      <c r="B74" s="1" t="s">
        <v>0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>
      <c r="B75" s="1" t="s">
        <v>75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>
      <c r="B76" s="1" t="s">
        <v>74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>
      <c r="B77" s="35"/>
      <c r="C77" s="35"/>
      <c r="D77" s="33"/>
      <c r="E77" s="33"/>
      <c r="F77" s="33"/>
      <c r="G77" s="33"/>
      <c r="H77" s="33"/>
      <c r="I77" s="33"/>
      <c r="J77" s="33"/>
      <c r="K77" s="33"/>
      <c r="L77" s="33"/>
      <c r="M77" s="33"/>
    </row>
    <row r="78" spans="2:13">
      <c r="B78" s="36" t="s">
        <v>3</v>
      </c>
      <c r="C78" s="36"/>
      <c r="D78" s="17">
        <v>2011</v>
      </c>
      <c r="E78" s="17">
        <v>2012</v>
      </c>
      <c r="F78" s="17">
        <v>2013</v>
      </c>
      <c r="G78" s="17">
        <v>2014</v>
      </c>
      <c r="H78" s="17">
        <v>2015</v>
      </c>
      <c r="I78" s="17">
        <v>2016</v>
      </c>
      <c r="J78" s="17">
        <v>2017</v>
      </c>
      <c r="K78" s="17">
        <v>2018</v>
      </c>
      <c r="L78" s="17">
        <v>2019</v>
      </c>
      <c r="M78" s="17">
        <v>2020</v>
      </c>
    </row>
    <row r="79" spans="2:13">
      <c r="B79" s="30"/>
      <c r="C79" s="30"/>
      <c r="D79" s="31"/>
      <c r="E79" s="32" t="s">
        <v>4</v>
      </c>
      <c r="F79" s="32" t="s">
        <v>4</v>
      </c>
      <c r="G79" s="32"/>
      <c r="H79" s="31"/>
      <c r="I79" s="31"/>
      <c r="J79" s="31"/>
      <c r="K79" s="31"/>
      <c r="L79" s="32" t="s">
        <v>5</v>
      </c>
      <c r="M79" s="32" t="s">
        <v>6</v>
      </c>
    </row>
    <row r="80" spans="2:13">
      <c r="B80" s="2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2:13">
      <c r="B81" s="4" t="s">
        <v>7</v>
      </c>
      <c r="C81" s="4" t="s">
        <v>8</v>
      </c>
      <c r="D81" s="5">
        <f t="shared" ref="D81:M81" si="0">+D16/D$37*100</f>
        <v>150.29485706768375</v>
      </c>
      <c r="E81" s="5">
        <f t="shared" si="0"/>
        <v>149.07750351918182</v>
      </c>
      <c r="F81" s="5">
        <f t="shared" si="0"/>
        <v>150.72629371101155</v>
      </c>
      <c r="G81" s="5">
        <f t="shared" si="0"/>
        <v>148.55154025876806</v>
      </c>
      <c r="H81" s="5">
        <f t="shared" si="0"/>
        <v>147.07411937493973</v>
      </c>
      <c r="I81" s="5">
        <f t="shared" si="0"/>
        <v>144.36051031816243</v>
      </c>
      <c r="J81" s="5">
        <f t="shared" si="0"/>
        <v>145.27487503925087</v>
      </c>
      <c r="K81" s="5">
        <f t="shared" si="0"/>
        <v>146.69924116553852</v>
      </c>
      <c r="L81" s="5">
        <f t="shared" si="0"/>
        <v>146.30097246240302</v>
      </c>
      <c r="M81" s="5">
        <f t="shared" si="0"/>
        <v>143.89655416220401</v>
      </c>
    </row>
    <row r="82" spans="2:13">
      <c r="B82" s="7"/>
      <c r="C82" s="2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2:13">
      <c r="B83" s="7"/>
      <c r="C83" s="7" t="s">
        <v>9</v>
      </c>
      <c r="D83" s="6">
        <f t="shared" ref="D83:M83" si="1">+D18/D$37*100</f>
        <v>103.52318086958661</v>
      </c>
      <c r="E83" s="6">
        <f t="shared" si="1"/>
        <v>102.79690852148124</v>
      </c>
      <c r="F83" s="6">
        <f t="shared" si="1"/>
        <v>103.98203633373278</v>
      </c>
      <c r="G83" s="6">
        <f t="shared" si="1"/>
        <v>102.60145317123248</v>
      </c>
      <c r="H83" s="6">
        <f t="shared" si="1"/>
        <v>101.57097713873569</v>
      </c>
      <c r="I83" s="6">
        <f t="shared" si="1"/>
        <v>99.934405521306687</v>
      </c>
      <c r="J83" s="6">
        <f t="shared" si="1"/>
        <v>99.568108776379376</v>
      </c>
      <c r="K83" s="6">
        <f t="shared" si="1"/>
        <v>99.393357330529994</v>
      </c>
      <c r="L83" s="6">
        <f t="shared" si="1"/>
        <v>99.746188359391653</v>
      </c>
      <c r="M83" s="6">
        <f t="shared" si="1"/>
        <v>100.45990026333698</v>
      </c>
    </row>
    <row r="84" spans="2:13">
      <c r="B84" s="7"/>
      <c r="C84" s="7" t="s">
        <v>10</v>
      </c>
      <c r="D84" s="6">
        <f t="shared" ref="D84:M84" si="2">+D19/D$37*100</f>
        <v>86.955241682032266</v>
      </c>
      <c r="E84" s="6">
        <f t="shared" si="2"/>
        <v>86.289328546577977</v>
      </c>
      <c r="F84" s="6">
        <f t="shared" si="2"/>
        <v>86.935156591039771</v>
      </c>
      <c r="G84" s="6">
        <f t="shared" si="2"/>
        <v>85.962306445664211</v>
      </c>
      <c r="H84" s="6">
        <f t="shared" si="2"/>
        <v>84.311358161698195</v>
      </c>
      <c r="I84" s="6">
        <f t="shared" si="2"/>
        <v>82.869861696664671</v>
      </c>
      <c r="J84" s="6">
        <f t="shared" si="2"/>
        <v>82.744508573056734</v>
      </c>
      <c r="K84" s="6">
        <f t="shared" si="2"/>
        <v>82.615752325997931</v>
      </c>
      <c r="L84" s="6">
        <f t="shared" si="2"/>
        <v>83.513702891742838</v>
      </c>
      <c r="M84" s="6">
        <f t="shared" si="2"/>
        <v>81.077025257972053</v>
      </c>
    </row>
    <row r="85" spans="2:13" ht="17.25">
      <c r="B85" s="7"/>
      <c r="C85" s="8" t="s">
        <v>11</v>
      </c>
      <c r="D85" s="6">
        <f t="shared" ref="D85:M85" si="3">+D20/D$37*100</f>
        <v>0.81203103124843634</v>
      </c>
      <c r="E85" s="6">
        <f t="shared" si="3"/>
        <v>0.75014248688726881</v>
      </c>
      <c r="F85" s="6">
        <f t="shared" si="3"/>
        <v>0.74097790722884405</v>
      </c>
      <c r="G85" s="6">
        <f t="shared" si="3"/>
        <v>0.68496624542335871</v>
      </c>
      <c r="H85" s="6">
        <f t="shared" si="3"/>
        <v>0.76219305695362172</v>
      </c>
      <c r="I85" s="6">
        <f t="shared" si="3"/>
        <v>0.74811821855523963</v>
      </c>
      <c r="J85" s="6">
        <f t="shared" si="3"/>
        <v>0.69050838157803196</v>
      </c>
      <c r="K85" s="6">
        <f t="shared" si="3"/>
        <v>0.66795229107896681</v>
      </c>
      <c r="L85" s="6">
        <f t="shared" si="3"/>
        <v>0</v>
      </c>
      <c r="M85" s="6">
        <f t="shared" si="3"/>
        <v>0</v>
      </c>
    </row>
    <row r="86" spans="2:13">
      <c r="B86" s="7"/>
      <c r="C86" s="7" t="s">
        <v>12</v>
      </c>
      <c r="D86" s="6">
        <f t="shared" ref="D86:M86" si="4">+D21/D$37*100</f>
        <v>15.755908156305912</v>
      </c>
      <c r="E86" s="6">
        <f t="shared" si="4"/>
        <v>15.757437488015988</v>
      </c>
      <c r="F86" s="6">
        <f t="shared" si="4"/>
        <v>16.305901835464155</v>
      </c>
      <c r="G86" s="6">
        <f t="shared" si="4"/>
        <v>15.954180480144926</v>
      </c>
      <c r="H86" s="6">
        <f t="shared" si="4"/>
        <v>16.497425920083863</v>
      </c>
      <c r="I86" s="6">
        <f t="shared" si="4"/>
        <v>16.316425606086785</v>
      </c>
      <c r="J86" s="6">
        <f t="shared" si="4"/>
        <v>16.133091821744596</v>
      </c>
      <c r="K86" s="6">
        <f t="shared" si="4"/>
        <v>16.109652713453109</v>
      </c>
      <c r="L86" s="6">
        <f t="shared" si="4"/>
        <v>16.232485467648814</v>
      </c>
      <c r="M86" s="6">
        <f t="shared" si="4"/>
        <v>19.382875005364937</v>
      </c>
    </row>
    <row r="87" spans="2:13">
      <c r="B87" s="7"/>
      <c r="C87" s="7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2:13">
      <c r="B88" s="7"/>
      <c r="C88" s="7" t="s">
        <v>13</v>
      </c>
      <c r="D88" s="6">
        <f t="shared" ref="D88:M88" si="5">+D23/D$37*100</f>
        <v>17.789903870143398</v>
      </c>
      <c r="E88" s="6">
        <f t="shared" si="5"/>
        <v>17.70953785211357</v>
      </c>
      <c r="F88" s="6">
        <f t="shared" si="5"/>
        <v>17.019364101747804</v>
      </c>
      <c r="G88" s="6">
        <f t="shared" si="5"/>
        <v>16.397203932441396</v>
      </c>
      <c r="H88" s="6">
        <f t="shared" si="5"/>
        <v>16.016971157373145</v>
      </c>
      <c r="I88" s="6">
        <f t="shared" si="5"/>
        <v>15.967523571606526</v>
      </c>
      <c r="J88" s="6">
        <f t="shared" si="5"/>
        <v>16.67698762982377</v>
      </c>
      <c r="K88" s="6">
        <f t="shared" si="5"/>
        <v>18.371529240882587</v>
      </c>
      <c r="L88" s="6">
        <f t="shared" si="5"/>
        <v>16.878961300932168</v>
      </c>
      <c r="M88" s="6">
        <f t="shared" si="5"/>
        <v>17.906220822730877</v>
      </c>
    </row>
    <row r="89" spans="2:13">
      <c r="B89" s="7"/>
      <c r="C89" s="7" t="s">
        <v>14</v>
      </c>
      <c r="D89" s="6">
        <f t="shared" ref="D89:M89" si="6">+D24/D$37*100</f>
        <v>16.287538220826217</v>
      </c>
      <c r="E89" s="6">
        <f t="shared" si="6"/>
        <v>16.596184891117755</v>
      </c>
      <c r="F89" s="6">
        <f t="shared" si="6"/>
        <v>17.53422246988567</v>
      </c>
      <c r="G89" s="6">
        <f t="shared" si="6"/>
        <v>15.444770067967511</v>
      </c>
      <c r="H89" s="6">
        <f t="shared" si="6"/>
        <v>15.69217223116973</v>
      </c>
      <c r="I89" s="6">
        <f t="shared" si="6"/>
        <v>15.490299097249544</v>
      </c>
      <c r="J89" s="6">
        <f t="shared" si="6"/>
        <v>16.02881558958525</v>
      </c>
      <c r="K89" s="6">
        <f t="shared" si="6"/>
        <v>17.169408267030537</v>
      </c>
      <c r="L89" s="6">
        <f t="shared" si="6"/>
        <v>17.667151382922452</v>
      </c>
      <c r="M89" s="6">
        <f t="shared" si="6"/>
        <v>17.377916243704465</v>
      </c>
    </row>
    <row r="90" spans="2:13">
      <c r="B90" s="7"/>
      <c r="C90" s="7" t="s">
        <v>15</v>
      </c>
      <c r="D90" s="6">
        <f t="shared" ref="D90:M90" si="7">+D25/D$37*100</f>
        <v>14.078664809465863</v>
      </c>
      <c r="E90" s="6">
        <f t="shared" si="7"/>
        <v>13.999611583775188</v>
      </c>
      <c r="F90" s="6">
        <f t="shared" si="7"/>
        <v>15.081499920481692</v>
      </c>
      <c r="G90" s="6">
        <f t="shared" si="7"/>
        <v>13.435931784089295</v>
      </c>
      <c r="H90" s="6">
        <f t="shared" si="7"/>
        <v>13.182395681312439</v>
      </c>
      <c r="I90" s="6">
        <f t="shared" si="7"/>
        <v>13.030035202472416</v>
      </c>
      <c r="J90" s="6">
        <f t="shared" si="7"/>
        <v>13.452417356770566</v>
      </c>
      <c r="K90" s="6">
        <f t="shared" si="7"/>
        <v>14.50694646986625</v>
      </c>
      <c r="L90" s="6">
        <f t="shared" si="7"/>
        <v>15.02912176311475</v>
      </c>
      <c r="M90" s="6">
        <f t="shared" si="7"/>
        <v>15.158969685933101</v>
      </c>
    </row>
    <row r="91" spans="2:13">
      <c r="B91" s="7"/>
      <c r="C91" s="7" t="s">
        <v>16</v>
      </c>
      <c r="D91" s="6">
        <f t="shared" ref="D91:M91" si="8">+D26/D$37*100</f>
        <v>2.2088734113603534</v>
      </c>
      <c r="E91" s="6">
        <f t="shared" si="8"/>
        <v>2.5965733073425667</v>
      </c>
      <c r="F91" s="6">
        <f t="shared" si="8"/>
        <v>2.4527225494039815</v>
      </c>
      <c r="G91" s="6">
        <f t="shared" si="8"/>
        <v>2.0088382838782155</v>
      </c>
      <c r="H91" s="6">
        <f t="shared" si="8"/>
        <v>2.5097765498572908</v>
      </c>
      <c r="I91" s="6">
        <f t="shared" si="8"/>
        <v>2.4602638947771274</v>
      </c>
      <c r="J91" s="6">
        <f t="shared" si="8"/>
        <v>2.5763982328146846</v>
      </c>
      <c r="K91" s="6">
        <f t="shared" si="8"/>
        <v>2.6624617971642861</v>
      </c>
      <c r="L91" s="6">
        <f t="shared" si="8"/>
        <v>2.6380296198077047</v>
      </c>
      <c r="M91" s="6">
        <f t="shared" si="8"/>
        <v>2.2189465577713658</v>
      </c>
    </row>
    <row r="92" spans="2:13">
      <c r="B92" s="7"/>
      <c r="C92" s="7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2:13">
      <c r="B93" s="7"/>
      <c r="C93" s="7" t="s">
        <v>17</v>
      </c>
      <c r="D93" s="6">
        <f t="shared" ref="D93:M93" si="9">+D28/D$37*100</f>
        <v>1.5023656493171806</v>
      </c>
      <c r="E93" s="6">
        <f t="shared" si="9"/>
        <v>1.113352960995815</v>
      </c>
      <c r="F93" s="6">
        <f t="shared" si="9"/>
        <v>-0.51485836813786934</v>
      </c>
      <c r="G93" s="6">
        <f t="shared" si="9"/>
        <v>0.95243386447388412</v>
      </c>
      <c r="H93" s="6">
        <f t="shared" si="9"/>
        <v>0.32479892620341555</v>
      </c>
      <c r="I93" s="6">
        <f t="shared" si="9"/>
        <v>0.47722447435698301</v>
      </c>
      <c r="J93" s="6">
        <f t="shared" si="9"/>
        <v>0.64817204023852193</v>
      </c>
      <c r="K93" s="6">
        <f t="shared" si="9"/>
        <v>1.2021209738520557</v>
      </c>
      <c r="L93" s="6">
        <f t="shared" si="9"/>
        <v>-0.78819008199028517</v>
      </c>
      <c r="M93" s="6">
        <f t="shared" si="9"/>
        <v>0.52830457902640837</v>
      </c>
    </row>
    <row r="94" spans="2:13">
      <c r="B94" s="7"/>
      <c r="C94" s="7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2:13">
      <c r="B95" s="7"/>
      <c r="C95" s="7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2:13" ht="16.5">
      <c r="B96" s="7"/>
      <c r="C96" s="7" t="s">
        <v>18</v>
      </c>
      <c r="D96" s="6">
        <f t="shared" ref="D96:M96" si="10">+D31/D$37*100</f>
        <v>28.981772327953724</v>
      </c>
      <c r="E96" s="6">
        <f t="shared" si="10"/>
        <v>28.571057145587019</v>
      </c>
      <c r="F96" s="6">
        <f t="shared" si="10"/>
        <v>29.724893275531013</v>
      </c>
      <c r="G96" s="6">
        <f t="shared" si="10"/>
        <v>29.552883155094179</v>
      </c>
      <c r="H96" s="6">
        <f t="shared" si="10"/>
        <v>29.486171078830907</v>
      </c>
      <c r="I96" s="6">
        <f t="shared" si="10"/>
        <v>28.458581225249208</v>
      </c>
      <c r="J96" s="6">
        <f t="shared" si="10"/>
        <v>29.029778633047748</v>
      </c>
      <c r="K96" s="6">
        <f t="shared" si="10"/>
        <v>28.934354594125942</v>
      </c>
      <c r="L96" s="6">
        <f t="shared" si="10"/>
        <v>29.675822802079171</v>
      </c>
      <c r="M96" s="6">
        <f t="shared" si="10"/>
        <v>25.530433076136156</v>
      </c>
    </row>
    <row r="97" spans="2:13">
      <c r="B97" s="15"/>
      <c r="C97" s="2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2:13">
      <c r="B98" s="4" t="s">
        <v>19</v>
      </c>
      <c r="C98" s="4" t="s">
        <v>20</v>
      </c>
      <c r="D98" s="5">
        <f t="shared" ref="D98:M98" si="11">+D33/D$37*100</f>
        <v>150.29485706768372</v>
      </c>
      <c r="E98" s="5">
        <f t="shared" si="11"/>
        <v>149.07750351918182</v>
      </c>
      <c r="F98" s="5">
        <f t="shared" si="11"/>
        <v>150.72629371101161</v>
      </c>
      <c r="G98" s="5">
        <f t="shared" si="11"/>
        <v>148.55154025884895</v>
      </c>
      <c r="H98" s="5">
        <f t="shared" si="11"/>
        <v>147.07411937493973</v>
      </c>
      <c r="I98" s="5">
        <f t="shared" si="11"/>
        <v>144.36051032259257</v>
      </c>
      <c r="J98" s="5">
        <f t="shared" si="11"/>
        <v>145.27487503422338</v>
      </c>
      <c r="K98" s="5">
        <f t="shared" si="11"/>
        <v>146.69924115799762</v>
      </c>
      <c r="L98" s="5">
        <f t="shared" si="11"/>
        <v>146.300972462403</v>
      </c>
      <c r="M98" s="5">
        <f t="shared" si="11"/>
        <v>143.89655416220398</v>
      </c>
    </row>
    <row r="99" spans="2:13">
      <c r="B99" s="15"/>
      <c r="C99" s="2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2:13">
      <c r="B100" s="10"/>
      <c r="C100" s="10" t="s">
        <v>21</v>
      </c>
      <c r="D100" s="6">
        <f t="shared" ref="D100:M100" si="12">+D35/D$37*100</f>
        <v>50.294857067683729</v>
      </c>
      <c r="E100" s="6">
        <f t="shared" si="12"/>
        <v>49.077503519181839</v>
      </c>
      <c r="F100" s="6">
        <f t="shared" si="12"/>
        <v>50.726293711011607</v>
      </c>
      <c r="G100" s="6">
        <f t="shared" si="12"/>
        <v>48.551540258848952</v>
      </c>
      <c r="H100" s="6">
        <f t="shared" si="12"/>
        <v>47.074119374939727</v>
      </c>
      <c r="I100" s="6">
        <f t="shared" si="12"/>
        <v>44.360510322592553</v>
      </c>
      <c r="J100" s="6">
        <f t="shared" si="12"/>
        <v>45.274875034223385</v>
      </c>
      <c r="K100" s="6">
        <f t="shared" si="12"/>
        <v>46.699241157997626</v>
      </c>
      <c r="L100" s="6">
        <f t="shared" si="12"/>
        <v>46.300972462402981</v>
      </c>
      <c r="M100" s="6">
        <f t="shared" si="12"/>
        <v>43.896554162203984</v>
      </c>
    </row>
    <row r="101" spans="2:13">
      <c r="B101" s="15"/>
      <c r="C101" s="2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2:13">
      <c r="B102" s="10"/>
      <c r="C102" s="11" t="s">
        <v>22</v>
      </c>
      <c r="D102" s="12">
        <f t="shared" ref="D102:M102" si="13">+D37/D$37*100</f>
        <v>100</v>
      </c>
      <c r="E102" s="12">
        <f t="shared" si="13"/>
        <v>100</v>
      </c>
      <c r="F102" s="12">
        <f t="shared" si="13"/>
        <v>100</v>
      </c>
      <c r="G102" s="12">
        <f t="shared" si="13"/>
        <v>100</v>
      </c>
      <c r="H102" s="12">
        <f t="shared" si="13"/>
        <v>100</v>
      </c>
      <c r="I102" s="12">
        <f t="shared" si="13"/>
        <v>100</v>
      </c>
      <c r="J102" s="12">
        <f t="shared" si="13"/>
        <v>100</v>
      </c>
      <c r="K102" s="12">
        <f t="shared" si="13"/>
        <v>100</v>
      </c>
      <c r="L102" s="12">
        <f t="shared" si="13"/>
        <v>100</v>
      </c>
      <c r="M102" s="12">
        <f t="shared" si="13"/>
        <v>100</v>
      </c>
    </row>
    <row r="103" spans="2:13">
      <c r="B103" s="8" t="s">
        <v>23</v>
      </c>
      <c r="C103" s="8" t="s">
        <v>24</v>
      </c>
      <c r="D103" s="6">
        <f t="shared" ref="D103:M103" si="14">+D38/D$37*100</f>
        <v>7.3301685050561423</v>
      </c>
      <c r="E103" s="6">
        <f t="shared" si="14"/>
        <v>6.5143484899723409</v>
      </c>
      <c r="F103" s="6">
        <f t="shared" si="14"/>
        <v>5.6133061614858333</v>
      </c>
      <c r="G103" s="6">
        <f t="shared" si="14"/>
        <v>5.8668613649233681</v>
      </c>
      <c r="H103" s="6">
        <f t="shared" si="14"/>
        <v>5.5297838034851878</v>
      </c>
      <c r="I103" s="6">
        <f t="shared" si="14"/>
        <v>5.7321412128234428</v>
      </c>
      <c r="J103" s="6">
        <f t="shared" si="14"/>
        <v>5.3929955639267266</v>
      </c>
      <c r="K103" s="6">
        <f t="shared" si="14"/>
        <v>5.132774859219368</v>
      </c>
      <c r="L103" s="6">
        <f t="shared" si="14"/>
        <v>4.8678328138691898</v>
      </c>
      <c r="M103" s="6">
        <f t="shared" si="14"/>
        <v>5.1124664669768993</v>
      </c>
    </row>
    <row r="104" spans="2:13">
      <c r="B104" s="8" t="s">
        <v>25</v>
      </c>
      <c r="C104" s="8" t="s">
        <v>26</v>
      </c>
      <c r="D104" s="6">
        <f t="shared" ref="D104:M104" si="15">+D39/D$37*100</f>
        <v>0.26804798426323589</v>
      </c>
      <c r="E104" s="6">
        <f t="shared" si="15"/>
        <v>0.24442964377376103</v>
      </c>
      <c r="F104" s="6">
        <f t="shared" si="15"/>
        <v>0.25609558567361379</v>
      </c>
      <c r="G104" s="6">
        <f t="shared" si="15"/>
        <v>0.2593032855147589</v>
      </c>
      <c r="H104" s="6">
        <f t="shared" si="15"/>
        <v>0.23888648709140234</v>
      </c>
      <c r="I104" s="6">
        <f t="shared" si="15"/>
        <v>0.2654286168688571</v>
      </c>
      <c r="J104" s="6">
        <f t="shared" si="15"/>
        <v>0.26804002284424255</v>
      </c>
      <c r="K104" s="6">
        <f t="shared" si="15"/>
        <v>0.27282087558168067</v>
      </c>
      <c r="L104" s="6">
        <f t="shared" si="15"/>
        <v>0.2896795740192184</v>
      </c>
      <c r="M104" s="6">
        <f t="shared" si="15"/>
        <v>0.29368525071226176</v>
      </c>
    </row>
    <row r="105" spans="2:13">
      <c r="B105" s="8" t="s">
        <v>27</v>
      </c>
      <c r="C105" s="8" t="s">
        <v>28</v>
      </c>
      <c r="D105" s="6">
        <f t="shared" ref="D105:M105" si="16">+D40/D$37*100</f>
        <v>16.246793817178467</v>
      </c>
      <c r="E105" s="6">
        <f t="shared" si="16"/>
        <v>16.173419997957794</v>
      </c>
      <c r="F105" s="6">
        <f t="shared" si="16"/>
        <v>15.977307344284892</v>
      </c>
      <c r="G105" s="6">
        <f t="shared" si="16"/>
        <v>16.07625675090895</v>
      </c>
      <c r="H105" s="6">
        <f t="shared" si="16"/>
        <v>16.387487710497002</v>
      </c>
      <c r="I105" s="6">
        <f t="shared" si="16"/>
        <v>16.285685657670431</v>
      </c>
      <c r="J105" s="6">
        <f t="shared" si="16"/>
        <v>16.084630061946399</v>
      </c>
      <c r="K105" s="6">
        <f t="shared" si="16"/>
        <v>15.687847216666315</v>
      </c>
      <c r="L105" s="6">
        <f t="shared" si="16"/>
        <v>15.511490921329324</v>
      </c>
      <c r="M105" s="6">
        <f t="shared" si="16"/>
        <v>14.893355697832847</v>
      </c>
    </row>
    <row r="106" spans="2:13">
      <c r="B106" s="8" t="s">
        <v>29</v>
      </c>
      <c r="C106" s="8" t="s">
        <v>30</v>
      </c>
      <c r="D106" s="6">
        <f t="shared" ref="D106:M106" si="17">+D41/D$37*100</f>
        <v>3.5947011488231562</v>
      </c>
      <c r="E106" s="6">
        <f t="shared" si="17"/>
        <v>3.9873721564767166</v>
      </c>
      <c r="F106" s="6">
        <f t="shared" si="17"/>
        <v>3.6865970824659193</v>
      </c>
      <c r="G106" s="6">
        <f t="shared" si="17"/>
        <v>3.6828043802698294</v>
      </c>
      <c r="H106" s="6">
        <f t="shared" si="17"/>
        <v>2.9315074946170574</v>
      </c>
      <c r="I106" s="6">
        <f t="shared" si="17"/>
        <v>2.4417753493007117</v>
      </c>
      <c r="J106" s="6">
        <f t="shared" si="17"/>
        <v>2.8439607203024013</v>
      </c>
      <c r="K106" s="6">
        <f t="shared" si="17"/>
        <v>2.9399514785442449</v>
      </c>
      <c r="L106" s="6">
        <f t="shared" si="17"/>
        <v>2.8358744318103319</v>
      </c>
      <c r="M106" s="6">
        <f t="shared" si="17"/>
        <v>2.4431763182515009</v>
      </c>
    </row>
    <row r="107" spans="2:13" ht="30">
      <c r="B107" s="8" t="s">
        <v>31</v>
      </c>
      <c r="C107" s="8" t="s">
        <v>32</v>
      </c>
      <c r="D107" s="6">
        <f t="shared" ref="D107:M107" si="18">+D42/D$37*100</f>
        <v>0.75139940031510399</v>
      </c>
      <c r="E107" s="6">
        <f t="shared" si="18"/>
        <v>0.79043322259289694</v>
      </c>
      <c r="F107" s="6">
        <f t="shared" si="18"/>
        <v>0.76584128864103285</v>
      </c>
      <c r="G107" s="6">
        <f t="shared" si="18"/>
        <v>0.65513336954481349</v>
      </c>
      <c r="H107" s="6">
        <f t="shared" si="18"/>
        <v>0.66711219645076547</v>
      </c>
      <c r="I107" s="6">
        <f t="shared" si="18"/>
        <v>0.78642350789417881</v>
      </c>
      <c r="J107" s="6">
        <f t="shared" si="18"/>
        <v>0.74006360248150127</v>
      </c>
      <c r="K107" s="6">
        <f t="shared" si="18"/>
        <v>0.68633205760694915</v>
      </c>
      <c r="L107" s="6">
        <f t="shared" si="18"/>
        <v>0.68932497647279134</v>
      </c>
      <c r="M107" s="6">
        <f t="shared" si="18"/>
        <v>0.72024348290795781</v>
      </c>
    </row>
    <row r="108" spans="2:13">
      <c r="B108" s="8" t="s">
        <v>33</v>
      </c>
      <c r="C108" s="8" t="s">
        <v>34</v>
      </c>
      <c r="D108" s="6">
        <f t="shared" ref="D108:M108" si="19">+D43/D$37*100</f>
        <v>5.3345036448486898</v>
      </c>
      <c r="E108" s="6">
        <f t="shared" si="19"/>
        <v>5.3937228968939284</v>
      </c>
      <c r="F108" s="6">
        <f t="shared" si="19"/>
        <v>5.4357788225253652</v>
      </c>
      <c r="G108" s="6">
        <f t="shared" si="19"/>
        <v>5.3400158591231639</v>
      </c>
      <c r="H108" s="6">
        <f t="shared" si="19"/>
        <v>5.0639382236836301</v>
      </c>
      <c r="I108" s="6">
        <f t="shared" si="19"/>
        <v>5.0555192681335503</v>
      </c>
      <c r="J108" s="6">
        <f t="shared" si="19"/>
        <v>5.2347839724675875</v>
      </c>
      <c r="K108" s="6">
        <f t="shared" si="19"/>
        <v>5.4885661213918846</v>
      </c>
      <c r="L108" s="6">
        <f t="shared" si="19"/>
        <v>5.9035740563764278</v>
      </c>
      <c r="M108" s="6">
        <f t="shared" si="19"/>
        <v>5.4584670124349692</v>
      </c>
    </row>
    <row r="109" spans="2:13" ht="30">
      <c r="B109" s="8" t="s">
        <v>35</v>
      </c>
      <c r="C109" s="8" t="s">
        <v>36</v>
      </c>
      <c r="D109" s="6">
        <f t="shared" ref="D109:M109" si="20">+D44/D$37*100</f>
        <v>10.988694878038613</v>
      </c>
      <c r="E109" s="6">
        <f t="shared" si="20"/>
        <v>11.227394931096024</v>
      </c>
      <c r="F109" s="6">
        <f t="shared" si="20"/>
        <v>11.710672777599768</v>
      </c>
      <c r="G109" s="6">
        <f t="shared" si="20"/>
        <v>11.990196651677319</v>
      </c>
      <c r="H109" s="6">
        <f t="shared" si="20"/>
        <v>11.840903432677276</v>
      </c>
      <c r="I109" s="6">
        <f t="shared" si="20"/>
        <v>11.631717580766818</v>
      </c>
      <c r="J109" s="6">
        <f t="shared" si="20"/>
        <v>11.506842597747568</v>
      </c>
      <c r="K109" s="6">
        <f t="shared" si="20"/>
        <v>11.596261350629103</v>
      </c>
      <c r="L109" s="6">
        <f t="shared" si="20"/>
        <v>11.531059708498837</v>
      </c>
      <c r="M109" s="6">
        <f t="shared" si="20"/>
        <v>11.578883648767341</v>
      </c>
    </row>
    <row r="110" spans="2:13">
      <c r="B110" s="8" t="s">
        <v>37</v>
      </c>
      <c r="C110" s="8" t="s">
        <v>38</v>
      </c>
      <c r="D110" s="6">
        <f t="shared" ref="D110:M110" si="21">+D45/D$37*100</f>
        <v>4.3493486873230189</v>
      </c>
      <c r="E110" s="6">
        <f t="shared" si="21"/>
        <v>4.3117528023763905</v>
      </c>
      <c r="F110" s="6">
        <f t="shared" si="21"/>
        <v>4.4863918931478608</v>
      </c>
      <c r="G110" s="6">
        <f t="shared" si="21"/>
        <v>4.1046249799683787</v>
      </c>
      <c r="H110" s="6">
        <f t="shared" si="21"/>
        <v>4.4836149693446288</v>
      </c>
      <c r="I110" s="6">
        <f t="shared" si="21"/>
        <v>4.852924380734172</v>
      </c>
      <c r="J110" s="6">
        <f t="shared" si="21"/>
        <v>4.7224074055551588</v>
      </c>
      <c r="K110" s="6">
        <f t="shared" si="21"/>
        <v>4.3964132983255251</v>
      </c>
      <c r="L110" s="6">
        <f t="shared" si="21"/>
        <v>4.41814545583106</v>
      </c>
      <c r="M110" s="6">
        <f t="shared" si="21"/>
        <v>4.1599890822632126</v>
      </c>
    </row>
    <row r="111" spans="2:13">
      <c r="B111" s="8" t="s">
        <v>39</v>
      </c>
      <c r="C111" s="8" t="s">
        <v>40</v>
      </c>
      <c r="D111" s="6">
        <f t="shared" ref="D111:M111" si="22">+D46/D$37*100</f>
        <v>2.4897581127949424</v>
      </c>
      <c r="E111" s="6">
        <f t="shared" si="22"/>
        <v>2.6688003703493202</v>
      </c>
      <c r="F111" s="6">
        <f t="shared" si="22"/>
        <v>2.7514487191417274</v>
      </c>
      <c r="G111" s="6">
        <f t="shared" si="22"/>
        <v>2.7914616353967263</v>
      </c>
      <c r="H111" s="6">
        <f t="shared" si="22"/>
        <v>2.7563895739566315</v>
      </c>
      <c r="I111" s="6">
        <f t="shared" si="22"/>
        <v>2.8492581006566295</v>
      </c>
      <c r="J111" s="6">
        <f t="shared" si="22"/>
        <v>2.8614531407789285</v>
      </c>
      <c r="K111" s="6">
        <f t="shared" si="22"/>
        <v>2.936142771109957</v>
      </c>
      <c r="L111" s="6">
        <f t="shared" si="22"/>
        <v>2.9926549573158328</v>
      </c>
      <c r="M111" s="6">
        <f t="shared" si="22"/>
        <v>2.3830867900643065</v>
      </c>
    </row>
    <row r="112" spans="2:13">
      <c r="B112" s="8" t="s">
        <v>41</v>
      </c>
      <c r="C112" s="8" t="s">
        <v>42</v>
      </c>
      <c r="D112" s="6">
        <f t="shared" ref="D112:M112" si="23">+D47/D$37*100</f>
        <v>3.7569886988785246</v>
      </c>
      <c r="E112" s="6">
        <f t="shared" si="23"/>
        <v>3.6306250530658621</v>
      </c>
      <c r="F112" s="6">
        <f t="shared" si="23"/>
        <v>3.6812374332032114</v>
      </c>
      <c r="G112" s="6">
        <f t="shared" si="23"/>
        <v>3.563132010971811</v>
      </c>
      <c r="H112" s="6">
        <f t="shared" si="23"/>
        <v>3.4524593182021217</v>
      </c>
      <c r="I112" s="6">
        <f t="shared" si="23"/>
        <v>3.4093757288578641</v>
      </c>
      <c r="J112" s="6">
        <f t="shared" si="23"/>
        <v>3.2927349457718016</v>
      </c>
      <c r="K112" s="6">
        <f t="shared" si="23"/>
        <v>3.235296961171013</v>
      </c>
      <c r="L112" s="6">
        <f t="shared" si="23"/>
        <v>3.1534961372249204</v>
      </c>
      <c r="M112" s="6">
        <f t="shared" si="23"/>
        <v>3.3196688870875182</v>
      </c>
    </row>
    <row r="113" spans="2:13">
      <c r="B113" s="8" t="s">
        <v>43</v>
      </c>
      <c r="C113" s="8" t="s">
        <v>44</v>
      </c>
      <c r="D113" s="6">
        <f t="shared" ref="D113:M113" si="24">+D48/D$37*100</f>
        <v>6.4269507480846935</v>
      </c>
      <c r="E113" s="6">
        <f t="shared" si="24"/>
        <v>5.9987775152410254</v>
      </c>
      <c r="F113" s="6">
        <f t="shared" si="24"/>
        <v>6.0404320604455126</v>
      </c>
      <c r="G113" s="6">
        <f t="shared" si="24"/>
        <v>6.2161918477981759</v>
      </c>
      <c r="H113" s="6">
        <f t="shared" si="24"/>
        <v>6.311137100024915</v>
      </c>
      <c r="I113" s="6">
        <f t="shared" si="24"/>
        <v>6.1708221582783613</v>
      </c>
      <c r="J113" s="6">
        <f t="shared" si="24"/>
        <v>6.2988840124580907</v>
      </c>
      <c r="K113" s="6">
        <f t="shared" si="24"/>
        <v>6.4136502647950149</v>
      </c>
      <c r="L113" s="6">
        <f t="shared" si="24"/>
        <v>6.5625110129765236</v>
      </c>
      <c r="M113" s="6">
        <f t="shared" si="24"/>
        <v>7.3868705022916901</v>
      </c>
    </row>
    <row r="114" spans="2:13">
      <c r="B114" s="8" t="s">
        <v>45</v>
      </c>
      <c r="C114" s="8" t="s">
        <v>46</v>
      </c>
      <c r="D114" s="6">
        <f t="shared" ref="D114:M114" si="25">+D49/D$37*100</f>
        <v>6.9831289678793196</v>
      </c>
      <c r="E114" s="6">
        <f t="shared" si="25"/>
        <v>7.0346316397983806</v>
      </c>
      <c r="F114" s="6">
        <f t="shared" si="25"/>
        <v>7.0489561910638185</v>
      </c>
      <c r="G114" s="6">
        <f t="shared" si="25"/>
        <v>7.136641636526929</v>
      </c>
      <c r="H114" s="6">
        <f t="shared" si="25"/>
        <v>7.2205234705420631</v>
      </c>
      <c r="I114" s="6">
        <f t="shared" si="25"/>
        <v>7.3814833624069278</v>
      </c>
      <c r="J114" s="6">
        <f t="shared" si="25"/>
        <v>7.272281084531218</v>
      </c>
      <c r="K114" s="6">
        <f t="shared" si="25"/>
        <v>7.2992688004697461</v>
      </c>
      <c r="L114" s="6">
        <f t="shared" si="25"/>
        <v>7.3836892338425848</v>
      </c>
      <c r="M114" s="6">
        <f t="shared" si="25"/>
        <v>7.5761448360007684</v>
      </c>
    </row>
    <row r="115" spans="2:13">
      <c r="B115" s="8" t="s">
        <v>47</v>
      </c>
      <c r="C115" s="8" t="s">
        <v>48</v>
      </c>
      <c r="D115" s="6">
        <f t="shared" ref="D115:M115" si="26">+D50/D$37*100</f>
        <v>2.7623558741605025</v>
      </c>
      <c r="E115" s="6">
        <f t="shared" si="26"/>
        <v>2.7297034252699763</v>
      </c>
      <c r="F115" s="6">
        <f t="shared" si="26"/>
        <v>2.466397501529253</v>
      </c>
      <c r="G115" s="6">
        <f t="shared" si="26"/>
        <v>2.5284985963159778</v>
      </c>
      <c r="H115" s="6">
        <f t="shared" si="26"/>
        <v>2.2859580014875918</v>
      </c>
      <c r="I115" s="6">
        <f t="shared" si="26"/>
        <v>2.2677772768593343</v>
      </c>
      <c r="J115" s="6">
        <f t="shared" si="26"/>
        <v>2.2595269732059409</v>
      </c>
      <c r="K115" s="6">
        <f t="shared" si="26"/>
        <v>2.2246480622996274</v>
      </c>
      <c r="L115" s="6">
        <f t="shared" si="26"/>
        <v>2.0967568381269395</v>
      </c>
      <c r="M115" s="6">
        <f t="shared" si="26"/>
        <v>1.7560652954646059</v>
      </c>
    </row>
    <row r="116" spans="2:13">
      <c r="B116" s="8" t="s">
        <v>49</v>
      </c>
      <c r="C116" s="8" t="s">
        <v>50</v>
      </c>
      <c r="D116" s="6">
        <f t="shared" ref="D116:M116" si="27">+D51/D$37*100</f>
        <v>2.8696738822956336</v>
      </c>
      <c r="E116" s="6">
        <f t="shared" si="27"/>
        <v>3.1689157391274705</v>
      </c>
      <c r="F116" s="6">
        <f t="shared" si="27"/>
        <v>3.4090133822244413</v>
      </c>
      <c r="G116" s="6">
        <f t="shared" si="27"/>
        <v>3.490749390105123</v>
      </c>
      <c r="H116" s="6">
        <f t="shared" si="27"/>
        <v>3.4942164538985256</v>
      </c>
      <c r="I116" s="6">
        <f t="shared" si="27"/>
        <v>3.5081143521247866</v>
      </c>
      <c r="J116" s="6">
        <f t="shared" si="27"/>
        <v>3.5980958226748321</v>
      </c>
      <c r="K116" s="6">
        <f t="shared" si="27"/>
        <v>3.8256156902348617</v>
      </c>
      <c r="L116" s="6">
        <f t="shared" si="27"/>
        <v>3.8650266222339815</v>
      </c>
      <c r="M116" s="6">
        <f t="shared" si="27"/>
        <v>4.0943955556706504</v>
      </c>
    </row>
    <row r="117" spans="2:13" ht="30">
      <c r="B117" s="8" t="s">
        <v>51</v>
      </c>
      <c r="C117" s="8" t="s">
        <v>52</v>
      </c>
      <c r="D117" s="6">
        <f t="shared" ref="D117:M117" si="28">+D52/D$37*100</f>
        <v>7.0235413668861009</v>
      </c>
      <c r="E117" s="6">
        <f t="shared" si="28"/>
        <v>6.9707324634700516</v>
      </c>
      <c r="F117" s="6">
        <f t="shared" si="28"/>
        <v>7.1643311223777495</v>
      </c>
      <c r="G117" s="6">
        <f t="shared" si="28"/>
        <v>6.878818569171953</v>
      </c>
      <c r="H117" s="6">
        <f t="shared" si="28"/>
        <v>7.386887264847382</v>
      </c>
      <c r="I117" s="6">
        <f t="shared" si="28"/>
        <v>7.409435987042003</v>
      </c>
      <c r="J117" s="6">
        <f t="shared" si="28"/>
        <v>7.4046177682560073</v>
      </c>
      <c r="K117" s="6">
        <f t="shared" si="28"/>
        <v>7.3385016875197193</v>
      </c>
      <c r="L117" s="6">
        <f t="shared" si="28"/>
        <v>7.3466417373695858</v>
      </c>
      <c r="M117" s="6">
        <f t="shared" si="28"/>
        <v>8.3634542529469922</v>
      </c>
    </row>
    <row r="118" spans="2:13">
      <c r="B118" s="8" t="s">
        <v>53</v>
      </c>
      <c r="C118" s="8" t="s">
        <v>54</v>
      </c>
      <c r="D118" s="6">
        <f t="shared" ref="D118:M118" si="29">+D53/D$37*100</f>
        <v>4.4291738266343259</v>
      </c>
      <c r="E118" s="6">
        <f t="shared" si="29"/>
        <v>4.8448928668337112</v>
      </c>
      <c r="F118" s="6">
        <f t="shared" si="29"/>
        <v>4.8962280070378323</v>
      </c>
      <c r="G118" s="6">
        <f t="shared" si="29"/>
        <v>4.740505893297903</v>
      </c>
      <c r="H118" s="6">
        <f t="shared" si="29"/>
        <v>4.6727059682058716</v>
      </c>
      <c r="I118" s="6">
        <f t="shared" si="29"/>
        <v>4.7120599761481792</v>
      </c>
      <c r="J118" s="6">
        <f t="shared" si="29"/>
        <v>4.6397617379852107</v>
      </c>
      <c r="K118" s="6">
        <f t="shared" si="29"/>
        <v>4.6852202145086927</v>
      </c>
      <c r="L118" s="6">
        <f t="shared" si="29"/>
        <v>4.8342895405578981</v>
      </c>
      <c r="M118" s="6">
        <f t="shared" si="29"/>
        <v>4.8605821757514818</v>
      </c>
    </row>
    <row r="119" spans="2:13">
      <c r="B119" s="8" t="s">
        <v>55</v>
      </c>
      <c r="C119" s="8" t="s">
        <v>56</v>
      </c>
      <c r="D119" s="6">
        <f t="shared" ref="D119:M119" si="30">+D54/D$37*100</f>
        <v>2.6648926946756193</v>
      </c>
      <c r="E119" s="6">
        <f t="shared" si="30"/>
        <v>2.7302301694868611</v>
      </c>
      <c r="F119" s="6">
        <f t="shared" si="30"/>
        <v>2.9574546740670882</v>
      </c>
      <c r="G119" s="6">
        <f t="shared" si="30"/>
        <v>2.9577503518411992</v>
      </c>
      <c r="H119" s="6">
        <f t="shared" si="30"/>
        <v>3.038970656666212</v>
      </c>
      <c r="I119" s="6">
        <f t="shared" si="30"/>
        <v>3.0679667983452585</v>
      </c>
      <c r="J119" s="6">
        <f t="shared" si="30"/>
        <v>3.1508465982292031</v>
      </c>
      <c r="K119" s="6">
        <f t="shared" si="30"/>
        <v>3.1192281033589002</v>
      </c>
      <c r="L119" s="6">
        <f t="shared" si="30"/>
        <v>3.1358071971815726</v>
      </c>
      <c r="M119" s="6">
        <f t="shared" si="30"/>
        <v>3.5897414287397815</v>
      </c>
    </row>
    <row r="120" spans="2:13">
      <c r="B120" s="8" t="s">
        <v>57</v>
      </c>
      <c r="C120" s="8" t="s">
        <v>58</v>
      </c>
      <c r="D120" s="6">
        <f t="shared" ref="D120:M120" si="31">+D55/D$37*100</f>
        <v>0.44315960986721253</v>
      </c>
      <c r="E120" s="6">
        <f t="shared" si="31"/>
        <v>0.39800685727559076</v>
      </c>
      <c r="F120" s="6">
        <f t="shared" si="31"/>
        <v>0.39036833437201512</v>
      </c>
      <c r="G120" s="6">
        <f t="shared" si="31"/>
        <v>0.3800661583340379</v>
      </c>
      <c r="H120" s="6">
        <f t="shared" si="31"/>
        <v>0.40254583706879898</v>
      </c>
      <c r="I120" s="6">
        <f t="shared" si="31"/>
        <v>0.39383633693695086</v>
      </c>
      <c r="J120" s="6">
        <f t="shared" si="31"/>
        <v>0.39556212243830352</v>
      </c>
      <c r="K120" s="6">
        <f t="shared" si="31"/>
        <v>0.41819093234747551</v>
      </c>
      <c r="L120" s="6">
        <f t="shared" si="31"/>
        <v>0.42297249774095202</v>
      </c>
      <c r="M120" s="6">
        <f t="shared" si="31"/>
        <v>0.26646969466545273</v>
      </c>
    </row>
    <row r="121" spans="2:13">
      <c r="B121" s="8" t="s">
        <v>59</v>
      </c>
      <c r="C121" s="8" t="s">
        <v>60</v>
      </c>
      <c r="D121" s="6">
        <f t="shared" ref="D121:M121" si="32">+D56/D$37*100</f>
        <v>1.5447401385150534</v>
      </c>
      <c r="E121" s="6">
        <f t="shared" si="32"/>
        <v>1.494383113331383</v>
      </c>
      <c r="F121" s="6">
        <f t="shared" si="32"/>
        <v>1.4283705135056508</v>
      </c>
      <c r="G121" s="6">
        <f t="shared" si="32"/>
        <v>1.4880777928497344</v>
      </c>
      <c r="H121" s="6">
        <f t="shared" si="32"/>
        <v>1.4658366457264431</v>
      </c>
      <c r="I121" s="6">
        <f t="shared" si="32"/>
        <v>1.4455276478332157</v>
      </c>
      <c r="J121" s="6">
        <f t="shared" si="32"/>
        <v>1.4880037212476902</v>
      </c>
      <c r="K121" s="6">
        <f t="shared" si="32"/>
        <v>1.4335650080130582</v>
      </c>
      <c r="L121" s="6">
        <f t="shared" si="32"/>
        <v>2.6413090499402854</v>
      </c>
      <c r="M121" s="6">
        <f t="shared" si="32"/>
        <v>2.1751528578181563</v>
      </c>
    </row>
    <row r="122" spans="2:13" ht="47.25">
      <c r="B122" s="8" t="s">
        <v>61</v>
      </c>
      <c r="C122" s="8" t="s">
        <v>62</v>
      </c>
      <c r="D122" s="6">
        <f t="shared" ref="D122:M122" si="33">+D57/D$37*100</f>
        <v>1.1064666981282818</v>
      </c>
      <c r="E122" s="6">
        <f t="shared" si="33"/>
        <v>1.1350987782506923</v>
      </c>
      <c r="F122" s="6">
        <f t="shared" si="33"/>
        <v>1.1151475602223793</v>
      </c>
      <c r="G122" s="6">
        <f t="shared" si="33"/>
        <v>1.1523542253099843</v>
      </c>
      <c r="H122" s="6">
        <f t="shared" si="33"/>
        <v>1.2008532723921277</v>
      </c>
      <c r="I122" s="6">
        <f t="shared" si="33"/>
        <v>1.2321565079180743</v>
      </c>
      <c r="J122" s="6">
        <f t="shared" si="33"/>
        <v>1.2250228247691852</v>
      </c>
      <c r="K122" s="6">
        <f t="shared" si="33"/>
        <v>1.1893638365622616</v>
      </c>
      <c r="L122" s="6">
        <f t="shared" si="33"/>
        <v>0</v>
      </c>
      <c r="M122" s="6">
        <f t="shared" si="33"/>
        <v>0</v>
      </c>
    </row>
    <row r="123" spans="2:13">
      <c r="B123" s="8"/>
      <c r="C123" s="8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2:13">
      <c r="B124" s="8"/>
      <c r="C124" s="8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2:13">
      <c r="B125" s="8"/>
      <c r="C125" s="8" t="s">
        <v>63</v>
      </c>
      <c r="D125" s="9"/>
      <c r="E125" s="9"/>
      <c r="F125" s="9"/>
      <c r="G125" s="9"/>
      <c r="H125" s="9"/>
      <c r="I125" s="9"/>
      <c r="J125" s="9"/>
      <c r="K125" s="9"/>
      <c r="L125" s="9"/>
      <c r="M125" s="9"/>
    </row>
    <row r="126" spans="2:13" ht="32.25">
      <c r="B126" s="8"/>
      <c r="C126" s="8" t="s">
        <v>64</v>
      </c>
      <c r="D126" s="6">
        <f t="shared" ref="D126:M126" si="34">+D61/D$37*100</f>
        <v>11.12403126733509</v>
      </c>
      <c r="E126" s="6">
        <f t="shared" si="34"/>
        <v>10.934168982040704</v>
      </c>
      <c r="F126" s="6">
        <f t="shared" si="34"/>
        <v>10.963169792299746</v>
      </c>
      <c r="G126" s="6">
        <f t="shared" si="34"/>
        <v>10.649238361051239</v>
      </c>
      <c r="H126" s="6">
        <f t="shared" si="34"/>
        <v>10.74778919555475</v>
      </c>
      <c r="I126" s="6">
        <f t="shared" si="34"/>
        <v>10.39975971291806</v>
      </c>
      <c r="J126" s="6">
        <f t="shared" si="34"/>
        <v>10.484954493361059</v>
      </c>
      <c r="K126" s="6">
        <f t="shared" si="34"/>
        <v>10.803252965831668</v>
      </c>
      <c r="L126" s="6">
        <f t="shared" si="34"/>
        <v>9.5178632372817429</v>
      </c>
      <c r="M126" s="6">
        <f t="shared" si="34"/>
        <v>9.5681007633516284</v>
      </c>
    </row>
    <row r="127" spans="2:13">
      <c r="B127" s="8"/>
      <c r="C127" s="8" t="s">
        <v>65</v>
      </c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 spans="2:13" ht="15.75" thickBot="1">
      <c r="B128" s="28"/>
      <c r="C128" s="28" t="s">
        <v>66</v>
      </c>
      <c r="D128" s="29">
        <f t="shared" ref="D128:M128" si="35">+D63/D$37*100</f>
        <v>-2.4885199519817189</v>
      </c>
      <c r="E128" s="29">
        <f t="shared" si="35"/>
        <v>-2.381841114680876</v>
      </c>
      <c r="F128" s="29">
        <f t="shared" si="35"/>
        <v>-2.2445462473147488</v>
      </c>
      <c r="G128" s="29">
        <f t="shared" si="35"/>
        <v>-1.9486831109013847</v>
      </c>
      <c r="H128" s="29">
        <f t="shared" si="35"/>
        <v>-1.5795070764203909</v>
      </c>
      <c r="I128" s="29">
        <f t="shared" si="35"/>
        <v>-1.2991895205178134</v>
      </c>
      <c r="J128" s="29">
        <f t="shared" si="35"/>
        <v>-1.1654691929790404</v>
      </c>
      <c r="K128" s="29">
        <f t="shared" si="35"/>
        <v>-1.122912556187085</v>
      </c>
      <c r="L128" s="29">
        <f t="shared" si="35"/>
        <v>0</v>
      </c>
      <c r="M128" s="29">
        <f t="shared" si="35"/>
        <v>0</v>
      </c>
    </row>
    <row r="129" spans="2:13" ht="15.75" thickTop="1">
      <c r="B129" s="24"/>
      <c r="C129" s="2"/>
      <c r="D129" s="19"/>
      <c r="E129" s="19"/>
      <c r="F129" s="19"/>
      <c r="G129" s="19"/>
      <c r="H129" s="19"/>
      <c r="I129" s="19"/>
      <c r="J129" s="19"/>
      <c r="K129" s="19"/>
      <c r="L129" s="19"/>
      <c r="M129" s="19"/>
    </row>
  </sheetData>
  <mergeCells count="4">
    <mergeCell ref="B12:C12"/>
    <mergeCell ref="B13:C13"/>
    <mergeCell ref="B77:C77"/>
    <mergeCell ref="B78:C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y Demanda Globales</vt:lpstr>
    </vt:vector>
  </TitlesOfParts>
  <Company>Banco Central de Reserva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Yudis Yanette Bonilla</dc:creator>
  <cp:lastModifiedBy>Flor Idania Romero de Fernández</cp:lastModifiedBy>
  <dcterms:created xsi:type="dcterms:W3CDTF">2021-04-06T19:54:42Z</dcterms:created>
  <dcterms:modified xsi:type="dcterms:W3CDTF">2021-04-12T18:41:34Z</dcterms:modified>
</cp:coreProperties>
</file>