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EDUARDO I - PUBLICO\Requerimientos de Información\"/>
    </mc:Choice>
  </mc:AlternateContent>
  <xr:revisionPtr revIDLastSave="0" documentId="13_ncr:1_{C3CDD580-483F-4CD0-A986-994746623739}" xr6:coauthVersionLast="44" xr6:coauthVersionMax="44" xr10:uidLastSave="{00000000-0000-0000-0000-000000000000}"/>
  <bookViews>
    <workbookView xWindow="-120" yWindow="-120" windowWidth="20730" windowHeight="11310" xr2:uid="{E9BBFC9C-2701-48F7-B0A2-026C7380221F}"/>
  </bookViews>
  <sheets>
    <sheet name="Resumen" sheetId="2" r:id="rId1"/>
    <sheet name="Datos_Ex_Azúcar_2000_2019" sheetId="1" r:id="rId2"/>
  </sheets>
  <definedNames>
    <definedName name="SegmentaciónDeDatos_PAIS">#N/A</definedName>
  </definedNames>
  <calcPr calcId="191029"/>
  <pivotCaches>
    <pivotCache cacheId="3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<sst xmlns="http://schemas.openxmlformats.org/spreadsheetml/2006/main" count="379" uniqueCount="76">
  <si>
    <t>AÑO</t>
  </si>
  <si>
    <t>PAIS</t>
  </si>
  <si>
    <t>US$</t>
  </si>
  <si>
    <t>PORTUGAL</t>
  </si>
  <si>
    <t>MARRUECOS</t>
  </si>
  <si>
    <t>FEDERACION DE RUSIA</t>
  </si>
  <si>
    <t>ESTADOS UNIDOS (U.S.A.)</t>
  </si>
  <si>
    <t>HONDURAS</t>
  </si>
  <si>
    <t>TAIWAN</t>
  </si>
  <si>
    <t>CANADA</t>
  </si>
  <si>
    <t>MALASIA</t>
  </si>
  <si>
    <t>INDONESIA</t>
  </si>
  <si>
    <t>GUATEMALA</t>
  </si>
  <si>
    <t>HAITI</t>
  </si>
  <si>
    <t>PANAMA</t>
  </si>
  <si>
    <t>REPUBLICA DOMINICANA</t>
  </si>
  <si>
    <t>ESPANA</t>
  </si>
  <si>
    <t>COREA DEL SUR</t>
  </si>
  <si>
    <t>CHILE</t>
  </si>
  <si>
    <t>ANTILLAS HOLANDESAS</t>
  </si>
  <si>
    <t>ITALIA</t>
  </si>
  <si>
    <t>HOLANDA</t>
  </si>
  <si>
    <t>AUSTRALIA</t>
  </si>
  <si>
    <t>NICARAGUA</t>
  </si>
  <si>
    <t>NUEVA ZELANDIA</t>
  </si>
  <si>
    <t>PERU</t>
  </si>
  <si>
    <t>COSTA RICA</t>
  </si>
  <si>
    <t>TRINIDAD Y TOBAGO</t>
  </si>
  <si>
    <t>REPUBLICA POPULAR DE CHINA</t>
  </si>
  <si>
    <t>REINO UNIDO</t>
  </si>
  <si>
    <t>KENIA</t>
  </si>
  <si>
    <t>RUMANIA</t>
  </si>
  <si>
    <t>SURINAME</t>
  </si>
  <si>
    <t>VENEZUELA</t>
  </si>
  <si>
    <t>TANZANIA ANT.TANGANICA/ZANZIBA</t>
  </si>
  <si>
    <t>MEXICO</t>
  </si>
  <si>
    <t>CROACIA</t>
  </si>
  <si>
    <t>IRLANDA</t>
  </si>
  <si>
    <t>SUD-AFRICA</t>
  </si>
  <si>
    <t>RWANDA (RUANDA)</t>
  </si>
  <si>
    <t>GRECIA</t>
  </si>
  <si>
    <t>ALBANIA</t>
  </si>
  <si>
    <t>BELGICA</t>
  </si>
  <si>
    <t>REPUBLICA CHECA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</si>
  <si>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</si>
  <si>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</si>
  <si>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</si>
  <si>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</si>
  <si>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</si>
  <si>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</si>
  <si>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</si>
  <si>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</si>
  <si>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</si>
  <si>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</si>
  <si>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</si>
  <si>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</si>
  <si>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</si>
  <si>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</si>
  <si>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</si>
  <si>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</si>
  <si>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</si>
  <si>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</si>
  <si>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</si>
  <si>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</si>
  <si>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Quintales</t>
  </si>
  <si>
    <t>Toneladas</t>
  </si>
  <si>
    <t>Kilogramos</t>
  </si>
  <si>
    <t>Etiquetas de fila</t>
  </si>
  <si>
    <t>Total general</t>
  </si>
  <si>
    <t>Exportaciones de Azúcar</t>
  </si>
  <si>
    <t>Período 2000 - 2019</t>
  </si>
  <si>
    <t>Valores en unidades</t>
  </si>
  <si>
    <t xml:space="preserve"> US$</t>
  </si>
  <si>
    <t xml:space="preserve"> Kilogramos</t>
  </si>
  <si>
    <t xml:space="preserve"> Toneladas</t>
  </si>
  <si>
    <t xml:space="preserve"> Quintales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</si>
</sst>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5" tint="-0.249977111117893"/>
      <name val="Franklin Gothic Demi Cond"/>
      <family val="2"/>
    </font>
    <font>
      <sz val="14"/>
      <color theme="8" tint="-0.499984740745262"/>
      <name val="Franklin Gothic Demi Cond"/>
      <family val="2"/>
    </font>
    <font>
      <sz val="24"/>
      <color theme="9" tint="-0.499984740745262"/>
      <name val="Franklin Gothic Demi Cond"/>
      <family val="2"/>
    </font>
    <font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pivotButton="1" applyAlignment="1">
      <alignment horizontal="right"/>
    </xf>
    <xf numFmtId="0" fontId="5" fillId="2" borderId="0" xfId="0" applyFont="1" applyFill="1" applyAlignment="1">
      <alignment horizontal="right"/>
    </xf>
    <xf numFmtId="49" fontId="6" fillId="2" borderId="0" xfId="0" applyNumberFormat="1" applyFont="1" applyFill="1"/>
    <xf numFmtId="43" fontId="6" fillId="2" borderId="0" xfId="1" applyFont="1" applyFill="1"/>
    <xf numFmtId="0" fontId="7" fillId="0" borderId="0" xfId="0" applyFont="1"/>
    <xf numFmtId="49" fontId="7" fillId="0" borderId="0" xfId="0" applyNumberFormat="1" applyFont="1"/>
    <xf numFmtId="43" fontId="7" fillId="0" borderId="0" xfId="1" applyFont="1"/>
  </cellXfs>
  <cellStyles count="2">
    <cellStyle name="Millares" xfId="1" builtinId="3"/>
    <cellStyle name="Normal" xfId="0" builtinId="0"/>
  </cellStyles>
  <dxfs count="10">
    <dxf>
      <alignment horizontal="right"/>
    </dxf>
    <dxf>
      <alignment horizontal="right"/>
    </dxf>
    <dxf>
      <font>
        <color rgb="FFC00000"/>
      </font>
    </dxf>
    <dxf>
      <fill>
        <patternFill patternType="solid">
          <bgColor rgb="FFFFFFF7"/>
        </patternFill>
      </fill>
    </dxf>
    <dxf>
      <fill>
        <patternFill patternType="solid">
          <bgColor rgb="FFFFFFF7"/>
        </patternFill>
      </fill>
    </dxf>
    <dxf>
      <font>
        <color rgb="FFC00000"/>
      </font>
    </dxf>
    <dxf>
      <alignment horizontal="center"/>
    </dxf>
    <dxf>
      <alignment horizontal="right"/>
    </dxf>
    <dxf>
      <alignment horizontal="center"/>
    </dxf>
    <dxf>
      <alignment horizontal="right"/>
    </dxf>
  </dxfs>
  <tableStyles count="0" defaultTableStyle="TableStyleMedium2" defaultPivotStyle="PivotStyleLight16"/>
  <colors>
    <mruColors>
      <color rgb="FFFFF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28574</xdr:rowOff>
    </xdr:from>
    <xdr:to>
      <xdr:col>6</xdr:col>
      <xdr:colOff>19050</xdr:colOff>
      <xdr:row>15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PAIS">
              <a:extLst>
                <a:ext uri="{FF2B5EF4-FFF2-40B4-BE49-F238E27FC236}">
                  <a16:creationId xmlns:a16="http://schemas.microsoft.com/office/drawing/2014/main" id="{32C04A4B-52B3-40BB-B920-9293D38841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I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47724"/>
              <a:ext cx="8001000" cy="2286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4081.760420833336" createdVersion="6" refreshedVersion="6" minRefreshableVersion="3" recordCount="172" xr:uid="{625E0442-0270-4F4E-99D0-D48255E47BE6}">
  <cacheSource type="worksheet">
    <worksheetSource ref="A1:F173" sheet="Datos_Ex_Azúcar_2000_2019"/>
  </cacheSource>
  <cacheFields count="6">
    <cacheField name="AÑO" numFmtId="49">
      <sharedItems count="20"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</sharedItems>
    </cacheField>
    <cacheField name="PAIS" numFmtId="49">
      <sharedItems count="41">
        <s v="PORTUGAL"/>
        <s v="MARRUECOS"/>
        <s v="FEDERACION DE RUSIA"/>
        <s v="ESTADOS UNIDOS (U.S.A.)"/>
        <s v="HONDURAS"/>
        <s v="TAIWAN"/>
        <s v="CANADA"/>
        <s v="MALASIA"/>
        <s v="INDONESIA"/>
        <s v="GUATEMALA"/>
        <s v="HAITI"/>
        <s v="PANAMA"/>
        <s v="REPUBLICA DOMINICANA"/>
        <s v="ESPANA"/>
        <s v="COREA DEL SUR"/>
        <s v="CHILE"/>
        <s v="ANTILLAS HOLANDESAS"/>
        <s v="ITALIA"/>
        <s v="HOLANDA"/>
        <s v="AUSTRALIA"/>
        <s v="NICARAGUA"/>
        <s v="NUEVA ZELANDIA"/>
        <s v="PERU"/>
        <s v="COSTA RICA"/>
        <s v="TRINIDAD Y TOBAGO"/>
        <s v="REPUBLICA POPULAR DE CHINA"/>
        <s v="REINO UNIDO"/>
        <s v="KENIA"/>
        <s v="RUMANIA"/>
        <s v="SURINAME"/>
        <s v="VENEZUELA"/>
        <s v="TANZANIA ANT.TANGANICA/ZANZIBA"/>
        <s v="MEXICO"/>
        <s v="CROACIA"/>
        <s v="IRLANDA"/>
        <s v="SUD-AFRICA"/>
        <s v="RWANDA (RUANDA)"/>
        <s v="GRECIA"/>
        <s v="ALBANIA"/>
        <s v="BELGICA"/>
        <s v="REPUBLICA CHECA"/>
      </sharedItems>
    </cacheField>
    <cacheField name="US$" numFmtId="43">
      <sharedItems containsSemiMixedTypes="0" containsString="0" containsNumber="1" minValue="16.38" maxValue="115895590.25"/>
    </cacheField>
    <cacheField name="Kilogramos" numFmtId="43">
      <sharedItems containsSemiMixedTypes="0" containsString="0" containsNumber="1" minValue="12.15" maxValue="245270471.5"/>
    </cacheField>
    <cacheField name="Toneladas" numFmtId="43">
      <sharedItems containsSemiMixedTypes="0" containsString="0" containsNumber="1" minValue="1.2150000000000001E-2" maxValue="245270.47150000001"/>
    </cacheField>
    <cacheField name="Quintales" numFmtId="43">
      <sharedItems containsSemiMixedTypes="0" containsString="0" containsNumber="1" minValue="0.26413043478260873" maxValue="5331966.7717391308"/>
    </cacheField>
  </cacheFields>
  <extLst>
    <ext xmlns:x14="http://schemas.microsoft.com/office/spreadsheetml/2009/9/main" uri="{725AE2AE-9491-48be-B2B4-4EB974FC3084}">
      <x14:pivotCacheDefinition pivotCacheId="92448475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x v="0"/>
    <x v="0"/>
    <n v="756603.48"/>
    <n v="2550000"/>
    <n v="2550"/>
    <n v="55434.782608695656"/>
  </r>
  <r>
    <x v="0"/>
    <x v="1"/>
    <n v="8611635"/>
    <n v="65200000"/>
    <n v="65200"/>
    <n v="1417391.3043478262"/>
  </r>
  <r>
    <x v="0"/>
    <x v="2"/>
    <n v="17469658.280000001"/>
    <n v="129392280"/>
    <n v="129392.28"/>
    <n v="2812875.6521739131"/>
  </r>
  <r>
    <x v="0"/>
    <x v="3"/>
    <n v="13131756.390000001"/>
    <n v="59304960"/>
    <n v="59304.959999999999"/>
    <n v="1289238.2608695652"/>
  </r>
  <r>
    <x v="1"/>
    <x v="4"/>
    <n v="4988.04"/>
    <n v="9590"/>
    <n v="9.59"/>
    <n v="208.47826086956522"/>
  </r>
  <r>
    <x v="1"/>
    <x v="0"/>
    <n v="665214.11"/>
    <n v="2569990"/>
    <n v="2569.9899999999998"/>
    <n v="55869.34782608696"/>
  </r>
  <r>
    <x v="1"/>
    <x v="2"/>
    <n v="48846154.979999997"/>
    <n v="245270471.5"/>
    <n v="245270.47150000001"/>
    <n v="5331966.7717391308"/>
  </r>
  <r>
    <x v="1"/>
    <x v="3"/>
    <n v="20514566.390000001"/>
    <n v="62582800"/>
    <n v="62582.8"/>
    <n v="1360495.6521739131"/>
  </r>
  <r>
    <x v="2"/>
    <x v="5"/>
    <n v="4744901.72"/>
    <n v="30000000"/>
    <n v="30000"/>
    <n v="652173.91304347827"/>
  </r>
  <r>
    <x v="2"/>
    <x v="0"/>
    <n v="730080"/>
    <n v="2600000"/>
    <n v="2600"/>
    <n v="56521.739130434784"/>
  </r>
  <r>
    <x v="2"/>
    <x v="2"/>
    <n v="18529393.91"/>
    <n v="121650000"/>
    <n v="121650"/>
    <n v="2644565.2173913042"/>
  </r>
  <r>
    <x v="2"/>
    <x v="3"/>
    <n v="20400725.260000002"/>
    <n v="67029616"/>
    <n v="67029.615999999995"/>
    <n v="1457165.5652173914"/>
  </r>
  <r>
    <x v="3"/>
    <x v="6"/>
    <n v="2597044.35"/>
    <n v="18000000"/>
    <n v="18000"/>
    <n v="391304.34782608697"/>
  </r>
  <r>
    <x v="3"/>
    <x v="0"/>
    <n v="1018715.51"/>
    <n v="2912200"/>
    <n v="2912.2"/>
    <n v="63308.695652173912"/>
  </r>
  <r>
    <x v="3"/>
    <x v="2"/>
    <n v="25898391.129999999"/>
    <n v="178727000"/>
    <n v="178727"/>
    <n v="3885369.5652173911"/>
  </r>
  <r>
    <x v="3"/>
    <x v="3"/>
    <n v="17087889.170000002"/>
    <n v="66653640"/>
    <n v="66653.64"/>
    <n v="1448992.1739130435"/>
  </r>
  <r>
    <x v="4"/>
    <x v="6"/>
    <n v="3861512.91"/>
    <n v="27490000"/>
    <n v="27490"/>
    <n v="597608.69565217395"/>
  </r>
  <r>
    <x v="4"/>
    <x v="4"/>
    <n v="260"/>
    <n v="260"/>
    <n v="0.26"/>
    <n v="5.6521739130434785"/>
  </r>
  <r>
    <x v="4"/>
    <x v="0"/>
    <n v="906515.99"/>
    <n v="2599730"/>
    <n v="2599.73"/>
    <n v="56515.869565217392"/>
  </r>
  <r>
    <x v="4"/>
    <x v="2"/>
    <n v="25062665.879999999"/>
    <n v="167115090"/>
    <n v="167115.09"/>
    <n v="3632936.7391304346"/>
  </r>
  <r>
    <x v="4"/>
    <x v="3"/>
    <n v="7419043.5899999999"/>
    <n v="53900000"/>
    <n v="53900"/>
    <n v="1171739.1304347827"/>
  </r>
  <r>
    <x v="5"/>
    <x v="6"/>
    <n v="12909709.710000001"/>
    <n v="73640000"/>
    <n v="73640"/>
    <n v="1600869.5652173914"/>
  </r>
  <r>
    <x v="5"/>
    <x v="5"/>
    <n v="794402.85"/>
    <n v="4713432"/>
    <n v="4713.4319999999998"/>
    <n v="102465.91304347826"/>
  </r>
  <r>
    <x v="5"/>
    <x v="0"/>
    <n v="851113.84"/>
    <n v="2246750"/>
    <n v="2246.75"/>
    <n v="48842.391304347824"/>
  </r>
  <r>
    <x v="5"/>
    <x v="2"/>
    <n v="22626118.920000002"/>
    <n v="122700000"/>
    <n v="122700"/>
    <n v="2667391.3043478262"/>
  </r>
  <r>
    <x v="5"/>
    <x v="3"/>
    <n v="29374062.489999998"/>
    <n v="145416000"/>
    <n v="145416"/>
    <n v="3161217.3913043477"/>
  </r>
  <r>
    <x v="6"/>
    <x v="6"/>
    <n v="8994890.0800000001"/>
    <n v="38250000"/>
    <n v="38250"/>
    <n v="831521.73913043481"/>
  </r>
  <r>
    <x v="6"/>
    <x v="7"/>
    <n v="16508847.470000001"/>
    <n v="73814450"/>
    <n v="73814.45"/>
    <n v="1604661.956521739"/>
  </r>
  <r>
    <x v="6"/>
    <x v="0"/>
    <n v="1162947.1599999999"/>
    <n v="3334890"/>
    <n v="3334.89"/>
    <n v="72497.608695652176"/>
  </r>
  <r>
    <x v="6"/>
    <x v="8"/>
    <n v="9225771.8900000006"/>
    <n v="41424000"/>
    <n v="41424"/>
    <n v="900521.73913043481"/>
  </r>
  <r>
    <x v="6"/>
    <x v="2"/>
    <n v="13581649.77"/>
    <n v="62975030"/>
    <n v="62975.03"/>
    <n v="1369022.3913043479"/>
  </r>
  <r>
    <x v="6"/>
    <x v="3"/>
    <n v="22226744.190000001"/>
    <n v="74357090"/>
    <n v="74357.09"/>
    <n v="1616458.4782608696"/>
  </r>
  <r>
    <x v="7"/>
    <x v="0"/>
    <n v="1940689.9"/>
    <n v="4915110"/>
    <n v="4915.1099999999997"/>
    <n v="106850.21739130435"/>
  </r>
  <r>
    <x v="7"/>
    <x v="9"/>
    <n v="1500"/>
    <n v="860.8"/>
    <n v="0.86080000000000001"/>
    <n v="18.713043478260868"/>
  </r>
  <r>
    <x v="7"/>
    <x v="2"/>
    <n v="38054310.670000002"/>
    <n v="141795150"/>
    <n v="141795.15"/>
    <n v="3082503.2608695654"/>
  </r>
  <r>
    <x v="7"/>
    <x v="3"/>
    <n v="31831053.16"/>
    <n v="106191824.62"/>
    <n v="106191.82462"/>
    <n v="2308517.9265217395"/>
  </r>
  <r>
    <x v="8"/>
    <x v="6"/>
    <n v="19078690.07"/>
    <n v="78475408"/>
    <n v="78475.407999999996"/>
    <n v="1705987.1304347827"/>
  </r>
  <r>
    <x v="8"/>
    <x v="0"/>
    <n v="1333827"/>
    <n v="3300000"/>
    <n v="3300"/>
    <n v="71739.130434782608"/>
  </r>
  <r>
    <x v="8"/>
    <x v="2"/>
    <n v="376333.49"/>
    <n v="975450"/>
    <n v="975.45"/>
    <n v="21205.434782608696"/>
  </r>
  <r>
    <x v="8"/>
    <x v="3"/>
    <n v="54743675.920000002"/>
    <n v="187201230.84"/>
    <n v="187201.23084"/>
    <n v="4069591.9747826089"/>
  </r>
  <r>
    <x v="9"/>
    <x v="10"/>
    <n v="16615.68"/>
    <n v="48000"/>
    <n v="48"/>
    <n v="1043.4782608695652"/>
  </r>
  <r>
    <x v="9"/>
    <x v="6"/>
    <n v="9919710.5700000003"/>
    <n v="23100000"/>
    <n v="23100"/>
    <n v="502173.91304347827"/>
  </r>
  <r>
    <x v="9"/>
    <x v="11"/>
    <n v="78.92"/>
    <n v="12.15"/>
    <n v="1.2150000000000001E-2"/>
    <n v="0.26413043478260873"/>
  </r>
  <r>
    <x v="9"/>
    <x v="5"/>
    <n v="11716719.08"/>
    <n v="39645880"/>
    <n v="39645.879999999997"/>
    <n v="861866.95652173914"/>
  </r>
  <r>
    <x v="9"/>
    <x v="4"/>
    <n v="72"/>
    <n v="40.909999999999997"/>
    <n v="4.0909999999999995E-2"/>
    <n v="0.88934782608695639"/>
  </r>
  <r>
    <x v="9"/>
    <x v="0"/>
    <n v="1493830.28"/>
    <n v="4150568"/>
    <n v="4150.5680000000002"/>
    <n v="90229.739130434784"/>
  </r>
  <r>
    <x v="9"/>
    <x v="8"/>
    <n v="5722095.0199999996"/>
    <n v="19059997"/>
    <n v="19059.996999999999"/>
    <n v="414347.76086956525"/>
  </r>
  <r>
    <x v="9"/>
    <x v="2"/>
    <n v="23768498.82"/>
    <n v="69967500"/>
    <n v="69967.5"/>
    <n v="1521032.6086956521"/>
  </r>
  <r>
    <x v="9"/>
    <x v="3"/>
    <n v="35605470.729999997"/>
    <n v="114040895.97"/>
    <n v="114040.89597"/>
    <n v="2479149.9123913045"/>
  </r>
  <r>
    <x v="10"/>
    <x v="10"/>
    <n v="2565912"/>
    <n v="6800000"/>
    <n v="6800"/>
    <n v="147826.08695652173"/>
  </r>
  <r>
    <x v="10"/>
    <x v="6"/>
    <n v="43163704.789999999"/>
    <n v="104151620"/>
    <n v="104151.62"/>
    <n v="2264165.6521739131"/>
  </r>
  <r>
    <x v="10"/>
    <x v="11"/>
    <n v="16.38"/>
    <n v="20"/>
    <n v="0.02"/>
    <n v="0.43478260869565216"/>
  </r>
  <r>
    <x v="10"/>
    <x v="7"/>
    <n v="10484895.41"/>
    <n v="27486920"/>
    <n v="27486.92"/>
    <n v="597541.73913043481"/>
  </r>
  <r>
    <x v="10"/>
    <x v="4"/>
    <n v="228"/>
    <n v="122.73"/>
    <n v="0.12273000000000001"/>
    <n v="2.6680434782608695"/>
  </r>
  <r>
    <x v="10"/>
    <x v="9"/>
    <n v="3348"/>
    <n v="3585.65"/>
    <n v="3.5856500000000002"/>
    <n v="77.948913043478257"/>
  </r>
  <r>
    <x v="10"/>
    <x v="2"/>
    <n v="14396452.939999999"/>
    <n v="37340000"/>
    <n v="37340"/>
    <n v="811739.13043478259"/>
  </r>
  <r>
    <x v="10"/>
    <x v="12"/>
    <n v="6626575.21"/>
    <n v="12000000"/>
    <n v="12000"/>
    <n v="260869.5652173913"/>
  </r>
  <r>
    <x v="10"/>
    <x v="3"/>
    <n v="50434891.899999999"/>
    <n v="126101275.48"/>
    <n v="126101.27548000001"/>
    <n v="2741332.0756521742"/>
  </r>
  <r>
    <x v="11"/>
    <x v="6"/>
    <n v="24703430.02"/>
    <n v="60800986"/>
    <n v="60800.985999999997"/>
    <n v="1321760.5652173914"/>
  </r>
  <r>
    <x v="11"/>
    <x v="13"/>
    <n v="10082694.369999999"/>
    <n v="28040000"/>
    <n v="28040"/>
    <n v="609565.21739130432"/>
  </r>
  <r>
    <x v="11"/>
    <x v="11"/>
    <n v="257.92"/>
    <n v="208.3"/>
    <n v="0.20830000000000001"/>
    <n v="4.5282608695652176"/>
  </r>
  <r>
    <x v="11"/>
    <x v="5"/>
    <n v="16187489.92"/>
    <n v="40000000"/>
    <n v="40000"/>
    <n v="869565.21739130432"/>
  </r>
  <r>
    <x v="11"/>
    <x v="4"/>
    <n v="759.9"/>
    <n v="504"/>
    <n v="0.504"/>
    <n v="10.956521739130435"/>
  </r>
  <r>
    <x v="11"/>
    <x v="14"/>
    <n v="10930369"/>
    <n v="10144600"/>
    <n v="10144.6"/>
    <n v="220534.78260869565"/>
  </r>
  <r>
    <x v="11"/>
    <x v="2"/>
    <n v="5215840.76"/>
    <n v="14200380"/>
    <n v="14200.38"/>
    <n v="308703.91304347827"/>
  </r>
  <r>
    <x v="11"/>
    <x v="3"/>
    <n v="65437471.119999997"/>
    <n v="122931738.95"/>
    <n v="122931.73895"/>
    <n v="2672429.1076086955"/>
  </r>
  <r>
    <x v="12"/>
    <x v="15"/>
    <n v="19583993.43"/>
    <n v="32000000"/>
    <n v="32000"/>
    <n v="695652.17391304346"/>
  </r>
  <r>
    <x v="12"/>
    <x v="6"/>
    <n v="10094094.85"/>
    <n v="19500167"/>
    <n v="19500.167000000001"/>
    <n v="423916.67391304346"/>
  </r>
  <r>
    <x v="12"/>
    <x v="11"/>
    <n v="181.12"/>
    <n v="217.33"/>
    <n v="0.21733000000000002"/>
    <n v="4.7245652173913042"/>
  </r>
  <r>
    <x v="12"/>
    <x v="5"/>
    <n v="250000"/>
    <n v="501700"/>
    <n v="501.7"/>
    <n v="10906.521739130434"/>
  </r>
  <r>
    <x v="12"/>
    <x v="4"/>
    <n v="1650"/>
    <n v="1215"/>
    <n v="1.2150000000000001"/>
    <n v="26.413043478260871"/>
  </r>
  <r>
    <x v="12"/>
    <x v="9"/>
    <n v="399"/>
    <n v="300"/>
    <n v="0.3"/>
    <n v="6.5217391304347823"/>
  </r>
  <r>
    <x v="12"/>
    <x v="14"/>
    <n v="11133570.65"/>
    <n v="22000000"/>
    <n v="22000"/>
    <n v="478260.86956521741"/>
  </r>
  <r>
    <x v="12"/>
    <x v="12"/>
    <n v="9783574.3000000007"/>
    <n v="19000000"/>
    <n v="19000"/>
    <n v="413043.47826086957"/>
  </r>
  <r>
    <x v="12"/>
    <x v="3"/>
    <n v="115895590.25"/>
    <n v="221489349.50999999"/>
    <n v="221489.34951"/>
    <n v="4814985.8589130435"/>
  </r>
  <r>
    <x v="13"/>
    <x v="15"/>
    <n v="12712131.699999999"/>
    <n v="31500000"/>
    <n v="31500"/>
    <n v="684782.60869565222"/>
  </r>
  <r>
    <x v="13"/>
    <x v="6"/>
    <n v="36354917.960000001"/>
    <n v="78521800"/>
    <n v="78521.8"/>
    <n v="1706995.6521739131"/>
  </r>
  <r>
    <x v="13"/>
    <x v="11"/>
    <n v="185.8"/>
    <n v="127.41"/>
    <n v="0.12741"/>
    <n v="2.7697826086956523"/>
  </r>
  <r>
    <x v="13"/>
    <x v="5"/>
    <n v="35903714.509999998"/>
    <n v="75496528"/>
    <n v="75496.528000000006"/>
    <n v="1641228.8695652173"/>
  </r>
  <r>
    <x v="13"/>
    <x v="4"/>
    <n v="78.540000000000006"/>
    <n v="22.68"/>
    <n v="2.2679999999999999E-2"/>
    <n v="0.49304347826086958"/>
  </r>
  <r>
    <x v="13"/>
    <x v="0"/>
    <n v="4318145.26"/>
    <n v="9396200"/>
    <n v="9396.2000000000007"/>
    <n v="204265.21739130435"/>
  </r>
  <r>
    <x v="13"/>
    <x v="8"/>
    <n v="42914169.68"/>
    <n v="95500000"/>
    <n v="95500"/>
    <n v="2076086.956521739"/>
  </r>
  <r>
    <x v="13"/>
    <x v="16"/>
    <n v="34250"/>
    <n v="75170"/>
    <n v="75.17"/>
    <n v="1634.1304347826087"/>
  </r>
  <r>
    <x v="13"/>
    <x v="2"/>
    <n v="10547852.140000001"/>
    <n v="22103800"/>
    <n v="22103.8"/>
    <n v="480517.39130434784"/>
  </r>
  <r>
    <x v="13"/>
    <x v="3"/>
    <n v="47315319.810000002"/>
    <n v="101183057"/>
    <n v="101183.057"/>
    <n v="2199631.6739130435"/>
  </r>
  <r>
    <x v="14"/>
    <x v="6"/>
    <n v="36424204.770000003"/>
    <n v="84000519.599999994"/>
    <n v="84000.5196"/>
    <n v="1826098.2521739129"/>
  </r>
  <r>
    <x v="14"/>
    <x v="17"/>
    <n v="12000.1"/>
    <n v="20060"/>
    <n v="20.059999999999999"/>
    <n v="436.08695652173913"/>
  </r>
  <r>
    <x v="14"/>
    <x v="11"/>
    <n v="81.48"/>
    <n v="35.65"/>
    <n v="3.5650000000000001E-2"/>
    <n v="0.77500000000000002"/>
  </r>
  <r>
    <x v="14"/>
    <x v="5"/>
    <n v="8041311.4100000001"/>
    <n v="17705654.600000001"/>
    <n v="17705.654600000002"/>
    <n v="384905.53478260874"/>
  </r>
  <r>
    <x v="14"/>
    <x v="18"/>
    <n v="13897983.640000001"/>
    <n v="37154060"/>
    <n v="37154.06"/>
    <n v="807696.95652173914"/>
  </r>
  <r>
    <x v="14"/>
    <x v="19"/>
    <n v="11124499.199999999"/>
    <n v="28500200"/>
    <n v="28500.2"/>
    <n v="619569.56521739135"/>
  </r>
  <r>
    <x v="14"/>
    <x v="20"/>
    <n v="159.6"/>
    <n v="84"/>
    <n v="8.4000000000000005E-2"/>
    <n v="1.826086956521739"/>
  </r>
  <r>
    <x v="14"/>
    <x v="14"/>
    <n v="25220992.800000001"/>
    <n v="63500000"/>
    <n v="63500"/>
    <n v="1380434.7826086956"/>
  </r>
  <r>
    <x v="14"/>
    <x v="21"/>
    <n v="12891277.310000001"/>
    <n v="27320000"/>
    <n v="27320"/>
    <n v="593913.04347826086"/>
  </r>
  <r>
    <x v="14"/>
    <x v="3"/>
    <n v="69594595.25"/>
    <n v="160678086.41"/>
    <n v="160678.08640999999"/>
    <n v="3493001.8784782607"/>
  </r>
  <r>
    <x v="15"/>
    <x v="22"/>
    <n v="150103.35999999999"/>
    <n v="501800"/>
    <n v="501.8"/>
    <n v="10908.695652173914"/>
  </r>
  <r>
    <x v="15"/>
    <x v="15"/>
    <n v="9190.11"/>
    <n v="25085"/>
    <n v="25.085000000000001"/>
    <n v="545.32608695652175"/>
  </r>
  <r>
    <x v="15"/>
    <x v="6"/>
    <n v="21618764.190000001"/>
    <n v="63974663"/>
    <n v="63974.663"/>
    <n v="1390753.543478261"/>
  </r>
  <r>
    <x v="15"/>
    <x v="11"/>
    <n v="171.46"/>
    <n v="13"/>
    <n v="1.2999999999999999E-2"/>
    <n v="0.28260869565217389"/>
  </r>
  <r>
    <x v="15"/>
    <x v="5"/>
    <n v="20089584.140000001"/>
    <n v="61980680"/>
    <n v="61980.68"/>
    <n v="1347406.0869565217"/>
  </r>
  <r>
    <x v="15"/>
    <x v="18"/>
    <n v="9233634.5999999996"/>
    <n v="26977850"/>
    <n v="26977.85"/>
    <n v="586475"/>
  </r>
  <r>
    <x v="15"/>
    <x v="7"/>
    <n v="13760561.880000001"/>
    <n v="43643748"/>
    <n v="43643.748"/>
    <n v="948777.13043478259"/>
  </r>
  <r>
    <x v="15"/>
    <x v="19"/>
    <n v="12595006.689999999"/>
    <n v="30000000"/>
    <n v="30000"/>
    <n v="652173.91304347827"/>
  </r>
  <r>
    <x v="15"/>
    <x v="23"/>
    <n v="556.58000000000004"/>
    <n v="520"/>
    <n v="0.52"/>
    <n v="11.304347826086957"/>
  </r>
  <r>
    <x v="15"/>
    <x v="21"/>
    <n v="19603425.620000001"/>
    <n v="54700000"/>
    <n v="54700"/>
    <n v="1189130.4347826086"/>
  </r>
  <r>
    <x v="15"/>
    <x v="24"/>
    <n v="151765.65"/>
    <n v="501700"/>
    <n v="501.7"/>
    <n v="10906.521739130434"/>
  </r>
  <r>
    <x v="15"/>
    <x v="12"/>
    <n v="308765.63"/>
    <n v="1003400"/>
    <n v="1003.4"/>
    <n v="21813.043478260868"/>
  </r>
  <r>
    <x v="15"/>
    <x v="3"/>
    <n v="44260283.490000002"/>
    <n v="103790067.34999999"/>
    <n v="103790.06735"/>
    <n v="2256305.8119565216"/>
  </r>
  <r>
    <x v="15"/>
    <x v="25"/>
    <n v="37098493.560000002"/>
    <n v="98700000"/>
    <n v="98700"/>
    <n v="2145652.1739130435"/>
  </r>
  <r>
    <x v="16"/>
    <x v="22"/>
    <n v="156773.4"/>
    <n v="401440"/>
    <n v="401.44"/>
    <n v="8726.95652173913"/>
  </r>
  <r>
    <x v="16"/>
    <x v="15"/>
    <n v="55413.38"/>
    <n v="100340"/>
    <n v="100.34"/>
    <n v="2181.304347826087"/>
  </r>
  <r>
    <x v="16"/>
    <x v="10"/>
    <n v="284342.28000000003"/>
    <n v="660237.19999999995"/>
    <n v="660.23719999999992"/>
    <n v="14352.982608695651"/>
  </r>
  <r>
    <x v="16"/>
    <x v="6"/>
    <n v="2703.95"/>
    <n v="2202.8000000000002"/>
    <n v="2.2028000000000003"/>
    <n v="47.886956521739137"/>
  </r>
  <r>
    <x v="16"/>
    <x v="5"/>
    <n v="27069778.620000001"/>
    <n v="62568495"/>
    <n v="62568.495000000003"/>
    <n v="1360184.6739130435"/>
  </r>
  <r>
    <x v="16"/>
    <x v="18"/>
    <n v="9954517.4600000009"/>
    <n v="26479000"/>
    <n v="26479"/>
    <n v="575630.43478260865"/>
  </r>
  <r>
    <x v="16"/>
    <x v="8"/>
    <n v="22817574.859999999"/>
    <n v="47054000"/>
    <n v="47054"/>
    <n v="1022913.0434782609"/>
  </r>
  <r>
    <x v="16"/>
    <x v="23"/>
    <n v="911.91"/>
    <n v="1320"/>
    <n v="1.32"/>
    <n v="28.695652173913043"/>
  </r>
  <r>
    <x v="16"/>
    <x v="26"/>
    <n v="10604007.800000001"/>
    <n v="33000000"/>
    <n v="33000"/>
    <n v="717391.30434782605"/>
  </r>
  <r>
    <x v="16"/>
    <x v="24"/>
    <n v="273292.40000000002"/>
    <n v="677295"/>
    <n v="677.29499999999996"/>
    <n v="14723.804347826086"/>
  </r>
  <r>
    <x v="16"/>
    <x v="12"/>
    <n v="1161669.6299999999"/>
    <n v="2884775"/>
    <n v="2884.7750000000001"/>
    <n v="62712.5"/>
  </r>
  <r>
    <x v="16"/>
    <x v="3"/>
    <n v="52839727.75"/>
    <n v="139131414.68000001"/>
    <n v="139131.41468000002"/>
    <n v="3024595.9713043482"/>
  </r>
  <r>
    <x v="16"/>
    <x v="25"/>
    <n v="238050"/>
    <n v="501800"/>
    <n v="501.8"/>
    <n v="10908.695652173914"/>
  </r>
  <r>
    <x v="17"/>
    <x v="22"/>
    <n v="5392521.5099999998"/>
    <n v="11766910"/>
    <n v="11766.91"/>
    <n v="255802.39130434784"/>
  </r>
  <r>
    <x v="17"/>
    <x v="10"/>
    <n v="381750.75"/>
    <n v="981782.88"/>
    <n v="981.78287999999998"/>
    <n v="21343.106086956523"/>
  </r>
  <r>
    <x v="17"/>
    <x v="27"/>
    <n v="131532.93"/>
    <n v="250900"/>
    <n v="250.9"/>
    <n v="5454.347826086957"/>
  </r>
  <r>
    <x v="17"/>
    <x v="6"/>
    <n v="20472121.850000001"/>
    <n v="45050000"/>
    <n v="45050"/>
    <n v="979347.82608695654"/>
  </r>
  <r>
    <x v="17"/>
    <x v="5"/>
    <n v="38829407.280000001"/>
    <n v="81136455.599999994"/>
    <n v="81136.455600000001"/>
    <n v="1763835.9913043478"/>
  </r>
  <r>
    <x v="17"/>
    <x v="28"/>
    <n v="14494353.65"/>
    <n v="27175000"/>
    <n v="27175"/>
    <n v="590760.86956521741"/>
  </r>
  <r>
    <x v="17"/>
    <x v="29"/>
    <n v="48899.27"/>
    <n v="100360"/>
    <n v="100.36"/>
    <n v="2181.7391304347825"/>
  </r>
  <r>
    <x v="17"/>
    <x v="8"/>
    <n v="32609275.350000001"/>
    <n v="71959000"/>
    <n v="71959"/>
    <n v="1564326.0869565217"/>
  </r>
  <r>
    <x v="17"/>
    <x v="30"/>
    <n v="12527387.970000001"/>
    <n v="30000000"/>
    <n v="30000"/>
    <n v="652173.91304347827"/>
  </r>
  <r>
    <x v="17"/>
    <x v="23"/>
    <n v="995.14"/>
    <n v="900"/>
    <n v="0.9"/>
    <n v="19.565217391304348"/>
  </r>
  <r>
    <x v="17"/>
    <x v="3"/>
    <n v="23848740.879999999"/>
    <n v="51751308.520000003"/>
    <n v="51751.308520000006"/>
    <n v="1125028.4460869567"/>
  </r>
  <r>
    <x v="17"/>
    <x v="25"/>
    <n v="38177592.579999998"/>
    <n v="106707000"/>
    <n v="106707"/>
    <n v="2319717.3913043477"/>
  </r>
  <r>
    <x v="17"/>
    <x v="31"/>
    <n v="273588.47999999998"/>
    <n v="521872"/>
    <n v="521.87199999999996"/>
    <n v="11345.04347826087"/>
  </r>
  <r>
    <x v="18"/>
    <x v="22"/>
    <n v="1093648.1599999999"/>
    <n v="3295845.6"/>
    <n v="3295.8456000000001"/>
    <n v="71648.817391304343"/>
  </r>
  <r>
    <x v="18"/>
    <x v="15"/>
    <n v="60431.33"/>
    <n v="162492.48000000001"/>
    <n v="162.49248"/>
    <n v="3532.4452173913046"/>
  </r>
  <r>
    <x v="18"/>
    <x v="10"/>
    <n v="4891725.83"/>
    <n v="12997352.880000001"/>
    <n v="12997.35288"/>
    <n v="282551.14956521743"/>
  </r>
  <r>
    <x v="18"/>
    <x v="6"/>
    <n v="45243"/>
    <n v="131450.4"/>
    <n v="131.4504"/>
    <n v="2857.6173913043476"/>
  </r>
  <r>
    <x v="18"/>
    <x v="17"/>
    <n v="44400"/>
    <n v="120300"/>
    <n v="120.3"/>
    <n v="2615.217391304348"/>
  </r>
  <r>
    <x v="18"/>
    <x v="32"/>
    <n v="10467.709999999999"/>
    <n v="27073.439999999999"/>
    <n v="27.073439999999998"/>
    <n v="588.55304347826086"/>
  </r>
  <r>
    <x v="18"/>
    <x v="5"/>
    <n v="19319144.399999999"/>
    <n v="47012262"/>
    <n v="47012.262000000002"/>
    <n v="1022005.6956521739"/>
  </r>
  <r>
    <x v="18"/>
    <x v="33"/>
    <n v="9421.92"/>
    <n v="24065.279999999999"/>
    <n v="24.065279999999998"/>
    <n v="523.1582608695652"/>
  </r>
  <r>
    <x v="18"/>
    <x v="34"/>
    <n v="35520"/>
    <n v="96240"/>
    <n v="96.24"/>
    <n v="2092.1739130434785"/>
  </r>
  <r>
    <x v="18"/>
    <x v="28"/>
    <n v="37687.68"/>
    <n v="96261.119999999995"/>
    <n v="96.261119999999991"/>
    <n v="2092.6330434782608"/>
  </r>
  <r>
    <x v="18"/>
    <x v="23"/>
    <n v="90.86"/>
    <n v="70"/>
    <n v="7.0000000000000007E-2"/>
    <n v="1.5217391304347827"/>
  </r>
  <r>
    <x v="18"/>
    <x v="35"/>
    <n v="987726.22"/>
    <n v="3261750"/>
    <n v="3261.75"/>
    <n v="70907.608695652176"/>
  </r>
  <r>
    <x v="18"/>
    <x v="26"/>
    <n v="10122296.02"/>
    <n v="27871000"/>
    <n v="27871"/>
    <n v="605891.30434782605"/>
  </r>
  <r>
    <x v="18"/>
    <x v="21"/>
    <n v="1945892.29"/>
    <n v="5131000"/>
    <n v="5131"/>
    <n v="111543.47826086957"/>
  </r>
  <r>
    <x v="18"/>
    <x v="36"/>
    <n v="2121217.6800000002"/>
    <n v="5544190"/>
    <n v="5544.19"/>
    <n v="120525.86956521739"/>
  </r>
  <r>
    <x v="18"/>
    <x v="2"/>
    <n v="19977"/>
    <n v="52188"/>
    <n v="52.188000000000002"/>
    <n v="1134.5217391304348"/>
  </r>
  <r>
    <x v="18"/>
    <x v="3"/>
    <n v="39907232.93"/>
    <n v="74148461.799999997"/>
    <n v="74148.46179999999"/>
    <n v="1611923.0826086956"/>
  </r>
  <r>
    <x v="18"/>
    <x v="25"/>
    <n v="76527512.140000001"/>
    <n v="206347911.84"/>
    <n v="206347.91184000002"/>
    <n v="4485824.1704347823"/>
  </r>
  <r>
    <x v="18"/>
    <x v="31"/>
    <n v="1861339.95"/>
    <n v="5479740"/>
    <n v="5479.74"/>
    <n v="119124.78260869565"/>
  </r>
  <r>
    <x v="19"/>
    <x v="22"/>
    <n v="1333500.92"/>
    <n v="3436845"/>
    <n v="3436.8449999999998"/>
    <n v="74714.021739130432"/>
  </r>
  <r>
    <x v="19"/>
    <x v="10"/>
    <n v="1708635.21"/>
    <n v="5000660.28"/>
    <n v="5000.6602800000001"/>
    <n v="108710.00608695652"/>
  </r>
  <r>
    <x v="19"/>
    <x v="6"/>
    <n v="38355752.409999996"/>
    <n v="111202689.44"/>
    <n v="111202.68944"/>
    <n v="2417449.7704347824"/>
  </r>
  <r>
    <x v="19"/>
    <x v="37"/>
    <n v="835894.52"/>
    <n v="2199010.4"/>
    <n v="2199.0104000000001"/>
    <n v="47804.573913043474"/>
  </r>
  <r>
    <x v="19"/>
    <x v="17"/>
    <n v="814836.19"/>
    <n v="1804700.64"/>
    <n v="1804.7006399999998"/>
    <n v="39232.622608695652"/>
  </r>
  <r>
    <x v="19"/>
    <x v="5"/>
    <n v="18956707.48"/>
    <n v="59426088"/>
    <n v="59426.088000000003"/>
    <n v="1291871.4782608696"/>
  </r>
  <r>
    <x v="19"/>
    <x v="38"/>
    <n v="51392.5"/>
    <n v="125425"/>
    <n v="125.425"/>
    <n v="2726.6304347826085"/>
  </r>
  <r>
    <x v="19"/>
    <x v="39"/>
    <n v="17102.78"/>
    <n v="43100"/>
    <n v="43.1"/>
    <n v="936.95652173913038"/>
  </r>
  <r>
    <x v="19"/>
    <x v="33"/>
    <n v="56568.7"/>
    <n v="120326.39999999999"/>
    <n v="120.32639999999999"/>
    <n v="2615.7913043478261"/>
  </r>
  <r>
    <x v="19"/>
    <x v="34"/>
    <n v="167690.44"/>
    <n v="901827.5"/>
    <n v="901.82749999999999"/>
    <n v="19604.945652173912"/>
  </r>
  <r>
    <x v="19"/>
    <x v="28"/>
    <n v="5007060.4000000004"/>
    <n v="16427504.32"/>
    <n v="16427.50432"/>
    <n v="357119.6591304348"/>
  </r>
  <r>
    <x v="19"/>
    <x v="19"/>
    <n v="557.20000000000005"/>
    <n v="326.60000000000002"/>
    <n v="0.3266"/>
    <n v="7.1000000000000005"/>
  </r>
  <r>
    <x v="19"/>
    <x v="14"/>
    <n v="14656356.9"/>
    <n v="47500000"/>
    <n v="47500"/>
    <n v="1032608.6956521739"/>
  </r>
  <r>
    <x v="19"/>
    <x v="21"/>
    <n v="4717593.4400000004"/>
    <n v="10100000"/>
    <n v="10100"/>
    <n v="219565.21739130435"/>
  </r>
  <r>
    <x v="19"/>
    <x v="40"/>
    <n v="11000"/>
    <n v="25068"/>
    <n v="25.068000000000001"/>
    <n v="544.95652173913038"/>
  </r>
  <r>
    <x v="19"/>
    <x v="36"/>
    <n v="714380.02"/>
    <n v="1755950"/>
    <n v="1755.95"/>
    <n v="38172.82608695652"/>
  </r>
  <r>
    <x v="19"/>
    <x v="3"/>
    <n v="40077046.18"/>
    <n v="108001614.45"/>
    <n v="108001.61445000001"/>
    <n v="2347861.1836956521"/>
  </r>
  <r>
    <x v="19"/>
    <x v="25"/>
    <n v="45704065.899999999"/>
    <n v="145922400"/>
    <n v="145922.4"/>
    <n v="3172226.0869565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08F32B-B419-4149-9477-D7BB59CFE558}" name="TablaDinámica1" cacheId="3" applyNumberFormats="0" applyBorderFormats="0" applyFontFormats="0" applyPatternFormats="0" applyAlignmentFormats="0" applyWidthHeightFormats="1" dataCaption="Valores" updatedVersion="6" minRefreshableVersion="3" itemPrintTitles="1" createdVersion="6" indent="0" outline="1" outlineData="1" multipleFieldFilters="0">
  <location ref="A17:E38" firstHeaderRow="0" firstDataRow="1" firstDataCol="1"/>
  <pivotFields count="6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>
      <items count="42">
        <item x="38"/>
        <item x="16"/>
        <item x="19"/>
        <item x="39"/>
        <item x="6"/>
        <item x="15"/>
        <item x="14"/>
        <item x="23"/>
        <item x="33"/>
        <item x="13"/>
        <item x="3"/>
        <item x="2"/>
        <item x="37"/>
        <item x="9"/>
        <item x="10"/>
        <item x="18"/>
        <item x="4"/>
        <item x="8"/>
        <item x="34"/>
        <item x="17"/>
        <item x="27"/>
        <item x="7"/>
        <item x="1"/>
        <item x="32"/>
        <item x="20"/>
        <item x="21"/>
        <item x="11"/>
        <item x="22"/>
        <item x="0"/>
        <item x="26"/>
        <item x="40"/>
        <item x="12"/>
        <item x="25"/>
        <item x="28"/>
        <item x="36"/>
        <item x="35"/>
        <item x="29"/>
        <item x="5"/>
        <item x="31"/>
        <item x="24"/>
        <item x="30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US$" fld="2" baseField="0" baseItem="7" numFmtId="4"/>
    <dataField name=" Kilogramos" fld="3" baseField="0" baseItem="0" numFmtId="4"/>
    <dataField name=" Quintales" fld="5" baseField="0" baseItem="0" numFmtId="4"/>
    <dataField name=" Toneladas" fld="4" baseField="0" baseItem="0" numFmtId="4"/>
  </dataFields>
  <formats count="4">
    <format dxfId="9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AIS" xr10:uid="{8999C21F-3CB1-4B69-A97B-823D67D988F1}" sourceName="PAIS">
  <pivotTables>
    <pivotTable tabId="2" name="TablaDinámica1"/>
  </pivotTables>
  <data>
    <tabular pivotCacheId="924484759">
      <items count="41">
        <i x="38" s="1"/>
        <i x="16" s="1"/>
        <i x="19" s="1"/>
        <i x="39" s="1"/>
        <i x="6" s="1"/>
        <i x="15" s="1"/>
        <i x="14" s="1"/>
        <i x="23" s="1"/>
        <i x="33" s="1"/>
        <i x="13" s="1"/>
        <i x="3" s="1"/>
        <i x="2" s="1"/>
        <i x="37" s="1"/>
        <i x="9" s="1"/>
        <i x="10" s="1"/>
        <i x="18" s="1"/>
        <i x="4" s="1"/>
        <i x="8" s="1"/>
        <i x="34" s="1"/>
        <i x="17" s="1"/>
        <i x="27" s="1"/>
        <i x="7" s="1"/>
        <i x="1" s="1"/>
        <i x="32" s="1"/>
        <i x="20" s="1"/>
        <i x="21" s="1"/>
        <i x="11" s="1"/>
        <i x="22" s="1"/>
        <i x="0" s="1"/>
        <i x="26" s="1"/>
        <i x="40" s="1"/>
        <i x="12" s="1"/>
        <i x="25" s="1"/>
        <i x="28" s="1"/>
        <i x="36" s="1"/>
        <i x="35" s="1"/>
        <i x="29" s="1"/>
        <i x="5" s="1"/>
        <i x="31" s="1"/>
        <i x="24" s="1"/>
        <i x="3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IS" xr10:uid="{2A130229-E6DD-4A34-A8DC-26565782CA4D}" cache="SegmentaciónDeDatos_PAIS" caption="PAIS" columnCount="6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DA8F-11F8-4E14-AD1C-8A5F7F52E0D0}">
  <dimension ref="A1:E38"/>
  <sheetViews>
    <sheetView showGridLines="0" tabSelected="1" workbookViewId="0">
      <selection activeCell="C2" sqref="C2"/>
    </sheetView>
  </sheetViews>
  <sheetFormatPr baseColWidth="10" defaultRowHeight="15" x14ac:dyDescent="0.25"/>
  <cols>
    <col min="1" max="1" width="17.5703125" bestFit="1" customWidth="1"/>
    <col min="2" max="2" width="22" customWidth="1"/>
    <col min="3" max="3" width="23.42578125" customWidth="1"/>
    <col min="4" max="4" width="22.7109375" customWidth="1"/>
    <col min="5" max="5" width="22.5703125" customWidth="1"/>
  </cols>
  <sheetData>
    <row r="1" spans="1:1" ht="30" x14ac:dyDescent="0.4">
      <c r="A1" s="5" t="s">
        <v>69</v>
      </c>
    </row>
    <row r="2" spans="1:1" ht="19.5" x14ac:dyDescent="0.35">
      <c r="A2" s="4" t="s">
        <v>70</v>
      </c>
    </row>
    <row r="3" spans="1:1" x14ac:dyDescent="0.25">
      <c r="A3" s="3" t="s">
        <v>71</v>
      </c>
    </row>
    <row r="17" spans="1:5" x14ac:dyDescent="0.25">
      <c r="A17" s="6" t="s">
        <v>67</v>
      </c>
      <c r="B17" s="7" t="s">
        <v>72</v>
      </c>
      <c r="C17" s="7" t="s">
        <v>73</v>
      </c>
      <c r="D17" s="7" t="s">
        <v>75</v>
      </c>
      <c r="E17" s="7" t="s">
        <v>74</v>
      </c>
    </row>
    <row r="18" spans="1:5" x14ac:dyDescent="0.25">
      <c r="A18" s="1" t="s">
        <v>44</v>
      </c>
      <c r="B18" s="2">
        <v>39969653.150000006</v>
      </c>
      <c r="C18" s="2">
        <v>256447240</v>
      </c>
      <c r="D18" s="2">
        <v>5574940</v>
      </c>
      <c r="E18" s="2">
        <v>256447.24</v>
      </c>
    </row>
    <row r="19" spans="1:5" x14ac:dyDescent="0.25">
      <c r="A19" s="1" t="s">
        <v>45</v>
      </c>
      <c r="B19" s="2">
        <v>70030923.519999996</v>
      </c>
      <c r="C19" s="2">
        <v>310432851.5</v>
      </c>
      <c r="D19" s="2">
        <v>6748540.25</v>
      </c>
      <c r="E19" s="2">
        <v>310432.85149999999</v>
      </c>
    </row>
    <row r="20" spans="1:5" x14ac:dyDescent="0.25">
      <c r="A20" s="1" t="s">
        <v>46</v>
      </c>
      <c r="B20" s="2">
        <v>44405100.890000001</v>
      </c>
      <c r="C20" s="2">
        <v>221279616</v>
      </c>
      <c r="D20" s="2">
        <v>4810426.4347826084</v>
      </c>
      <c r="E20" s="2">
        <v>221279.61599999998</v>
      </c>
    </row>
    <row r="21" spans="1:5" x14ac:dyDescent="0.25">
      <c r="A21" s="1" t="s">
        <v>47</v>
      </c>
      <c r="B21" s="2">
        <v>46602040.159999996</v>
      </c>
      <c r="C21" s="2">
        <v>266292840</v>
      </c>
      <c r="D21" s="2">
        <v>5788974.7826086953</v>
      </c>
      <c r="E21" s="2">
        <v>266292.84000000003</v>
      </c>
    </row>
    <row r="22" spans="1:5" x14ac:dyDescent="0.25">
      <c r="A22" s="1" t="s">
        <v>48</v>
      </c>
      <c r="B22" s="2">
        <v>37249998.370000005</v>
      </c>
      <c r="C22" s="2">
        <v>251105080</v>
      </c>
      <c r="D22" s="2">
        <v>5458806.0869565215</v>
      </c>
      <c r="E22" s="2">
        <v>251105.08</v>
      </c>
    </row>
    <row r="23" spans="1:5" x14ac:dyDescent="0.25">
      <c r="A23" s="1" t="s">
        <v>49</v>
      </c>
      <c r="B23" s="2">
        <v>66555407.810000002</v>
      </c>
      <c r="C23" s="2">
        <v>348716182</v>
      </c>
      <c r="D23" s="2">
        <v>7580786.5652173916</v>
      </c>
      <c r="E23" s="2">
        <v>348716.18200000003</v>
      </c>
    </row>
    <row r="24" spans="1:5" x14ac:dyDescent="0.25">
      <c r="A24" s="1" t="s">
        <v>50</v>
      </c>
      <c r="B24" s="2">
        <v>71700850.560000002</v>
      </c>
      <c r="C24" s="2">
        <v>294155460</v>
      </c>
      <c r="D24" s="2">
        <v>6394683.9130434785</v>
      </c>
      <c r="E24" s="2">
        <v>294155.45999999996</v>
      </c>
    </row>
    <row r="25" spans="1:5" x14ac:dyDescent="0.25">
      <c r="A25" s="1" t="s">
        <v>51</v>
      </c>
      <c r="B25" s="2">
        <v>71827553.730000004</v>
      </c>
      <c r="C25" s="2">
        <v>252902945.42000002</v>
      </c>
      <c r="D25" s="2">
        <v>5497890.1178260874</v>
      </c>
      <c r="E25" s="2">
        <v>252902.94542</v>
      </c>
    </row>
    <row r="26" spans="1:5" x14ac:dyDescent="0.25">
      <c r="A26" s="1" t="s">
        <v>52</v>
      </c>
      <c r="B26" s="2">
        <v>75532526.480000004</v>
      </c>
      <c r="C26" s="2">
        <v>269952088.84000003</v>
      </c>
      <c r="D26" s="2">
        <v>5868523.6704347832</v>
      </c>
      <c r="E26" s="2">
        <v>269952.08883999998</v>
      </c>
    </row>
    <row r="27" spans="1:5" x14ac:dyDescent="0.25">
      <c r="A27" s="1" t="s">
        <v>53</v>
      </c>
      <c r="B27" s="2">
        <v>88243091.099999994</v>
      </c>
      <c r="C27" s="2">
        <v>270012894.02999997</v>
      </c>
      <c r="D27" s="2">
        <v>5869845.5223913044</v>
      </c>
      <c r="E27" s="2">
        <v>270012.89403000002</v>
      </c>
    </row>
    <row r="28" spans="1:5" x14ac:dyDescent="0.25">
      <c r="A28" s="1" t="s">
        <v>54</v>
      </c>
      <c r="B28" s="2">
        <v>127676024.63</v>
      </c>
      <c r="C28" s="2">
        <v>313883543.86000001</v>
      </c>
      <c r="D28" s="2">
        <v>6823555.3013043478</v>
      </c>
      <c r="E28" s="2">
        <v>313883.54385999998</v>
      </c>
    </row>
    <row r="29" spans="1:5" x14ac:dyDescent="0.25">
      <c r="A29" s="1" t="s">
        <v>55</v>
      </c>
      <c r="B29" s="2">
        <v>132558313.00999999</v>
      </c>
      <c r="C29" s="2">
        <v>276118417.25</v>
      </c>
      <c r="D29" s="2">
        <v>6002574.2880434785</v>
      </c>
      <c r="E29" s="2">
        <v>276118.41725</v>
      </c>
    </row>
    <row r="30" spans="1:5" x14ac:dyDescent="0.25">
      <c r="A30" s="1" t="s">
        <v>56</v>
      </c>
      <c r="B30" s="2">
        <v>166743053.60000002</v>
      </c>
      <c r="C30" s="2">
        <v>314492948.83999997</v>
      </c>
      <c r="D30" s="2">
        <v>6836803.2356521739</v>
      </c>
      <c r="E30" s="2">
        <v>314492.94883999997</v>
      </c>
    </row>
    <row r="31" spans="1:5" x14ac:dyDescent="0.25">
      <c r="A31" s="1" t="s">
        <v>57</v>
      </c>
      <c r="B31" s="2">
        <v>190100765.40000004</v>
      </c>
      <c r="C31" s="2">
        <v>413776705.09000003</v>
      </c>
      <c r="D31" s="2">
        <v>8995145.762826087</v>
      </c>
      <c r="E31" s="2">
        <v>413776.70508999994</v>
      </c>
    </row>
    <row r="32" spans="1:5" x14ac:dyDescent="0.25">
      <c r="A32" s="1" t="s">
        <v>58</v>
      </c>
      <c r="B32" s="2">
        <v>177207105.56</v>
      </c>
      <c r="C32" s="2">
        <v>418878700.25999999</v>
      </c>
      <c r="D32" s="2">
        <v>9106058.7013043482</v>
      </c>
      <c r="E32" s="2">
        <v>418878.70026000001</v>
      </c>
    </row>
    <row r="33" spans="1:5" x14ac:dyDescent="0.25">
      <c r="A33" s="1" t="s">
        <v>59</v>
      </c>
      <c r="B33" s="2">
        <v>178880306.96000001</v>
      </c>
      <c r="C33" s="2">
        <v>485799526.35000002</v>
      </c>
      <c r="D33" s="2">
        <v>10560859.268478259</v>
      </c>
      <c r="E33" s="2">
        <v>485799.52635000006</v>
      </c>
    </row>
    <row r="34" spans="1:5" x14ac:dyDescent="0.25">
      <c r="A34" s="1" t="s">
        <v>60</v>
      </c>
      <c r="B34" s="2">
        <v>125458763.44</v>
      </c>
      <c r="C34" s="2">
        <v>313462319.68000001</v>
      </c>
      <c r="D34" s="2">
        <v>6814398.253913044</v>
      </c>
      <c r="E34" s="2">
        <v>313462.31968000002</v>
      </c>
    </row>
    <row r="35" spans="1:5" x14ac:dyDescent="0.25">
      <c r="A35" s="1" t="s">
        <v>61</v>
      </c>
      <c r="B35" s="2">
        <v>187188167.64000002</v>
      </c>
      <c r="C35" s="2">
        <v>427401489</v>
      </c>
      <c r="D35" s="2">
        <v>9291336.7173913047</v>
      </c>
      <c r="E35" s="2">
        <v>427401.489</v>
      </c>
    </row>
    <row r="36" spans="1:5" x14ac:dyDescent="0.25">
      <c r="A36" s="1" t="s">
        <v>62</v>
      </c>
      <c r="B36" s="2">
        <v>159040975.12</v>
      </c>
      <c r="C36" s="2">
        <v>391799654.84000003</v>
      </c>
      <c r="D36" s="2">
        <v>8517383.8008695655</v>
      </c>
      <c r="E36" s="2">
        <v>391799.65483999997</v>
      </c>
    </row>
    <row r="37" spans="1:5" x14ac:dyDescent="0.25">
      <c r="A37" s="1" t="s">
        <v>63</v>
      </c>
      <c r="B37" s="2">
        <v>173186141.19000003</v>
      </c>
      <c r="C37" s="2">
        <v>513993536.02999997</v>
      </c>
      <c r="D37" s="2">
        <v>11173772.522391304</v>
      </c>
      <c r="E37" s="2">
        <v>513993.53602999996</v>
      </c>
    </row>
    <row r="38" spans="1:5" x14ac:dyDescent="0.25">
      <c r="A38" s="1" t="s">
        <v>68</v>
      </c>
      <c r="B38" s="2">
        <v>2230156762.3200002</v>
      </c>
      <c r="C38" s="2">
        <v>6610904038.9900007</v>
      </c>
      <c r="D38" s="2">
        <v>143715305.19543478</v>
      </c>
      <c r="E38" s="2">
        <v>6610904.0389899993</v>
      </c>
    </row>
  </sheetData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3840-BBF6-4B20-9D26-8FC57EC16125}">
  <dimension ref="A1:F173"/>
  <sheetViews>
    <sheetView showGridLines="0" workbookViewId="0"/>
  </sheetViews>
  <sheetFormatPr baseColWidth="10" defaultRowHeight="12.75" x14ac:dyDescent="0.2"/>
  <cols>
    <col min="1" max="1" width="5" style="11" bestFit="1" customWidth="1"/>
    <col min="2" max="2" width="28.85546875" style="11" bestFit="1" customWidth="1"/>
    <col min="3" max="4" width="14.42578125" style="12" bestFit="1" customWidth="1"/>
    <col min="5" max="5" width="11" style="12" bestFit="1" customWidth="1"/>
    <col min="6" max="6" width="12.42578125" style="10" bestFit="1" customWidth="1"/>
    <col min="7" max="16384" width="11.42578125" style="10"/>
  </cols>
  <sheetData>
    <row r="1" spans="1:6" x14ac:dyDescent="0.2">
      <c r="A1" s="8" t="s">
        <v>0</v>
      </c>
      <c r="B1" s="8" t="s">
        <v>1</v>
      </c>
      <c r="C1" s="9" t="s">
        <v>2</v>
      </c>
      <c r="D1" s="9" t="s">
        <v>66</v>
      </c>
      <c r="E1" s="9" t="s">
        <v>65</v>
      </c>
      <c r="F1" s="9" t="s">
        <v>64</v>
      </c>
    </row>
    <row r="2" spans="1:6" x14ac:dyDescent="0.2">
      <c r="A2" s="11" t="s">
        <v>44</v>
      </c>
      <c r="B2" s="11" t="s">
        <v>3</v>
      </c>
      <c r="C2" s="12">
        <v>756603.48</v>
      </c>
      <c r="D2" s="12">
        <v>2550000</v>
      </c>
      <c r="E2" s="12">
        <f>+D2/1000</f>
        <v>2550</v>
      </c>
      <c r="F2" s="12">
        <f>+D2/46</f>
        <v>55434.782608695656</v>
      </c>
    </row>
    <row r="3" spans="1:6" x14ac:dyDescent="0.2">
      <c r="A3" s="11" t="s">
        <v>44</v>
      </c>
      <c r="B3" s="11" t="s">
        <v>4</v>
      </c>
      <c r="C3" s="12">
        <v>8611635</v>
      </c>
      <c r="D3" s="12">
        <v>65200000</v>
      </c>
      <c r="E3" s="12">
        <f t="shared" ref="E3:E66" si="0">+D3/1000</f>
        <v>65200</v>
      </c>
      <c r="F3" s="12">
        <f t="shared" ref="F3:F66" si="1">+D3/46</f>
        <v>1417391.3043478262</v>
      </c>
    </row>
    <row r="4" spans="1:6" x14ac:dyDescent="0.2">
      <c r="A4" s="11" t="s">
        <v>44</v>
      </c>
      <c r="B4" s="11" t="s">
        <v>5</v>
      </c>
      <c r="C4" s="12">
        <v>17469658.280000001</v>
      </c>
      <c r="D4" s="12">
        <v>129392280</v>
      </c>
      <c r="E4" s="12">
        <f t="shared" si="0"/>
        <v>129392.28</v>
      </c>
      <c r="F4" s="12">
        <f t="shared" si="1"/>
        <v>2812875.6521739131</v>
      </c>
    </row>
    <row r="5" spans="1:6" x14ac:dyDescent="0.2">
      <c r="A5" s="11" t="s">
        <v>44</v>
      </c>
      <c r="B5" s="11" t="s">
        <v>6</v>
      </c>
      <c r="C5" s="12">
        <v>13131756.390000001</v>
      </c>
      <c r="D5" s="12">
        <v>59304960</v>
      </c>
      <c r="E5" s="12">
        <f t="shared" si="0"/>
        <v>59304.959999999999</v>
      </c>
      <c r="F5" s="12">
        <f t="shared" si="1"/>
        <v>1289238.2608695652</v>
      </c>
    </row>
    <row r="6" spans="1:6" x14ac:dyDescent="0.2">
      <c r="A6" s="11" t="s">
        <v>45</v>
      </c>
      <c r="B6" s="11" t="s">
        <v>7</v>
      </c>
      <c r="C6" s="12">
        <v>4988.04</v>
      </c>
      <c r="D6" s="12">
        <v>9590</v>
      </c>
      <c r="E6" s="12">
        <f t="shared" si="0"/>
        <v>9.59</v>
      </c>
      <c r="F6" s="12">
        <f t="shared" si="1"/>
        <v>208.47826086956522</v>
      </c>
    </row>
    <row r="7" spans="1:6" x14ac:dyDescent="0.2">
      <c r="A7" s="11" t="s">
        <v>45</v>
      </c>
      <c r="B7" s="11" t="s">
        <v>3</v>
      </c>
      <c r="C7" s="12">
        <v>665214.11</v>
      </c>
      <c r="D7" s="12">
        <v>2569990</v>
      </c>
      <c r="E7" s="12">
        <f t="shared" si="0"/>
        <v>2569.9899999999998</v>
      </c>
      <c r="F7" s="12">
        <f t="shared" si="1"/>
        <v>55869.34782608696</v>
      </c>
    </row>
    <row r="8" spans="1:6" x14ac:dyDescent="0.2">
      <c r="A8" s="11" t="s">
        <v>45</v>
      </c>
      <c r="B8" s="11" t="s">
        <v>5</v>
      </c>
      <c r="C8" s="12">
        <v>48846154.979999997</v>
      </c>
      <c r="D8" s="12">
        <v>245270471.5</v>
      </c>
      <c r="E8" s="12">
        <f t="shared" si="0"/>
        <v>245270.47150000001</v>
      </c>
      <c r="F8" s="12">
        <f t="shared" si="1"/>
        <v>5331966.7717391308</v>
      </c>
    </row>
    <row r="9" spans="1:6" x14ac:dyDescent="0.2">
      <c r="A9" s="11" t="s">
        <v>45</v>
      </c>
      <c r="B9" s="11" t="s">
        <v>6</v>
      </c>
      <c r="C9" s="12">
        <v>20514566.390000001</v>
      </c>
      <c r="D9" s="12">
        <v>62582800</v>
      </c>
      <c r="E9" s="12">
        <f t="shared" si="0"/>
        <v>62582.8</v>
      </c>
      <c r="F9" s="12">
        <f t="shared" si="1"/>
        <v>1360495.6521739131</v>
      </c>
    </row>
    <row r="10" spans="1:6" x14ac:dyDescent="0.2">
      <c r="A10" s="11" t="s">
        <v>46</v>
      </c>
      <c r="B10" s="11" t="s">
        <v>8</v>
      </c>
      <c r="C10" s="12">
        <v>4744901.72</v>
      </c>
      <c r="D10" s="12">
        <v>30000000</v>
      </c>
      <c r="E10" s="12">
        <f t="shared" si="0"/>
        <v>30000</v>
      </c>
      <c r="F10" s="12">
        <f t="shared" si="1"/>
        <v>652173.91304347827</v>
      </c>
    </row>
    <row r="11" spans="1:6" x14ac:dyDescent="0.2">
      <c r="A11" s="11" t="s">
        <v>46</v>
      </c>
      <c r="B11" s="11" t="s">
        <v>3</v>
      </c>
      <c r="C11" s="12">
        <v>730080</v>
      </c>
      <c r="D11" s="12">
        <v>2600000</v>
      </c>
      <c r="E11" s="12">
        <f t="shared" si="0"/>
        <v>2600</v>
      </c>
      <c r="F11" s="12">
        <f t="shared" si="1"/>
        <v>56521.739130434784</v>
      </c>
    </row>
    <row r="12" spans="1:6" x14ac:dyDescent="0.2">
      <c r="A12" s="11" t="s">
        <v>46</v>
      </c>
      <c r="B12" s="11" t="s">
        <v>5</v>
      </c>
      <c r="C12" s="12">
        <v>18529393.91</v>
      </c>
      <c r="D12" s="12">
        <v>121650000</v>
      </c>
      <c r="E12" s="12">
        <f t="shared" si="0"/>
        <v>121650</v>
      </c>
      <c r="F12" s="12">
        <f t="shared" si="1"/>
        <v>2644565.2173913042</v>
      </c>
    </row>
    <row r="13" spans="1:6" x14ac:dyDescent="0.2">
      <c r="A13" s="11" t="s">
        <v>46</v>
      </c>
      <c r="B13" s="11" t="s">
        <v>6</v>
      </c>
      <c r="C13" s="12">
        <v>20400725.260000002</v>
      </c>
      <c r="D13" s="12">
        <v>67029616</v>
      </c>
      <c r="E13" s="12">
        <f t="shared" si="0"/>
        <v>67029.615999999995</v>
      </c>
      <c r="F13" s="12">
        <f t="shared" si="1"/>
        <v>1457165.5652173914</v>
      </c>
    </row>
    <row r="14" spans="1:6" x14ac:dyDescent="0.2">
      <c r="A14" s="11" t="s">
        <v>47</v>
      </c>
      <c r="B14" s="11" t="s">
        <v>9</v>
      </c>
      <c r="C14" s="12">
        <v>2597044.35</v>
      </c>
      <c r="D14" s="12">
        <v>18000000</v>
      </c>
      <c r="E14" s="12">
        <f t="shared" si="0"/>
        <v>18000</v>
      </c>
      <c r="F14" s="12">
        <f t="shared" si="1"/>
        <v>391304.34782608697</v>
      </c>
    </row>
    <row r="15" spans="1:6" x14ac:dyDescent="0.2">
      <c r="A15" s="11" t="s">
        <v>47</v>
      </c>
      <c r="B15" s="11" t="s">
        <v>3</v>
      </c>
      <c r="C15" s="12">
        <v>1018715.51</v>
      </c>
      <c r="D15" s="12">
        <v>2912200</v>
      </c>
      <c r="E15" s="12">
        <f t="shared" si="0"/>
        <v>2912.2</v>
      </c>
      <c r="F15" s="12">
        <f t="shared" si="1"/>
        <v>63308.695652173912</v>
      </c>
    </row>
    <row r="16" spans="1:6" x14ac:dyDescent="0.2">
      <c r="A16" s="11" t="s">
        <v>47</v>
      </c>
      <c r="B16" s="11" t="s">
        <v>5</v>
      </c>
      <c r="C16" s="12">
        <v>25898391.129999999</v>
      </c>
      <c r="D16" s="12">
        <v>178727000</v>
      </c>
      <c r="E16" s="12">
        <f t="shared" si="0"/>
        <v>178727</v>
      </c>
      <c r="F16" s="12">
        <f t="shared" si="1"/>
        <v>3885369.5652173911</v>
      </c>
    </row>
    <row r="17" spans="1:6" x14ac:dyDescent="0.2">
      <c r="A17" s="11" t="s">
        <v>47</v>
      </c>
      <c r="B17" s="11" t="s">
        <v>6</v>
      </c>
      <c r="C17" s="12">
        <v>17087889.170000002</v>
      </c>
      <c r="D17" s="12">
        <v>66653640</v>
      </c>
      <c r="E17" s="12">
        <f t="shared" si="0"/>
        <v>66653.64</v>
      </c>
      <c r="F17" s="12">
        <f t="shared" si="1"/>
        <v>1448992.1739130435</v>
      </c>
    </row>
    <row r="18" spans="1:6" x14ac:dyDescent="0.2">
      <c r="A18" s="11" t="s">
        <v>48</v>
      </c>
      <c r="B18" s="11" t="s">
        <v>9</v>
      </c>
      <c r="C18" s="12">
        <v>3861512.91</v>
      </c>
      <c r="D18" s="12">
        <v>27490000</v>
      </c>
      <c r="E18" s="12">
        <f t="shared" si="0"/>
        <v>27490</v>
      </c>
      <c r="F18" s="12">
        <f t="shared" si="1"/>
        <v>597608.69565217395</v>
      </c>
    </row>
    <row r="19" spans="1:6" x14ac:dyDescent="0.2">
      <c r="A19" s="11" t="s">
        <v>48</v>
      </c>
      <c r="B19" s="11" t="s">
        <v>7</v>
      </c>
      <c r="C19" s="12">
        <v>260</v>
      </c>
      <c r="D19" s="12">
        <v>260</v>
      </c>
      <c r="E19" s="12">
        <f t="shared" si="0"/>
        <v>0.26</v>
      </c>
      <c r="F19" s="12">
        <f t="shared" si="1"/>
        <v>5.6521739130434785</v>
      </c>
    </row>
    <row r="20" spans="1:6" x14ac:dyDescent="0.2">
      <c r="A20" s="11" t="s">
        <v>48</v>
      </c>
      <c r="B20" s="11" t="s">
        <v>3</v>
      </c>
      <c r="C20" s="12">
        <v>906515.99</v>
      </c>
      <c r="D20" s="12">
        <v>2599730</v>
      </c>
      <c r="E20" s="12">
        <f t="shared" si="0"/>
        <v>2599.73</v>
      </c>
      <c r="F20" s="12">
        <f t="shared" si="1"/>
        <v>56515.869565217392</v>
      </c>
    </row>
    <row r="21" spans="1:6" x14ac:dyDescent="0.2">
      <c r="A21" s="11" t="s">
        <v>48</v>
      </c>
      <c r="B21" s="11" t="s">
        <v>5</v>
      </c>
      <c r="C21" s="12">
        <v>25062665.879999999</v>
      </c>
      <c r="D21" s="12">
        <v>167115090</v>
      </c>
      <c r="E21" s="12">
        <f t="shared" si="0"/>
        <v>167115.09</v>
      </c>
      <c r="F21" s="12">
        <f t="shared" si="1"/>
        <v>3632936.7391304346</v>
      </c>
    </row>
    <row r="22" spans="1:6" x14ac:dyDescent="0.2">
      <c r="A22" s="11" t="s">
        <v>48</v>
      </c>
      <c r="B22" s="11" t="s">
        <v>6</v>
      </c>
      <c r="C22" s="12">
        <v>7419043.5899999999</v>
      </c>
      <c r="D22" s="12">
        <v>53900000</v>
      </c>
      <c r="E22" s="12">
        <f t="shared" si="0"/>
        <v>53900</v>
      </c>
      <c r="F22" s="12">
        <f t="shared" si="1"/>
        <v>1171739.1304347827</v>
      </c>
    </row>
    <row r="23" spans="1:6" x14ac:dyDescent="0.2">
      <c r="A23" s="11" t="s">
        <v>49</v>
      </c>
      <c r="B23" s="11" t="s">
        <v>9</v>
      </c>
      <c r="C23" s="12">
        <v>12909709.710000001</v>
      </c>
      <c r="D23" s="12">
        <v>73640000</v>
      </c>
      <c r="E23" s="12">
        <f t="shared" si="0"/>
        <v>73640</v>
      </c>
      <c r="F23" s="12">
        <f t="shared" si="1"/>
        <v>1600869.5652173914</v>
      </c>
    </row>
    <row r="24" spans="1:6" x14ac:dyDescent="0.2">
      <c r="A24" s="11" t="s">
        <v>49</v>
      </c>
      <c r="B24" s="11" t="s">
        <v>8</v>
      </c>
      <c r="C24" s="12">
        <v>794402.85</v>
      </c>
      <c r="D24" s="12">
        <v>4713432</v>
      </c>
      <c r="E24" s="12">
        <f t="shared" si="0"/>
        <v>4713.4319999999998</v>
      </c>
      <c r="F24" s="12">
        <f t="shared" si="1"/>
        <v>102465.91304347826</v>
      </c>
    </row>
    <row r="25" spans="1:6" x14ac:dyDescent="0.2">
      <c r="A25" s="11" t="s">
        <v>49</v>
      </c>
      <c r="B25" s="11" t="s">
        <v>3</v>
      </c>
      <c r="C25" s="12">
        <v>851113.84</v>
      </c>
      <c r="D25" s="12">
        <v>2246750</v>
      </c>
      <c r="E25" s="12">
        <f t="shared" si="0"/>
        <v>2246.75</v>
      </c>
      <c r="F25" s="12">
        <f t="shared" si="1"/>
        <v>48842.391304347824</v>
      </c>
    </row>
    <row r="26" spans="1:6" x14ac:dyDescent="0.2">
      <c r="A26" s="11" t="s">
        <v>49</v>
      </c>
      <c r="B26" s="11" t="s">
        <v>5</v>
      </c>
      <c r="C26" s="12">
        <v>22626118.920000002</v>
      </c>
      <c r="D26" s="12">
        <v>122700000</v>
      </c>
      <c r="E26" s="12">
        <f t="shared" si="0"/>
        <v>122700</v>
      </c>
      <c r="F26" s="12">
        <f t="shared" si="1"/>
        <v>2667391.3043478262</v>
      </c>
    </row>
    <row r="27" spans="1:6" x14ac:dyDescent="0.2">
      <c r="A27" s="11" t="s">
        <v>49</v>
      </c>
      <c r="B27" s="11" t="s">
        <v>6</v>
      </c>
      <c r="C27" s="12">
        <v>29374062.489999998</v>
      </c>
      <c r="D27" s="12">
        <v>145416000</v>
      </c>
      <c r="E27" s="12">
        <f t="shared" si="0"/>
        <v>145416</v>
      </c>
      <c r="F27" s="12">
        <f t="shared" si="1"/>
        <v>3161217.3913043477</v>
      </c>
    </row>
    <row r="28" spans="1:6" x14ac:dyDescent="0.2">
      <c r="A28" s="11" t="s">
        <v>50</v>
      </c>
      <c r="B28" s="11" t="s">
        <v>9</v>
      </c>
      <c r="C28" s="12">
        <v>8994890.0800000001</v>
      </c>
      <c r="D28" s="12">
        <v>38250000</v>
      </c>
      <c r="E28" s="12">
        <f t="shared" si="0"/>
        <v>38250</v>
      </c>
      <c r="F28" s="12">
        <f t="shared" si="1"/>
        <v>831521.73913043481</v>
      </c>
    </row>
    <row r="29" spans="1:6" x14ac:dyDescent="0.2">
      <c r="A29" s="11" t="s">
        <v>50</v>
      </c>
      <c r="B29" s="11" t="s">
        <v>10</v>
      </c>
      <c r="C29" s="12">
        <v>16508847.470000001</v>
      </c>
      <c r="D29" s="12">
        <v>73814450</v>
      </c>
      <c r="E29" s="12">
        <f t="shared" si="0"/>
        <v>73814.45</v>
      </c>
      <c r="F29" s="12">
        <f t="shared" si="1"/>
        <v>1604661.956521739</v>
      </c>
    </row>
    <row r="30" spans="1:6" x14ac:dyDescent="0.2">
      <c r="A30" s="11" t="s">
        <v>50</v>
      </c>
      <c r="B30" s="11" t="s">
        <v>3</v>
      </c>
      <c r="C30" s="12">
        <v>1162947.1599999999</v>
      </c>
      <c r="D30" s="12">
        <v>3334890</v>
      </c>
      <c r="E30" s="12">
        <f t="shared" si="0"/>
        <v>3334.89</v>
      </c>
      <c r="F30" s="12">
        <f t="shared" si="1"/>
        <v>72497.608695652176</v>
      </c>
    </row>
    <row r="31" spans="1:6" x14ac:dyDescent="0.2">
      <c r="A31" s="11" t="s">
        <v>50</v>
      </c>
      <c r="B31" s="11" t="s">
        <v>11</v>
      </c>
      <c r="C31" s="12">
        <v>9225771.8900000006</v>
      </c>
      <c r="D31" s="12">
        <v>41424000</v>
      </c>
      <c r="E31" s="12">
        <f t="shared" si="0"/>
        <v>41424</v>
      </c>
      <c r="F31" s="12">
        <f t="shared" si="1"/>
        <v>900521.73913043481</v>
      </c>
    </row>
    <row r="32" spans="1:6" x14ac:dyDescent="0.2">
      <c r="A32" s="11" t="s">
        <v>50</v>
      </c>
      <c r="B32" s="11" t="s">
        <v>5</v>
      </c>
      <c r="C32" s="12">
        <v>13581649.77</v>
      </c>
      <c r="D32" s="12">
        <v>62975030</v>
      </c>
      <c r="E32" s="12">
        <f t="shared" si="0"/>
        <v>62975.03</v>
      </c>
      <c r="F32" s="12">
        <f t="shared" si="1"/>
        <v>1369022.3913043479</v>
      </c>
    </row>
    <row r="33" spans="1:6" x14ac:dyDescent="0.2">
      <c r="A33" s="11" t="s">
        <v>50</v>
      </c>
      <c r="B33" s="11" t="s">
        <v>6</v>
      </c>
      <c r="C33" s="12">
        <v>22226744.190000001</v>
      </c>
      <c r="D33" s="12">
        <v>74357090</v>
      </c>
      <c r="E33" s="12">
        <f t="shared" si="0"/>
        <v>74357.09</v>
      </c>
      <c r="F33" s="12">
        <f t="shared" si="1"/>
        <v>1616458.4782608696</v>
      </c>
    </row>
    <row r="34" spans="1:6" x14ac:dyDescent="0.2">
      <c r="A34" s="11" t="s">
        <v>51</v>
      </c>
      <c r="B34" s="11" t="s">
        <v>3</v>
      </c>
      <c r="C34" s="12">
        <v>1940689.9</v>
      </c>
      <c r="D34" s="12">
        <v>4915110</v>
      </c>
      <c r="E34" s="12">
        <f t="shared" si="0"/>
        <v>4915.1099999999997</v>
      </c>
      <c r="F34" s="12">
        <f t="shared" si="1"/>
        <v>106850.21739130435</v>
      </c>
    </row>
    <row r="35" spans="1:6" x14ac:dyDescent="0.2">
      <c r="A35" s="11" t="s">
        <v>51</v>
      </c>
      <c r="B35" s="11" t="s">
        <v>12</v>
      </c>
      <c r="C35" s="12">
        <v>1500</v>
      </c>
      <c r="D35" s="12">
        <v>860.8</v>
      </c>
      <c r="E35" s="12">
        <f t="shared" si="0"/>
        <v>0.86080000000000001</v>
      </c>
      <c r="F35" s="12">
        <f t="shared" si="1"/>
        <v>18.713043478260868</v>
      </c>
    </row>
    <row r="36" spans="1:6" x14ac:dyDescent="0.2">
      <c r="A36" s="11" t="s">
        <v>51</v>
      </c>
      <c r="B36" s="11" t="s">
        <v>5</v>
      </c>
      <c r="C36" s="12">
        <v>38054310.670000002</v>
      </c>
      <c r="D36" s="12">
        <v>141795150</v>
      </c>
      <c r="E36" s="12">
        <f t="shared" si="0"/>
        <v>141795.15</v>
      </c>
      <c r="F36" s="12">
        <f t="shared" si="1"/>
        <v>3082503.2608695654</v>
      </c>
    </row>
    <row r="37" spans="1:6" x14ac:dyDescent="0.2">
      <c r="A37" s="11" t="s">
        <v>51</v>
      </c>
      <c r="B37" s="11" t="s">
        <v>6</v>
      </c>
      <c r="C37" s="12">
        <v>31831053.16</v>
      </c>
      <c r="D37" s="12">
        <v>106191824.62</v>
      </c>
      <c r="E37" s="12">
        <f t="shared" si="0"/>
        <v>106191.82462</v>
      </c>
      <c r="F37" s="12">
        <f t="shared" si="1"/>
        <v>2308517.9265217395</v>
      </c>
    </row>
    <row r="38" spans="1:6" x14ac:dyDescent="0.2">
      <c r="A38" s="11" t="s">
        <v>52</v>
      </c>
      <c r="B38" s="11" t="s">
        <v>9</v>
      </c>
      <c r="C38" s="12">
        <v>19078690.07</v>
      </c>
      <c r="D38" s="12">
        <v>78475408</v>
      </c>
      <c r="E38" s="12">
        <f t="shared" si="0"/>
        <v>78475.407999999996</v>
      </c>
      <c r="F38" s="12">
        <f t="shared" si="1"/>
        <v>1705987.1304347827</v>
      </c>
    </row>
    <row r="39" spans="1:6" x14ac:dyDescent="0.2">
      <c r="A39" s="11" t="s">
        <v>52</v>
      </c>
      <c r="B39" s="11" t="s">
        <v>3</v>
      </c>
      <c r="C39" s="12">
        <v>1333827</v>
      </c>
      <c r="D39" s="12">
        <v>3300000</v>
      </c>
      <c r="E39" s="12">
        <f t="shared" si="0"/>
        <v>3300</v>
      </c>
      <c r="F39" s="12">
        <f t="shared" si="1"/>
        <v>71739.130434782608</v>
      </c>
    </row>
    <row r="40" spans="1:6" x14ac:dyDescent="0.2">
      <c r="A40" s="11" t="s">
        <v>52</v>
      </c>
      <c r="B40" s="11" t="s">
        <v>5</v>
      </c>
      <c r="C40" s="12">
        <v>376333.49</v>
      </c>
      <c r="D40" s="12">
        <v>975450</v>
      </c>
      <c r="E40" s="12">
        <f t="shared" si="0"/>
        <v>975.45</v>
      </c>
      <c r="F40" s="12">
        <f t="shared" si="1"/>
        <v>21205.434782608696</v>
      </c>
    </row>
    <row r="41" spans="1:6" x14ac:dyDescent="0.2">
      <c r="A41" s="11" t="s">
        <v>52</v>
      </c>
      <c r="B41" s="11" t="s">
        <v>6</v>
      </c>
      <c r="C41" s="12">
        <v>54743675.920000002</v>
      </c>
      <c r="D41" s="12">
        <v>187201230.84</v>
      </c>
      <c r="E41" s="12">
        <f t="shared" si="0"/>
        <v>187201.23084</v>
      </c>
      <c r="F41" s="12">
        <f t="shared" si="1"/>
        <v>4069591.9747826089</v>
      </c>
    </row>
    <row r="42" spans="1:6" x14ac:dyDescent="0.2">
      <c r="A42" s="11" t="s">
        <v>53</v>
      </c>
      <c r="B42" s="11" t="s">
        <v>13</v>
      </c>
      <c r="C42" s="12">
        <v>16615.68</v>
      </c>
      <c r="D42" s="12">
        <v>48000</v>
      </c>
      <c r="E42" s="12">
        <f t="shared" si="0"/>
        <v>48</v>
      </c>
      <c r="F42" s="12">
        <f t="shared" si="1"/>
        <v>1043.4782608695652</v>
      </c>
    </row>
    <row r="43" spans="1:6" x14ac:dyDescent="0.2">
      <c r="A43" s="11" t="s">
        <v>53</v>
      </c>
      <c r="B43" s="11" t="s">
        <v>9</v>
      </c>
      <c r="C43" s="12">
        <v>9919710.5700000003</v>
      </c>
      <c r="D43" s="12">
        <v>23100000</v>
      </c>
      <c r="E43" s="12">
        <f t="shared" si="0"/>
        <v>23100</v>
      </c>
      <c r="F43" s="12">
        <f t="shared" si="1"/>
        <v>502173.91304347827</v>
      </c>
    </row>
    <row r="44" spans="1:6" x14ac:dyDescent="0.2">
      <c r="A44" s="11" t="s">
        <v>53</v>
      </c>
      <c r="B44" s="11" t="s">
        <v>14</v>
      </c>
      <c r="C44" s="12">
        <v>78.92</v>
      </c>
      <c r="D44" s="12">
        <v>12.15</v>
      </c>
      <c r="E44" s="12">
        <f t="shared" si="0"/>
        <v>1.2150000000000001E-2</v>
      </c>
      <c r="F44" s="12">
        <f t="shared" si="1"/>
        <v>0.26413043478260873</v>
      </c>
    </row>
    <row r="45" spans="1:6" x14ac:dyDescent="0.2">
      <c r="A45" s="11" t="s">
        <v>53</v>
      </c>
      <c r="B45" s="11" t="s">
        <v>8</v>
      </c>
      <c r="C45" s="12">
        <v>11716719.08</v>
      </c>
      <c r="D45" s="12">
        <v>39645880</v>
      </c>
      <c r="E45" s="12">
        <f t="shared" si="0"/>
        <v>39645.879999999997</v>
      </c>
      <c r="F45" s="12">
        <f t="shared" si="1"/>
        <v>861866.95652173914</v>
      </c>
    </row>
    <row r="46" spans="1:6" x14ac:dyDescent="0.2">
      <c r="A46" s="11" t="s">
        <v>53</v>
      </c>
      <c r="B46" s="11" t="s">
        <v>7</v>
      </c>
      <c r="C46" s="12">
        <v>72</v>
      </c>
      <c r="D46" s="12">
        <v>40.909999999999997</v>
      </c>
      <c r="E46" s="12">
        <f t="shared" si="0"/>
        <v>4.0909999999999995E-2</v>
      </c>
      <c r="F46" s="12">
        <f t="shared" si="1"/>
        <v>0.88934782608695639</v>
      </c>
    </row>
    <row r="47" spans="1:6" x14ac:dyDescent="0.2">
      <c r="A47" s="11" t="s">
        <v>53</v>
      </c>
      <c r="B47" s="11" t="s">
        <v>3</v>
      </c>
      <c r="C47" s="12">
        <v>1493830.28</v>
      </c>
      <c r="D47" s="12">
        <v>4150568</v>
      </c>
      <c r="E47" s="12">
        <f t="shared" si="0"/>
        <v>4150.5680000000002</v>
      </c>
      <c r="F47" s="12">
        <f t="shared" si="1"/>
        <v>90229.739130434784</v>
      </c>
    </row>
    <row r="48" spans="1:6" x14ac:dyDescent="0.2">
      <c r="A48" s="11" t="s">
        <v>53</v>
      </c>
      <c r="B48" s="11" t="s">
        <v>11</v>
      </c>
      <c r="C48" s="12">
        <v>5722095.0199999996</v>
      </c>
      <c r="D48" s="12">
        <v>19059997</v>
      </c>
      <c r="E48" s="12">
        <f t="shared" si="0"/>
        <v>19059.996999999999</v>
      </c>
      <c r="F48" s="12">
        <f t="shared" si="1"/>
        <v>414347.76086956525</v>
      </c>
    </row>
    <row r="49" spans="1:6" x14ac:dyDescent="0.2">
      <c r="A49" s="11" t="s">
        <v>53</v>
      </c>
      <c r="B49" s="11" t="s">
        <v>5</v>
      </c>
      <c r="C49" s="12">
        <v>23768498.82</v>
      </c>
      <c r="D49" s="12">
        <v>69967500</v>
      </c>
      <c r="E49" s="12">
        <f t="shared" si="0"/>
        <v>69967.5</v>
      </c>
      <c r="F49" s="12">
        <f t="shared" si="1"/>
        <v>1521032.6086956521</v>
      </c>
    </row>
    <row r="50" spans="1:6" x14ac:dyDescent="0.2">
      <c r="A50" s="11" t="s">
        <v>53</v>
      </c>
      <c r="B50" s="11" t="s">
        <v>6</v>
      </c>
      <c r="C50" s="12">
        <v>35605470.729999997</v>
      </c>
      <c r="D50" s="12">
        <v>114040895.97</v>
      </c>
      <c r="E50" s="12">
        <f t="shared" si="0"/>
        <v>114040.89597</v>
      </c>
      <c r="F50" s="12">
        <f t="shared" si="1"/>
        <v>2479149.9123913045</v>
      </c>
    </row>
    <row r="51" spans="1:6" x14ac:dyDescent="0.2">
      <c r="A51" s="11" t="s">
        <v>54</v>
      </c>
      <c r="B51" s="11" t="s">
        <v>13</v>
      </c>
      <c r="C51" s="12">
        <v>2565912</v>
      </c>
      <c r="D51" s="12">
        <v>6800000</v>
      </c>
      <c r="E51" s="12">
        <f t="shared" si="0"/>
        <v>6800</v>
      </c>
      <c r="F51" s="12">
        <f t="shared" si="1"/>
        <v>147826.08695652173</v>
      </c>
    </row>
    <row r="52" spans="1:6" x14ac:dyDescent="0.2">
      <c r="A52" s="11" t="s">
        <v>54</v>
      </c>
      <c r="B52" s="11" t="s">
        <v>9</v>
      </c>
      <c r="C52" s="12">
        <v>43163704.789999999</v>
      </c>
      <c r="D52" s="12">
        <v>104151620</v>
      </c>
      <c r="E52" s="12">
        <f t="shared" si="0"/>
        <v>104151.62</v>
      </c>
      <c r="F52" s="12">
        <f t="shared" si="1"/>
        <v>2264165.6521739131</v>
      </c>
    </row>
    <row r="53" spans="1:6" x14ac:dyDescent="0.2">
      <c r="A53" s="11" t="s">
        <v>54</v>
      </c>
      <c r="B53" s="11" t="s">
        <v>14</v>
      </c>
      <c r="C53" s="12">
        <v>16.38</v>
      </c>
      <c r="D53" s="12">
        <v>20</v>
      </c>
      <c r="E53" s="12">
        <f t="shared" si="0"/>
        <v>0.02</v>
      </c>
      <c r="F53" s="12">
        <f t="shared" si="1"/>
        <v>0.43478260869565216</v>
      </c>
    </row>
    <row r="54" spans="1:6" x14ac:dyDescent="0.2">
      <c r="A54" s="11" t="s">
        <v>54</v>
      </c>
      <c r="B54" s="11" t="s">
        <v>10</v>
      </c>
      <c r="C54" s="12">
        <v>10484895.41</v>
      </c>
      <c r="D54" s="12">
        <v>27486920</v>
      </c>
      <c r="E54" s="12">
        <f t="shared" si="0"/>
        <v>27486.92</v>
      </c>
      <c r="F54" s="12">
        <f t="shared" si="1"/>
        <v>597541.73913043481</v>
      </c>
    </row>
    <row r="55" spans="1:6" x14ac:dyDescent="0.2">
      <c r="A55" s="11" t="s">
        <v>54</v>
      </c>
      <c r="B55" s="11" t="s">
        <v>7</v>
      </c>
      <c r="C55" s="12">
        <v>228</v>
      </c>
      <c r="D55" s="12">
        <v>122.73</v>
      </c>
      <c r="E55" s="12">
        <f t="shared" si="0"/>
        <v>0.12273000000000001</v>
      </c>
      <c r="F55" s="12">
        <f t="shared" si="1"/>
        <v>2.6680434782608695</v>
      </c>
    </row>
    <row r="56" spans="1:6" x14ac:dyDescent="0.2">
      <c r="A56" s="11" t="s">
        <v>54</v>
      </c>
      <c r="B56" s="11" t="s">
        <v>12</v>
      </c>
      <c r="C56" s="12">
        <v>3348</v>
      </c>
      <c r="D56" s="12">
        <v>3585.65</v>
      </c>
      <c r="E56" s="12">
        <f t="shared" si="0"/>
        <v>3.5856500000000002</v>
      </c>
      <c r="F56" s="12">
        <f t="shared" si="1"/>
        <v>77.948913043478257</v>
      </c>
    </row>
    <row r="57" spans="1:6" x14ac:dyDescent="0.2">
      <c r="A57" s="11" t="s">
        <v>54</v>
      </c>
      <c r="B57" s="11" t="s">
        <v>5</v>
      </c>
      <c r="C57" s="12">
        <v>14396452.939999999</v>
      </c>
      <c r="D57" s="12">
        <v>37340000</v>
      </c>
      <c r="E57" s="12">
        <f t="shared" si="0"/>
        <v>37340</v>
      </c>
      <c r="F57" s="12">
        <f t="shared" si="1"/>
        <v>811739.13043478259</v>
      </c>
    </row>
    <row r="58" spans="1:6" x14ac:dyDescent="0.2">
      <c r="A58" s="11" t="s">
        <v>54</v>
      </c>
      <c r="B58" s="11" t="s">
        <v>15</v>
      </c>
      <c r="C58" s="12">
        <v>6626575.21</v>
      </c>
      <c r="D58" s="12">
        <v>12000000</v>
      </c>
      <c r="E58" s="12">
        <f t="shared" si="0"/>
        <v>12000</v>
      </c>
      <c r="F58" s="12">
        <f t="shared" si="1"/>
        <v>260869.5652173913</v>
      </c>
    </row>
    <row r="59" spans="1:6" x14ac:dyDescent="0.2">
      <c r="A59" s="11" t="s">
        <v>54</v>
      </c>
      <c r="B59" s="11" t="s">
        <v>6</v>
      </c>
      <c r="C59" s="12">
        <v>50434891.899999999</v>
      </c>
      <c r="D59" s="12">
        <v>126101275.48</v>
      </c>
      <c r="E59" s="12">
        <f t="shared" si="0"/>
        <v>126101.27548000001</v>
      </c>
      <c r="F59" s="12">
        <f t="shared" si="1"/>
        <v>2741332.0756521742</v>
      </c>
    </row>
    <row r="60" spans="1:6" x14ac:dyDescent="0.2">
      <c r="A60" s="11" t="s">
        <v>55</v>
      </c>
      <c r="B60" s="11" t="s">
        <v>9</v>
      </c>
      <c r="C60" s="12">
        <v>24703430.02</v>
      </c>
      <c r="D60" s="12">
        <v>60800986</v>
      </c>
      <c r="E60" s="12">
        <f t="shared" si="0"/>
        <v>60800.985999999997</v>
      </c>
      <c r="F60" s="12">
        <f t="shared" si="1"/>
        <v>1321760.5652173914</v>
      </c>
    </row>
    <row r="61" spans="1:6" x14ac:dyDescent="0.2">
      <c r="A61" s="11" t="s">
        <v>55</v>
      </c>
      <c r="B61" s="11" t="s">
        <v>16</v>
      </c>
      <c r="C61" s="12">
        <v>10082694.369999999</v>
      </c>
      <c r="D61" s="12">
        <v>28040000</v>
      </c>
      <c r="E61" s="12">
        <f t="shared" si="0"/>
        <v>28040</v>
      </c>
      <c r="F61" s="12">
        <f t="shared" si="1"/>
        <v>609565.21739130432</v>
      </c>
    </row>
    <row r="62" spans="1:6" x14ac:dyDescent="0.2">
      <c r="A62" s="11" t="s">
        <v>55</v>
      </c>
      <c r="B62" s="11" t="s">
        <v>14</v>
      </c>
      <c r="C62" s="12">
        <v>257.92</v>
      </c>
      <c r="D62" s="12">
        <v>208.3</v>
      </c>
      <c r="E62" s="12">
        <f t="shared" si="0"/>
        <v>0.20830000000000001</v>
      </c>
      <c r="F62" s="12">
        <f t="shared" si="1"/>
        <v>4.5282608695652176</v>
      </c>
    </row>
    <row r="63" spans="1:6" x14ac:dyDescent="0.2">
      <c r="A63" s="11" t="s">
        <v>55</v>
      </c>
      <c r="B63" s="11" t="s">
        <v>8</v>
      </c>
      <c r="C63" s="12">
        <v>16187489.92</v>
      </c>
      <c r="D63" s="12">
        <v>40000000</v>
      </c>
      <c r="E63" s="12">
        <f t="shared" si="0"/>
        <v>40000</v>
      </c>
      <c r="F63" s="12">
        <f t="shared" si="1"/>
        <v>869565.21739130432</v>
      </c>
    </row>
    <row r="64" spans="1:6" x14ac:dyDescent="0.2">
      <c r="A64" s="11" t="s">
        <v>55</v>
      </c>
      <c r="B64" s="11" t="s">
        <v>7</v>
      </c>
      <c r="C64" s="12">
        <v>759.9</v>
      </c>
      <c r="D64" s="12">
        <v>504</v>
      </c>
      <c r="E64" s="12">
        <f t="shared" si="0"/>
        <v>0.504</v>
      </c>
      <c r="F64" s="12">
        <f t="shared" si="1"/>
        <v>10.956521739130435</v>
      </c>
    </row>
    <row r="65" spans="1:6" x14ac:dyDescent="0.2">
      <c r="A65" s="11" t="s">
        <v>55</v>
      </c>
      <c r="B65" s="11" t="s">
        <v>17</v>
      </c>
      <c r="C65" s="12">
        <v>10930369</v>
      </c>
      <c r="D65" s="12">
        <v>10144600</v>
      </c>
      <c r="E65" s="12">
        <f t="shared" si="0"/>
        <v>10144.6</v>
      </c>
      <c r="F65" s="12">
        <f t="shared" si="1"/>
        <v>220534.78260869565</v>
      </c>
    </row>
    <row r="66" spans="1:6" x14ac:dyDescent="0.2">
      <c r="A66" s="11" t="s">
        <v>55</v>
      </c>
      <c r="B66" s="11" t="s">
        <v>5</v>
      </c>
      <c r="C66" s="12">
        <v>5215840.76</v>
      </c>
      <c r="D66" s="12">
        <v>14200380</v>
      </c>
      <c r="E66" s="12">
        <f t="shared" si="0"/>
        <v>14200.38</v>
      </c>
      <c r="F66" s="12">
        <f t="shared" si="1"/>
        <v>308703.91304347827</v>
      </c>
    </row>
    <row r="67" spans="1:6" x14ac:dyDescent="0.2">
      <c r="A67" s="11" t="s">
        <v>55</v>
      </c>
      <c r="B67" s="11" t="s">
        <v>6</v>
      </c>
      <c r="C67" s="12">
        <v>65437471.119999997</v>
      </c>
      <c r="D67" s="12">
        <v>122931738.95</v>
      </c>
      <c r="E67" s="12">
        <f t="shared" ref="E67:E130" si="2">+D67/1000</f>
        <v>122931.73895</v>
      </c>
      <c r="F67" s="12">
        <f t="shared" ref="F67:F130" si="3">+D67/46</f>
        <v>2672429.1076086955</v>
      </c>
    </row>
    <row r="68" spans="1:6" x14ac:dyDescent="0.2">
      <c r="A68" s="11" t="s">
        <v>56</v>
      </c>
      <c r="B68" s="11" t="s">
        <v>18</v>
      </c>
      <c r="C68" s="12">
        <v>19583993.43</v>
      </c>
      <c r="D68" s="12">
        <v>32000000</v>
      </c>
      <c r="E68" s="12">
        <f t="shared" si="2"/>
        <v>32000</v>
      </c>
      <c r="F68" s="12">
        <f t="shared" si="3"/>
        <v>695652.17391304346</v>
      </c>
    </row>
    <row r="69" spans="1:6" x14ac:dyDescent="0.2">
      <c r="A69" s="11" t="s">
        <v>56</v>
      </c>
      <c r="B69" s="11" t="s">
        <v>9</v>
      </c>
      <c r="C69" s="12">
        <v>10094094.85</v>
      </c>
      <c r="D69" s="12">
        <v>19500167</v>
      </c>
      <c r="E69" s="12">
        <f t="shared" si="2"/>
        <v>19500.167000000001</v>
      </c>
      <c r="F69" s="12">
        <f t="shared" si="3"/>
        <v>423916.67391304346</v>
      </c>
    </row>
    <row r="70" spans="1:6" x14ac:dyDescent="0.2">
      <c r="A70" s="11" t="s">
        <v>56</v>
      </c>
      <c r="B70" s="11" t="s">
        <v>14</v>
      </c>
      <c r="C70" s="12">
        <v>181.12</v>
      </c>
      <c r="D70" s="12">
        <v>217.33</v>
      </c>
      <c r="E70" s="12">
        <f t="shared" si="2"/>
        <v>0.21733000000000002</v>
      </c>
      <c r="F70" s="12">
        <f t="shared" si="3"/>
        <v>4.7245652173913042</v>
      </c>
    </row>
    <row r="71" spans="1:6" x14ac:dyDescent="0.2">
      <c r="A71" s="11" t="s">
        <v>56</v>
      </c>
      <c r="B71" s="11" t="s">
        <v>8</v>
      </c>
      <c r="C71" s="12">
        <v>250000</v>
      </c>
      <c r="D71" s="12">
        <v>501700</v>
      </c>
      <c r="E71" s="12">
        <f t="shared" si="2"/>
        <v>501.7</v>
      </c>
      <c r="F71" s="12">
        <f t="shared" si="3"/>
        <v>10906.521739130434</v>
      </c>
    </row>
    <row r="72" spans="1:6" x14ac:dyDescent="0.2">
      <c r="A72" s="11" t="s">
        <v>56</v>
      </c>
      <c r="B72" s="11" t="s">
        <v>7</v>
      </c>
      <c r="C72" s="12">
        <v>1650</v>
      </c>
      <c r="D72" s="12">
        <v>1215</v>
      </c>
      <c r="E72" s="12">
        <f t="shared" si="2"/>
        <v>1.2150000000000001</v>
      </c>
      <c r="F72" s="12">
        <f t="shared" si="3"/>
        <v>26.413043478260871</v>
      </c>
    </row>
    <row r="73" spans="1:6" x14ac:dyDescent="0.2">
      <c r="A73" s="11" t="s">
        <v>56</v>
      </c>
      <c r="B73" s="11" t="s">
        <v>12</v>
      </c>
      <c r="C73" s="12">
        <v>399</v>
      </c>
      <c r="D73" s="12">
        <v>300</v>
      </c>
      <c r="E73" s="12">
        <f t="shared" si="2"/>
        <v>0.3</v>
      </c>
      <c r="F73" s="12">
        <f t="shared" si="3"/>
        <v>6.5217391304347823</v>
      </c>
    </row>
    <row r="74" spans="1:6" x14ac:dyDescent="0.2">
      <c r="A74" s="11" t="s">
        <v>56</v>
      </c>
      <c r="B74" s="11" t="s">
        <v>17</v>
      </c>
      <c r="C74" s="12">
        <v>11133570.65</v>
      </c>
      <c r="D74" s="12">
        <v>22000000</v>
      </c>
      <c r="E74" s="12">
        <f t="shared" si="2"/>
        <v>22000</v>
      </c>
      <c r="F74" s="12">
        <f t="shared" si="3"/>
        <v>478260.86956521741</v>
      </c>
    </row>
    <row r="75" spans="1:6" x14ac:dyDescent="0.2">
      <c r="A75" s="11" t="s">
        <v>56</v>
      </c>
      <c r="B75" s="11" t="s">
        <v>15</v>
      </c>
      <c r="C75" s="12">
        <v>9783574.3000000007</v>
      </c>
      <c r="D75" s="12">
        <v>19000000</v>
      </c>
      <c r="E75" s="12">
        <f t="shared" si="2"/>
        <v>19000</v>
      </c>
      <c r="F75" s="12">
        <f t="shared" si="3"/>
        <v>413043.47826086957</v>
      </c>
    </row>
    <row r="76" spans="1:6" x14ac:dyDescent="0.2">
      <c r="A76" s="11" t="s">
        <v>56</v>
      </c>
      <c r="B76" s="11" t="s">
        <v>6</v>
      </c>
      <c r="C76" s="12">
        <v>115895590.25</v>
      </c>
      <c r="D76" s="12">
        <v>221489349.50999999</v>
      </c>
      <c r="E76" s="12">
        <f t="shared" si="2"/>
        <v>221489.34951</v>
      </c>
      <c r="F76" s="12">
        <f t="shared" si="3"/>
        <v>4814985.8589130435</v>
      </c>
    </row>
    <row r="77" spans="1:6" x14ac:dyDescent="0.2">
      <c r="A77" s="11" t="s">
        <v>57</v>
      </c>
      <c r="B77" s="11" t="s">
        <v>18</v>
      </c>
      <c r="C77" s="12">
        <v>12712131.699999999</v>
      </c>
      <c r="D77" s="12">
        <v>31500000</v>
      </c>
      <c r="E77" s="12">
        <f t="shared" si="2"/>
        <v>31500</v>
      </c>
      <c r="F77" s="12">
        <f t="shared" si="3"/>
        <v>684782.60869565222</v>
      </c>
    </row>
    <row r="78" spans="1:6" x14ac:dyDescent="0.2">
      <c r="A78" s="11" t="s">
        <v>57</v>
      </c>
      <c r="B78" s="11" t="s">
        <v>9</v>
      </c>
      <c r="C78" s="12">
        <v>36354917.960000001</v>
      </c>
      <c r="D78" s="12">
        <v>78521800</v>
      </c>
      <c r="E78" s="12">
        <f t="shared" si="2"/>
        <v>78521.8</v>
      </c>
      <c r="F78" s="12">
        <f t="shared" si="3"/>
        <v>1706995.6521739131</v>
      </c>
    </row>
    <row r="79" spans="1:6" x14ac:dyDescent="0.2">
      <c r="A79" s="11" t="s">
        <v>57</v>
      </c>
      <c r="B79" s="11" t="s">
        <v>14</v>
      </c>
      <c r="C79" s="12">
        <v>185.8</v>
      </c>
      <c r="D79" s="12">
        <v>127.41</v>
      </c>
      <c r="E79" s="12">
        <f t="shared" si="2"/>
        <v>0.12741</v>
      </c>
      <c r="F79" s="12">
        <f t="shared" si="3"/>
        <v>2.7697826086956523</v>
      </c>
    </row>
    <row r="80" spans="1:6" x14ac:dyDescent="0.2">
      <c r="A80" s="11" t="s">
        <v>57</v>
      </c>
      <c r="B80" s="11" t="s">
        <v>8</v>
      </c>
      <c r="C80" s="12">
        <v>35903714.509999998</v>
      </c>
      <c r="D80" s="12">
        <v>75496528</v>
      </c>
      <c r="E80" s="12">
        <f t="shared" si="2"/>
        <v>75496.528000000006</v>
      </c>
      <c r="F80" s="12">
        <f t="shared" si="3"/>
        <v>1641228.8695652173</v>
      </c>
    </row>
    <row r="81" spans="1:6" x14ac:dyDescent="0.2">
      <c r="A81" s="11" t="s">
        <v>57</v>
      </c>
      <c r="B81" s="11" t="s">
        <v>7</v>
      </c>
      <c r="C81" s="12">
        <v>78.540000000000006</v>
      </c>
      <c r="D81" s="12">
        <v>22.68</v>
      </c>
      <c r="E81" s="12">
        <f t="shared" si="2"/>
        <v>2.2679999999999999E-2</v>
      </c>
      <c r="F81" s="12">
        <f t="shared" si="3"/>
        <v>0.49304347826086958</v>
      </c>
    </row>
    <row r="82" spans="1:6" x14ac:dyDescent="0.2">
      <c r="A82" s="11" t="s">
        <v>57</v>
      </c>
      <c r="B82" s="11" t="s">
        <v>3</v>
      </c>
      <c r="C82" s="12">
        <v>4318145.26</v>
      </c>
      <c r="D82" s="12">
        <v>9396200</v>
      </c>
      <c r="E82" s="12">
        <f t="shared" si="2"/>
        <v>9396.2000000000007</v>
      </c>
      <c r="F82" s="12">
        <f t="shared" si="3"/>
        <v>204265.21739130435</v>
      </c>
    </row>
    <row r="83" spans="1:6" x14ac:dyDescent="0.2">
      <c r="A83" s="11" t="s">
        <v>57</v>
      </c>
      <c r="B83" s="11" t="s">
        <v>11</v>
      </c>
      <c r="C83" s="12">
        <v>42914169.68</v>
      </c>
      <c r="D83" s="12">
        <v>95500000</v>
      </c>
      <c r="E83" s="12">
        <f t="shared" si="2"/>
        <v>95500</v>
      </c>
      <c r="F83" s="12">
        <f t="shared" si="3"/>
        <v>2076086.956521739</v>
      </c>
    </row>
    <row r="84" spans="1:6" x14ac:dyDescent="0.2">
      <c r="A84" s="11" t="s">
        <v>57</v>
      </c>
      <c r="B84" s="11" t="s">
        <v>19</v>
      </c>
      <c r="C84" s="12">
        <v>34250</v>
      </c>
      <c r="D84" s="12">
        <v>75170</v>
      </c>
      <c r="E84" s="12">
        <f t="shared" si="2"/>
        <v>75.17</v>
      </c>
      <c r="F84" s="12">
        <f t="shared" si="3"/>
        <v>1634.1304347826087</v>
      </c>
    </row>
    <row r="85" spans="1:6" x14ac:dyDescent="0.2">
      <c r="A85" s="11" t="s">
        <v>57</v>
      </c>
      <c r="B85" s="11" t="s">
        <v>5</v>
      </c>
      <c r="C85" s="12">
        <v>10547852.140000001</v>
      </c>
      <c r="D85" s="12">
        <v>22103800</v>
      </c>
      <c r="E85" s="12">
        <f t="shared" si="2"/>
        <v>22103.8</v>
      </c>
      <c r="F85" s="12">
        <f t="shared" si="3"/>
        <v>480517.39130434784</v>
      </c>
    </row>
    <row r="86" spans="1:6" x14ac:dyDescent="0.2">
      <c r="A86" s="11" t="s">
        <v>57</v>
      </c>
      <c r="B86" s="11" t="s">
        <v>6</v>
      </c>
      <c r="C86" s="12">
        <v>47315319.810000002</v>
      </c>
      <c r="D86" s="12">
        <v>101183057</v>
      </c>
      <c r="E86" s="12">
        <f t="shared" si="2"/>
        <v>101183.057</v>
      </c>
      <c r="F86" s="12">
        <f t="shared" si="3"/>
        <v>2199631.6739130435</v>
      </c>
    </row>
    <row r="87" spans="1:6" x14ac:dyDescent="0.2">
      <c r="A87" s="11" t="s">
        <v>58</v>
      </c>
      <c r="B87" s="11" t="s">
        <v>9</v>
      </c>
      <c r="C87" s="12">
        <v>36424204.770000003</v>
      </c>
      <c r="D87" s="12">
        <v>84000519.599999994</v>
      </c>
      <c r="E87" s="12">
        <f t="shared" si="2"/>
        <v>84000.5196</v>
      </c>
      <c r="F87" s="12">
        <f t="shared" si="3"/>
        <v>1826098.2521739129</v>
      </c>
    </row>
    <row r="88" spans="1:6" x14ac:dyDescent="0.2">
      <c r="A88" s="11" t="s">
        <v>58</v>
      </c>
      <c r="B88" s="11" t="s">
        <v>20</v>
      </c>
      <c r="C88" s="12">
        <v>12000.1</v>
      </c>
      <c r="D88" s="12">
        <v>20060</v>
      </c>
      <c r="E88" s="12">
        <f t="shared" si="2"/>
        <v>20.059999999999999</v>
      </c>
      <c r="F88" s="12">
        <f t="shared" si="3"/>
        <v>436.08695652173913</v>
      </c>
    </row>
    <row r="89" spans="1:6" x14ac:dyDescent="0.2">
      <c r="A89" s="11" t="s">
        <v>58</v>
      </c>
      <c r="B89" s="11" t="s">
        <v>14</v>
      </c>
      <c r="C89" s="12">
        <v>81.48</v>
      </c>
      <c r="D89" s="12">
        <v>35.65</v>
      </c>
      <c r="E89" s="12">
        <f t="shared" si="2"/>
        <v>3.5650000000000001E-2</v>
      </c>
      <c r="F89" s="12">
        <f t="shared" si="3"/>
        <v>0.77500000000000002</v>
      </c>
    </row>
    <row r="90" spans="1:6" x14ac:dyDescent="0.2">
      <c r="A90" s="11" t="s">
        <v>58</v>
      </c>
      <c r="B90" s="11" t="s">
        <v>8</v>
      </c>
      <c r="C90" s="12">
        <v>8041311.4100000001</v>
      </c>
      <c r="D90" s="12">
        <v>17705654.600000001</v>
      </c>
      <c r="E90" s="12">
        <f t="shared" si="2"/>
        <v>17705.654600000002</v>
      </c>
      <c r="F90" s="12">
        <f t="shared" si="3"/>
        <v>384905.53478260874</v>
      </c>
    </row>
    <row r="91" spans="1:6" x14ac:dyDescent="0.2">
      <c r="A91" s="11" t="s">
        <v>58</v>
      </c>
      <c r="B91" s="11" t="s">
        <v>21</v>
      </c>
      <c r="C91" s="12">
        <v>13897983.640000001</v>
      </c>
      <c r="D91" s="12">
        <v>37154060</v>
      </c>
      <c r="E91" s="12">
        <f t="shared" si="2"/>
        <v>37154.06</v>
      </c>
      <c r="F91" s="12">
        <f t="shared" si="3"/>
        <v>807696.95652173914</v>
      </c>
    </row>
    <row r="92" spans="1:6" x14ac:dyDescent="0.2">
      <c r="A92" s="11" t="s">
        <v>58</v>
      </c>
      <c r="B92" s="11" t="s">
        <v>22</v>
      </c>
      <c r="C92" s="12">
        <v>11124499.199999999</v>
      </c>
      <c r="D92" s="12">
        <v>28500200</v>
      </c>
      <c r="E92" s="12">
        <f t="shared" si="2"/>
        <v>28500.2</v>
      </c>
      <c r="F92" s="12">
        <f t="shared" si="3"/>
        <v>619569.56521739135</v>
      </c>
    </row>
    <row r="93" spans="1:6" x14ac:dyDescent="0.2">
      <c r="A93" s="11" t="s">
        <v>58</v>
      </c>
      <c r="B93" s="11" t="s">
        <v>23</v>
      </c>
      <c r="C93" s="12">
        <v>159.6</v>
      </c>
      <c r="D93" s="12">
        <v>84</v>
      </c>
      <c r="E93" s="12">
        <f t="shared" si="2"/>
        <v>8.4000000000000005E-2</v>
      </c>
      <c r="F93" s="12">
        <f t="shared" si="3"/>
        <v>1.826086956521739</v>
      </c>
    </row>
    <row r="94" spans="1:6" x14ac:dyDescent="0.2">
      <c r="A94" s="11" t="s">
        <v>58</v>
      </c>
      <c r="B94" s="11" t="s">
        <v>17</v>
      </c>
      <c r="C94" s="12">
        <v>25220992.800000001</v>
      </c>
      <c r="D94" s="12">
        <v>63500000</v>
      </c>
      <c r="E94" s="12">
        <f t="shared" si="2"/>
        <v>63500</v>
      </c>
      <c r="F94" s="12">
        <f t="shared" si="3"/>
        <v>1380434.7826086956</v>
      </c>
    </row>
    <row r="95" spans="1:6" x14ac:dyDescent="0.2">
      <c r="A95" s="11" t="s">
        <v>58</v>
      </c>
      <c r="B95" s="11" t="s">
        <v>24</v>
      </c>
      <c r="C95" s="12">
        <v>12891277.310000001</v>
      </c>
      <c r="D95" s="12">
        <v>27320000</v>
      </c>
      <c r="E95" s="12">
        <f t="shared" si="2"/>
        <v>27320</v>
      </c>
      <c r="F95" s="12">
        <f t="shared" si="3"/>
        <v>593913.04347826086</v>
      </c>
    </row>
    <row r="96" spans="1:6" x14ac:dyDescent="0.2">
      <c r="A96" s="11" t="s">
        <v>58</v>
      </c>
      <c r="B96" s="11" t="s">
        <v>6</v>
      </c>
      <c r="C96" s="12">
        <v>69594595.25</v>
      </c>
      <c r="D96" s="12">
        <v>160678086.41</v>
      </c>
      <c r="E96" s="12">
        <f t="shared" si="2"/>
        <v>160678.08640999999</v>
      </c>
      <c r="F96" s="12">
        <f t="shared" si="3"/>
        <v>3493001.8784782607</v>
      </c>
    </row>
    <row r="97" spans="1:6" x14ac:dyDescent="0.2">
      <c r="A97" s="11" t="s">
        <v>59</v>
      </c>
      <c r="B97" s="11" t="s">
        <v>25</v>
      </c>
      <c r="C97" s="12">
        <v>150103.35999999999</v>
      </c>
      <c r="D97" s="12">
        <v>501800</v>
      </c>
      <c r="E97" s="12">
        <f t="shared" si="2"/>
        <v>501.8</v>
      </c>
      <c r="F97" s="12">
        <f t="shared" si="3"/>
        <v>10908.695652173914</v>
      </c>
    </row>
    <row r="98" spans="1:6" x14ac:dyDescent="0.2">
      <c r="A98" s="11" t="s">
        <v>59</v>
      </c>
      <c r="B98" s="11" t="s">
        <v>18</v>
      </c>
      <c r="C98" s="12">
        <v>9190.11</v>
      </c>
      <c r="D98" s="12">
        <v>25085</v>
      </c>
      <c r="E98" s="12">
        <f t="shared" si="2"/>
        <v>25.085000000000001</v>
      </c>
      <c r="F98" s="12">
        <f t="shared" si="3"/>
        <v>545.32608695652175</v>
      </c>
    </row>
    <row r="99" spans="1:6" x14ac:dyDescent="0.2">
      <c r="A99" s="11" t="s">
        <v>59</v>
      </c>
      <c r="B99" s="11" t="s">
        <v>9</v>
      </c>
      <c r="C99" s="12">
        <v>21618764.190000001</v>
      </c>
      <c r="D99" s="12">
        <v>63974663</v>
      </c>
      <c r="E99" s="12">
        <f t="shared" si="2"/>
        <v>63974.663</v>
      </c>
      <c r="F99" s="12">
        <f t="shared" si="3"/>
        <v>1390753.543478261</v>
      </c>
    </row>
    <row r="100" spans="1:6" x14ac:dyDescent="0.2">
      <c r="A100" s="11" t="s">
        <v>59</v>
      </c>
      <c r="B100" s="11" t="s">
        <v>14</v>
      </c>
      <c r="C100" s="12">
        <v>171.46</v>
      </c>
      <c r="D100" s="12">
        <v>13</v>
      </c>
      <c r="E100" s="12">
        <f t="shared" si="2"/>
        <v>1.2999999999999999E-2</v>
      </c>
      <c r="F100" s="12">
        <f t="shared" si="3"/>
        <v>0.28260869565217389</v>
      </c>
    </row>
    <row r="101" spans="1:6" x14ac:dyDescent="0.2">
      <c r="A101" s="11" t="s">
        <v>59</v>
      </c>
      <c r="B101" s="11" t="s">
        <v>8</v>
      </c>
      <c r="C101" s="12">
        <v>20089584.140000001</v>
      </c>
      <c r="D101" s="12">
        <v>61980680</v>
      </c>
      <c r="E101" s="12">
        <f t="shared" si="2"/>
        <v>61980.68</v>
      </c>
      <c r="F101" s="12">
        <f t="shared" si="3"/>
        <v>1347406.0869565217</v>
      </c>
    </row>
    <row r="102" spans="1:6" x14ac:dyDescent="0.2">
      <c r="A102" s="11" t="s">
        <v>59</v>
      </c>
      <c r="B102" s="11" t="s">
        <v>21</v>
      </c>
      <c r="C102" s="12">
        <v>9233634.5999999996</v>
      </c>
      <c r="D102" s="12">
        <v>26977850</v>
      </c>
      <c r="E102" s="12">
        <f t="shared" si="2"/>
        <v>26977.85</v>
      </c>
      <c r="F102" s="12">
        <f t="shared" si="3"/>
        <v>586475</v>
      </c>
    </row>
    <row r="103" spans="1:6" x14ac:dyDescent="0.2">
      <c r="A103" s="11" t="s">
        <v>59</v>
      </c>
      <c r="B103" s="11" t="s">
        <v>10</v>
      </c>
      <c r="C103" s="12">
        <v>13760561.880000001</v>
      </c>
      <c r="D103" s="12">
        <v>43643748</v>
      </c>
      <c r="E103" s="12">
        <f t="shared" si="2"/>
        <v>43643.748</v>
      </c>
      <c r="F103" s="12">
        <f t="shared" si="3"/>
        <v>948777.13043478259</v>
      </c>
    </row>
    <row r="104" spans="1:6" x14ac:dyDescent="0.2">
      <c r="A104" s="11" t="s">
        <v>59</v>
      </c>
      <c r="B104" s="11" t="s">
        <v>22</v>
      </c>
      <c r="C104" s="12">
        <v>12595006.689999999</v>
      </c>
      <c r="D104" s="12">
        <v>30000000</v>
      </c>
      <c r="E104" s="12">
        <f t="shared" si="2"/>
        <v>30000</v>
      </c>
      <c r="F104" s="12">
        <f t="shared" si="3"/>
        <v>652173.91304347827</v>
      </c>
    </row>
    <row r="105" spans="1:6" x14ac:dyDescent="0.2">
      <c r="A105" s="11" t="s">
        <v>59</v>
      </c>
      <c r="B105" s="11" t="s">
        <v>26</v>
      </c>
      <c r="C105" s="12">
        <v>556.58000000000004</v>
      </c>
      <c r="D105" s="12">
        <v>520</v>
      </c>
      <c r="E105" s="12">
        <f t="shared" si="2"/>
        <v>0.52</v>
      </c>
      <c r="F105" s="12">
        <f t="shared" si="3"/>
        <v>11.304347826086957</v>
      </c>
    </row>
    <row r="106" spans="1:6" x14ac:dyDescent="0.2">
      <c r="A106" s="11" t="s">
        <v>59</v>
      </c>
      <c r="B106" s="11" t="s">
        <v>24</v>
      </c>
      <c r="C106" s="12">
        <v>19603425.620000001</v>
      </c>
      <c r="D106" s="12">
        <v>54700000</v>
      </c>
      <c r="E106" s="12">
        <f t="shared" si="2"/>
        <v>54700</v>
      </c>
      <c r="F106" s="12">
        <f t="shared" si="3"/>
        <v>1189130.4347826086</v>
      </c>
    </row>
    <row r="107" spans="1:6" x14ac:dyDescent="0.2">
      <c r="A107" s="11" t="s">
        <v>59</v>
      </c>
      <c r="B107" s="11" t="s">
        <v>27</v>
      </c>
      <c r="C107" s="12">
        <v>151765.65</v>
      </c>
      <c r="D107" s="12">
        <v>501700</v>
      </c>
      <c r="E107" s="12">
        <f t="shared" si="2"/>
        <v>501.7</v>
      </c>
      <c r="F107" s="12">
        <f t="shared" si="3"/>
        <v>10906.521739130434</v>
      </c>
    </row>
    <row r="108" spans="1:6" x14ac:dyDescent="0.2">
      <c r="A108" s="11" t="s">
        <v>59</v>
      </c>
      <c r="B108" s="11" t="s">
        <v>15</v>
      </c>
      <c r="C108" s="12">
        <v>308765.63</v>
      </c>
      <c r="D108" s="12">
        <v>1003400</v>
      </c>
      <c r="E108" s="12">
        <f t="shared" si="2"/>
        <v>1003.4</v>
      </c>
      <c r="F108" s="12">
        <f t="shared" si="3"/>
        <v>21813.043478260868</v>
      </c>
    </row>
    <row r="109" spans="1:6" x14ac:dyDescent="0.2">
      <c r="A109" s="11" t="s">
        <v>59</v>
      </c>
      <c r="B109" s="11" t="s">
        <v>6</v>
      </c>
      <c r="C109" s="12">
        <v>44260283.490000002</v>
      </c>
      <c r="D109" s="12">
        <v>103790067.34999999</v>
      </c>
      <c r="E109" s="12">
        <f t="shared" si="2"/>
        <v>103790.06735</v>
      </c>
      <c r="F109" s="12">
        <f t="shared" si="3"/>
        <v>2256305.8119565216</v>
      </c>
    </row>
    <row r="110" spans="1:6" x14ac:dyDescent="0.2">
      <c r="A110" s="11" t="s">
        <v>59</v>
      </c>
      <c r="B110" s="11" t="s">
        <v>28</v>
      </c>
      <c r="C110" s="12">
        <v>37098493.560000002</v>
      </c>
      <c r="D110" s="12">
        <v>98700000</v>
      </c>
      <c r="E110" s="12">
        <f t="shared" si="2"/>
        <v>98700</v>
      </c>
      <c r="F110" s="12">
        <f t="shared" si="3"/>
        <v>2145652.1739130435</v>
      </c>
    </row>
    <row r="111" spans="1:6" x14ac:dyDescent="0.2">
      <c r="A111" s="11" t="s">
        <v>60</v>
      </c>
      <c r="B111" s="11" t="s">
        <v>25</v>
      </c>
      <c r="C111" s="12">
        <v>156773.4</v>
      </c>
      <c r="D111" s="12">
        <v>401440</v>
      </c>
      <c r="E111" s="12">
        <f t="shared" si="2"/>
        <v>401.44</v>
      </c>
      <c r="F111" s="12">
        <f t="shared" si="3"/>
        <v>8726.95652173913</v>
      </c>
    </row>
    <row r="112" spans="1:6" x14ac:dyDescent="0.2">
      <c r="A112" s="11" t="s">
        <v>60</v>
      </c>
      <c r="B112" s="11" t="s">
        <v>18</v>
      </c>
      <c r="C112" s="12">
        <v>55413.38</v>
      </c>
      <c r="D112" s="12">
        <v>100340</v>
      </c>
      <c r="E112" s="12">
        <f t="shared" si="2"/>
        <v>100.34</v>
      </c>
      <c r="F112" s="12">
        <f t="shared" si="3"/>
        <v>2181.304347826087</v>
      </c>
    </row>
    <row r="113" spans="1:6" x14ac:dyDescent="0.2">
      <c r="A113" s="11" t="s">
        <v>60</v>
      </c>
      <c r="B113" s="11" t="s">
        <v>13</v>
      </c>
      <c r="C113" s="12">
        <v>284342.28000000003</v>
      </c>
      <c r="D113" s="12">
        <v>660237.19999999995</v>
      </c>
      <c r="E113" s="12">
        <f t="shared" si="2"/>
        <v>660.23719999999992</v>
      </c>
      <c r="F113" s="12">
        <f t="shared" si="3"/>
        <v>14352.982608695651</v>
      </c>
    </row>
    <row r="114" spans="1:6" x14ac:dyDescent="0.2">
      <c r="A114" s="11" t="s">
        <v>60</v>
      </c>
      <c r="B114" s="11" t="s">
        <v>9</v>
      </c>
      <c r="C114" s="12">
        <v>2703.95</v>
      </c>
      <c r="D114" s="12">
        <v>2202.8000000000002</v>
      </c>
      <c r="E114" s="12">
        <f t="shared" si="2"/>
        <v>2.2028000000000003</v>
      </c>
      <c r="F114" s="12">
        <f t="shared" si="3"/>
        <v>47.886956521739137</v>
      </c>
    </row>
    <row r="115" spans="1:6" x14ac:dyDescent="0.2">
      <c r="A115" s="11" t="s">
        <v>60</v>
      </c>
      <c r="B115" s="11" t="s">
        <v>8</v>
      </c>
      <c r="C115" s="12">
        <v>27069778.620000001</v>
      </c>
      <c r="D115" s="12">
        <v>62568495</v>
      </c>
      <c r="E115" s="12">
        <f t="shared" si="2"/>
        <v>62568.495000000003</v>
      </c>
      <c r="F115" s="12">
        <f t="shared" si="3"/>
        <v>1360184.6739130435</v>
      </c>
    </row>
    <row r="116" spans="1:6" x14ac:dyDescent="0.2">
      <c r="A116" s="11" t="s">
        <v>60</v>
      </c>
      <c r="B116" s="11" t="s">
        <v>21</v>
      </c>
      <c r="C116" s="12">
        <v>9954517.4600000009</v>
      </c>
      <c r="D116" s="12">
        <v>26479000</v>
      </c>
      <c r="E116" s="12">
        <f t="shared" si="2"/>
        <v>26479</v>
      </c>
      <c r="F116" s="12">
        <f t="shared" si="3"/>
        <v>575630.43478260865</v>
      </c>
    </row>
    <row r="117" spans="1:6" x14ac:dyDescent="0.2">
      <c r="A117" s="11" t="s">
        <v>60</v>
      </c>
      <c r="B117" s="11" t="s">
        <v>11</v>
      </c>
      <c r="C117" s="12">
        <v>22817574.859999999</v>
      </c>
      <c r="D117" s="12">
        <v>47054000</v>
      </c>
      <c r="E117" s="12">
        <f t="shared" si="2"/>
        <v>47054</v>
      </c>
      <c r="F117" s="12">
        <f t="shared" si="3"/>
        <v>1022913.0434782609</v>
      </c>
    </row>
    <row r="118" spans="1:6" x14ac:dyDescent="0.2">
      <c r="A118" s="11" t="s">
        <v>60</v>
      </c>
      <c r="B118" s="11" t="s">
        <v>26</v>
      </c>
      <c r="C118" s="12">
        <v>911.91</v>
      </c>
      <c r="D118" s="12">
        <v>1320</v>
      </c>
      <c r="E118" s="12">
        <f t="shared" si="2"/>
        <v>1.32</v>
      </c>
      <c r="F118" s="12">
        <f t="shared" si="3"/>
        <v>28.695652173913043</v>
      </c>
    </row>
    <row r="119" spans="1:6" x14ac:dyDescent="0.2">
      <c r="A119" s="11" t="s">
        <v>60</v>
      </c>
      <c r="B119" s="11" t="s">
        <v>29</v>
      </c>
      <c r="C119" s="12">
        <v>10604007.800000001</v>
      </c>
      <c r="D119" s="12">
        <v>33000000</v>
      </c>
      <c r="E119" s="12">
        <f t="shared" si="2"/>
        <v>33000</v>
      </c>
      <c r="F119" s="12">
        <f t="shared" si="3"/>
        <v>717391.30434782605</v>
      </c>
    </row>
    <row r="120" spans="1:6" x14ac:dyDescent="0.2">
      <c r="A120" s="11" t="s">
        <v>60</v>
      </c>
      <c r="B120" s="11" t="s">
        <v>27</v>
      </c>
      <c r="C120" s="12">
        <v>273292.40000000002</v>
      </c>
      <c r="D120" s="12">
        <v>677295</v>
      </c>
      <c r="E120" s="12">
        <f t="shared" si="2"/>
        <v>677.29499999999996</v>
      </c>
      <c r="F120" s="12">
        <f t="shared" si="3"/>
        <v>14723.804347826086</v>
      </c>
    </row>
    <row r="121" spans="1:6" x14ac:dyDescent="0.2">
      <c r="A121" s="11" t="s">
        <v>60</v>
      </c>
      <c r="B121" s="11" t="s">
        <v>15</v>
      </c>
      <c r="C121" s="12">
        <v>1161669.6299999999</v>
      </c>
      <c r="D121" s="12">
        <v>2884775</v>
      </c>
      <c r="E121" s="12">
        <f t="shared" si="2"/>
        <v>2884.7750000000001</v>
      </c>
      <c r="F121" s="12">
        <f t="shared" si="3"/>
        <v>62712.5</v>
      </c>
    </row>
    <row r="122" spans="1:6" x14ac:dyDescent="0.2">
      <c r="A122" s="11" t="s">
        <v>60</v>
      </c>
      <c r="B122" s="11" t="s">
        <v>6</v>
      </c>
      <c r="C122" s="12">
        <v>52839727.75</v>
      </c>
      <c r="D122" s="12">
        <v>139131414.68000001</v>
      </c>
      <c r="E122" s="12">
        <f t="shared" si="2"/>
        <v>139131.41468000002</v>
      </c>
      <c r="F122" s="12">
        <f t="shared" si="3"/>
        <v>3024595.9713043482</v>
      </c>
    </row>
    <row r="123" spans="1:6" x14ac:dyDescent="0.2">
      <c r="A123" s="11" t="s">
        <v>60</v>
      </c>
      <c r="B123" s="11" t="s">
        <v>28</v>
      </c>
      <c r="C123" s="12">
        <v>238050</v>
      </c>
      <c r="D123" s="12">
        <v>501800</v>
      </c>
      <c r="E123" s="12">
        <f t="shared" si="2"/>
        <v>501.8</v>
      </c>
      <c r="F123" s="12">
        <f t="shared" si="3"/>
        <v>10908.695652173914</v>
      </c>
    </row>
    <row r="124" spans="1:6" x14ac:dyDescent="0.2">
      <c r="A124" s="11" t="s">
        <v>61</v>
      </c>
      <c r="B124" s="11" t="s">
        <v>25</v>
      </c>
      <c r="C124" s="12">
        <v>5392521.5099999998</v>
      </c>
      <c r="D124" s="12">
        <v>11766910</v>
      </c>
      <c r="E124" s="12">
        <f t="shared" si="2"/>
        <v>11766.91</v>
      </c>
      <c r="F124" s="12">
        <f t="shared" si="3"/>
        <v>255802.39130434784</v>
      </c>
    </row>
    <row r="125" spans="1:6" x14ac:dyDescent="0.2">
      <c r="A125" s="11" t="s">
        <v>61</v>
      </c>
      <c r="B125" s="11" t="s">
        <v>13</v>
      </c>
      <c r="C125" s="12">
        <v>381750.75</v>
      </c>
      <c r="D125" s="12">
        <v>981782.88</v>
      </c>
      <c r="E125" s="12">
        <f t="shared" si="2"/>
        <v>981.78287999999998</v>
      </c>
      <c r="F125" s="12">
        <f t="shared" si="3"/>
        <v>21343.106086956523</v>
      </c>
    </row>
    <row r="126" spans="1:6" x14ac:dyDescent="0.2">
      <c r="A126" s="11" t="s">
        <v>61</v>
      </c>
      <c r="B126" s="11" t="s">
        <v>30</v>
      </c>
      <c r="C126" s="12">
        <v>131532.93</v>
      </c>
      <c r="D126" s="12">
        <v>250900</v>
      </c>
      <c r="E126" s="12">
        <f t="shared" si="2"/>
        <v>250.9</v>
      </c>
      <c r="F126" s="12">
        <f t="shared" si="3"/>
        <v>5454.347826086957</v>
      </c>
    </row>
    <row r="127" spans="1:6" x14ac:dyDescent="0.2">
      <c r="A127" s="11" t="s">
        <v>61</v>
      </c>
      <c r="B127" s="11" t="s">
        <v>9</v>
      </c>
      <c r="C127" s="12">
        <v>20472121.850000001</v>
      </c>
      <c r="D127" s="12">
        <v>45050000</v>
      </c>
      <c r="E127" s="12">
        <f t="shared" si="2"/>
        <v>45050</v>
      </c>
      <c r="F127" s="12">
        <f t="shared" si="3"/>
        <v>979347.82608695654</v>
      </c>
    </row>
    <row r="128" spans="1:6" x14ac:dyDescent="0.2">
      <c r="A128" s="11" t="s">
        <v>61</v>
      </c>
      <c r="B128" s="11" t="s">
        <v>8</v>
      </c>
      <c r="C128" s="12">
        <v>38829407.280000001</v>
      </c>
      <c r="D128" s="12">
        <v>81136455.599999994</v>
      </c>
      <c r="E128" s="12">
        <f t="shared" si="2"/>
        <v>81136.455600000001</v>
      </c>
      <c r="F128" s="12">
        <f t="shared" si="3"/>
        <v>1763835.9913043478</v>
      </c>
    </row>
    <row r="129" spans="1:6" x14ac:dyDescent="0.2">
      <c r="A129" s="11" t="s">
        <v>61</v>
      </c>
      <c r="B129" s="11" t="s">
        <v>31</v>
      </c>
      <c r="C129" s="12">
        <v>14494353.65</v>
      </c>
      <c r="D129" s="12">
        <v>27175000</v>
      </c>
      <c r="E129" s="12">
        <f t="shared" si="2"/>
        <v>27175</v>
      </c>
      <c r="F129" s="12">
        <f t="shared" si="3"/>
        <v>590760.86956521741</v>
      </c>
    </row>
    <row r="130" spans="1:6" x14ac:dyDescent="0.2">
      <c r="A130" s="11" t="s">
        <v>61</v>
      </c>
      <c r="B130" s="11" t="s">
        <v>32</v>
      </c>
      <c r="C130" s="12">
        <v>48899.27</v>
      </c>
      <c r="D130" s="12">
        <v>100360</v>
      </c>
      <c r="E130" s="12">
        <f t="shared" si="2"/>
        <v>100.36</v>
      </c>
      <c r="F130" s="12">
        <f t="shared" si="3"/>
        <v>2181.7391304347825</v>
      </c>
    </row>
    <row r="131" spans="1:6" x14ac:dyDescent="0.2">
      <c r="A131" s="11" t="s">
        <v>61</v>
      </c>
      <c r="B131" s="11" t="s">
        <v>11</v>
      </c>
      <c r="C131" s="12">
        <v>32609275.350000001</v>
      </c>
      <c r="D131" s="12">
        <v>71959000</v>
      </c>
      <c r="E131" s="12">
        <f t="shared" ref="E131:E173" si="4">+D131/1000</f>
        <v>71959</v>
      </c>
      <c r="F131" s="12">
        <f t="shared" ref="F131:F173" si="5">+D131/46</f>
        <v>1564326.0869565217</v>
      </c>
    </row>
    <row r="132" spans="1:6" x14ac:dyDescent="0.2">
      <c r="A132" s="11" t="s">
        <v>61</v>
      </c>
      <c r="B132" s="11" t="s">
        <v>33</v>
      </c>
      <c r="C132" s="12">
        <v>12527387.970000001</v>
      </c>
      <c r="D132" s="12">
        <v>30000000</v>
      </c>
      <c r="E132" s="12">
        <f t="shared" si="4"/>
        <v>30000</v>
      </c>
      <c r="F132" s="12">
        <f t="shared" si="5"/>
        <v>652173.91304347827</v>
      </c>
    </row>
    <row r="133" spans="1:6" x14ac:dyDescent="0.2">
      <c r="A133" s="11" t="s">
        <v>61</v>
      </c>
      <c r="B133" s="11" t="s">
        <v>26</v>
      </c>
      <c r="C133" s="12">
        <v>995.14</v>
      </c>
      <c r="D133" s="12">
        <v>900</v>
      </c>
      <c r="E133" s="12">
        <f t="shared" si="4"/>
        <v>0.9</v>
      </c>
      <c r="F133" s="12">
        <f t="shared" si="5"/>
        <v>19.565217391304348</v>
      </c>
    </row>
    <row r="134" spans="1:6" x14ac:dyDescent="0.2">
      <c r="A134" s="11" t="s">
        <v>61</v>
      </c>
      <c r="B134" s="11" t="s">
        <v>6</v>
      </c>
      <c r="C134" s="12">
        <v>23848740.879999999</v>
      </c>
      <c r="D134" s="12">
        <v>51751308.520000003</v>
      </c>
      <c r="E134" s="12">
        <f t="shared" si="4"/>
        <v>51751.308520000006</v>
      </c>
      <c r="F134" s="12">
        <f t="shared" si="5"/>
        <v>1125028.4460869567</v>
      </c>
    </row>
    <row r="135" spans="1:6" x14ac:dyDescent="0.2">
      <c r="A135" s="11" t="s">
        <v>61</v>
      </c>
      <c r="B135" s="11" t="s">
        <v>28</v>
      </c>
      <c r="C135" s="12">
        <v>38177592.579999998</v>
      </c>
      <c r="D135" s="12">
        <v>106707000</v>
      </c>
      <c r="E135" s="12">
        <f t="shared" si="4"/>
        <v>106707</v>
      </c>
      <c r="F135" s="12">
        <f t="shared" si="5"/>
        <v>2319717.3913043477</v>
      </c>
    </row>
    <row r="136" spans="1:6" x14ac:dyDescent="0.2">
      <c r="A136" s="11" t="s">
        <v>61</v>
      </c>
      <c r="B136" s="11" t="s">
        <v>34</v>
      </c>
      <c r="C136" s="12">
        <v>273588.47999999998</v>
      </c>
      <c r="D136" s="12">
        <v>521872</v>
      </c>
      <c r="E136" s="12">
        <f t="shared" si="4"/>
        <v>521.87199999999996</v>
      </c>
      <c r="F136" s="12">
        <f t="shared" si="5"/>
        <v>11345.04347826087</v>
      </c>
    </row>
    <row r="137" spans="1:6" x14ac:dyDescent="0.2">
      <c r="A137" s="11" t="s">
        <v>62</v>
      </c>
      <c r="B137" s="11" t="s">
        <v>25</v>
      </c>
      <c r="C137" s="12">
        <v>1093648.1599999999</v>
      </c>
      <c r="D137" s="12">
        <v>3295845.6</v>
      </c>
      <c r="E137" s="12">
        <f t="shared" si="4"/>
        <v>3295.8456000000001</v>
      </c>
      <c r="F137" s="12">
        <f t="shared" si="5"/>
        <v>71648.817391304343</v>
      </c>
    </row>
    <row r="138" spans="1:6" x14ac:dyDescent="0.2">
      <c r="A138" s="11" t="s">
        <v>62</v>
      </c>
      <c r="B138" s="11" t="s">
        <v>18</v>
      </c>
      <c r="C138" s="12">
        <v>60431.33</v>
      </c>
      <c r="D138" s="12">
        <v>162492.48000000001</v>
      </c>
      <c r="E138" s="12">
        <f t="shared" si="4"/>
        <v>162.49248</v>
      </c>
      <c r="F138" s="12">
        <f t="shared" si="5"/>
        <v>3532.4452173913046</v>
      </c>
    </row>
    <row r="139" spans="1:6" x14ac:dyDescent="0.2">
      <c r="A139" s="11" t="s">
        <v>62</v>
      </c>
      <c r="B139" s="11" t="s">
        <v>13</v>
      </c>
      <c r="C139" s="12">
        <v>4891725.83</v>
      </c>
      <c r="D139" s="12">
        <v>12997352.880000001</v>
      </c>
      <c r="E139" s="12">
        <f t="shared" si="4"/>
        <v>12997.35288</v>
      </c>
      <c r="F139" s="12">
        <f t="shared" si="5"/>
        <v>282551.14956521743</v>
      </c>
    </row>
    <row r="140" spans="1:6" x14ac:dyDescent="0.2">
      <c r="A140" s="11" t="s">
        <v>62</v>
      </c>
      <c r="B140" s="11" t="s">
        <v>9</v>
      </c>
      <c r="C140" s="12">
        <v>45243</v>
      </c>
      <c r="D140" s="12">
        <v>131450.4</v>
      </c>
      <c r="E140" s="12">
        <f t="shared" si="4"/>
        <v>131.4504</v>
      </c>
      <c r="F140" s="12">
        <f t="shared" si="5"/>
        <v>2857.6173913043476</v>
      </c>
    </row>
    <row r="141" spans="1:6" x14ac:dyDescent="0.2">
      <c r="A141" s="11" t="s">
        <v>62</v>
      </c>
      <c r="B141" s="11" t="s">
        <v>20</v>
      </c>
      <c r="C141" s="12">
        <v>44400</v>
      </c>
      <c r="D141" s="12">
        <v>120300</v>
      </c>
      <c r="E141" s="12">
        <f t="shared" si="4"/>
        <v>120.3</v>
      </c>
      <c r="F141" s="12">
        <f t="shared" si="5"/>
        <v>2615.217391304348</v>
      </c>
    </row>
    <row r="142" spans="1:6" x14ac:dyDescent="0.2">
      <c r="A142" s="11" t="s">
        <v>62</v>
      </c>
      <c r="B142" s="11" t="s">
        <v>35</v>
      </c>
      <c r="C142" s="12">
        <v>10467.709999999999</v>
      </c>
      <c r="D142" s="12">
        <v>27073.439999999999</v>
      </c>
      <c r="E142" s="12">
        <f t="shared" si="4"/>
        <v>27.073439999999998</v>
      </c>
      <c r="F142" s="12">
        <f t="shared" si="5"/>
        <v>588.55304347826086</v>
      </c>
    </row>
    <row r="143" spans="1:6" x14ac:dyDescent="0.2">
      <c r="A143" s="11" t="s">
        <v>62</v>
      </c>
      <c r="B143" s="11" t="s">
        <v>8</v>
      </c>
      <c r="C143" s="12">
        <v>19319144.399999999</v>
      </c>
      <c r="D143" s="12">
        <v>47012262</v>
      </c>
      <c r="E143" s="12">
        <f t="shared" si="4"/>
        <v>47012.262000000002</v>
      </c>
      <c r="F143" s="12">
        <f t="shared" si="5"/>
        <v>1022005.6956521739</v>
      </c>
    </row>
    <row r="144" spans="1:6" x14ac:dyDescent="0.2">
      <c r="A144" s="11" t="s">
        <v>62</v>
      </c>
      <c r="B144" s="11" t="s">
        <v>36</v>
      </c>
      <c r="C144" s="12">
        <v>9421.92</v>
      </c>
      <c r="D144" s="12">
        <v>24065.279999999999</v>
      </c>
      <c r="E144" s="12">
        <f t="shared" si="4"/>
        <v>24.065279999999998</v>
      </c>
      <c r="F144" s="12">
        <f t="shared" si="5"/>
        <v>523.1582608695652</v>
      </c>
    </row>
    <row r="145" spans="1:6" x14ac:dyDescent="0.2">
      <c r="A145" s="11" t="s">
        <v>62</v>
      </c>
      <c r="B145" s="11" t="s">
        <v>37</v>
      </c>
      <c r="C145" s="12">
        <v>35520</v>
      </c>
      <c r="D145" s="12">
        <v>96240</v>
      </c>
      <c r="E145" s="12">
        <f t="shared" si="4"/>
        <v>96.24</v>
      </c>
      <c r="F145" s="12">
        <f t="shared" si="5"/>
        <v>2092.1739130434785</v>
      </c>
    </row>
    <row r="146" spans="1:6" x14ac:dyDescent="0.2">
      <c r="A146" s="11" t="s">
        <v>62</v>
      </c>
      <c r="B146" s="11" t="s">
        <v>31</v>
      </c>
      <c r="C146" s="12">
        <v>37687.68</v>
      </c>
      <c r="D146" s="12">
        <v>96261.119999999995</v>
      </c>
      <c r="E146" s="12">
        <f t="shared" si="4"/>
        <v>96.261119999999991</v>
      </c>
      <c r="F146" s="12">
        <f t="shared" si="5"/>
        <v>2092.6330434782608</v>
      </c>
    </row>
    <row r="147" spans="1:6" x14ac:dyDescent="0.2">
      <c r="A147" s="11" t="s">
        <v>62</v>
      </c>
      <c r="B147" s="11" t="s">
        <v>26</v>
      </c>
      <c r="C147" s="12">
        <v>90.86</v>
      </c>
      <c r="D147" s="12">
        <v>70</v>
      </c>
      <c r="E147" s="12">
        <f t="shared" si="4"/>
        <v>7.0000000000000007E-2</v>
      </c>
      <c r="F147" s="12">
        <f t="shared" si="5"/>
        <v>1.5217391304347827</v>
      </c>
    </row>
    <row r="148" spans="1:6" x14ac:dyDescent="0.2">
      <c r="A148" s="11" t="s">
        <v>62</v>
      </c>
      <c r="B148" s="11" t="s">
        <v>38</v>
      </c>
      <c r="C148" s="12">
        <v>987726.22</v>
      </c>
      <c r="D148" s="12">
        <v>3261750</v>
      </c>
      <c r="E148" s="12">
        <f t="shared" si="4"/>
        <v>3261.75</v>
      </c>
      <c r="F148" s="12">
        <f t="shared" si="5"/>
        <v>70907.608695652176</v>
      </c>
    </row>
    <row r="149" spans="1:6" x14ac:dyDescent="0.2">
      <c r="A149" s="11" t="s">
        <v>62</v>
      </c>
      <c r="B149" s="11" t="s">
        <v>29</v>
      </c>
      <c r="C149" s="12">
        <v>10122296.02</v>
      </c>
      <c r="D149" s="12">
        <v>27871000</v>
      </c>
      <c r="E149" s="12">
        <f t="shared" si="4"/>
        <v>27871</v>
      </c>
      <c r="F149" s="12">
        <f t="shared" si="5"/>
        <v>605891.30434782605</v>
      </c>
    </row>
    <row r="150" spans="1:6" x14ac:dyDescent="0.2">
      <c r="A150" s="11" t="s">
        <v>62</v>
      </c>
      <c r="B150" s="11" t="s">
        <v>24</v>
      </c>
      <c r="C150" s="12">
        <v>1945892.29</v>
      </c>
      <c r="D150" s="12">
        <v>5131000</v>
      </c>
      <c r="E150" s="12">
        <f t="shared" si="4"/>
        <v>5131</v>
      </c>
      <c r="F150" s="12">
        <f t="shared" si="5"/>
        <v>111543.47826086957</v>
      </c>
    </row>
    <row r="151" spans="1:6" x14ac:dyDescent="0.2">
      <c r="A151" s="11" t="s">
        <v>62</v>
      </c>
      <c r="B151" s="11" t="s">
        <v>39</v>
      </c>
      <c r="C151" s="12">
        <v>2121217.6800000002</v>
      </c>
      <c r="D151" s="12">
        <v>5544190</v>
      </c>
      <c r="E151" s="12">
        <f t="shared" si="4"/>
        <v>5544.19</v>
      </c>
      <c r="F151" s="12">
        <f t="shared" si="5"/>
        <v>120525.86956521739</v>
      </c>
    </row>
    <row r="152" spans="1:6" x14ac:dyDescent="0.2">
      <c r="A152" s="11" t="s">
        <v>62</v>
      </c>
      <c r="B152" s="11" t="s">
        <v>5</v>
      </c>
      <c r="C152" s="12">
        <v>19977</v>
      </c>
      <c r="D152" s="12">
        <v>52188</v>
      </c>
      <c r="E152" s="12">
        <f t="shared" si="4"/>
        <v>52.188000000000002</v>
      </c>
      <c r="F152" s="12">
        <f t="shared" si="5"/>
        <v>1134.5217391304348</v>
      </c>
    </row>
    <row r="153" spans="1:6" x14ac:dyDescent="0.2">
      <c r="A153" s="11" t="s">
        <v>62</v>
      </c>
      <c r="B153" s="11" t="s">
        <v>6</v>
      </c>
      <c r="C153" s="12">
        <v>39907232.93</v>
      </c>
      <c r="D153" s="12">
        <v>74148461.799999997</v>
      </c>
      <c r="E153" s="12">
        <f t="shared" si="4"/>
        <v>74148.46179999999</v>
      </c>
      <c r="F153" s="12">
        <f t="shared" si="5"/>
        <v>1611923.0826086956</v>
      </c>
    </row>
    <row r="154" spans="1:6" x14ac:dyDescent="0.2">
      <c r="A154" s="11" t="s">
        <v>62</v>
      </c>
      <c r="B154" s="11" t="s">
        <v>28</v>
      </c>
      <c r="C154" s="12">
        <v>76527512.140000001</v>
      </c>
      <c r="D154" s="12">
        <v>206347911.84</v>
      </c>
      <c r="E154" s="12">
        <f t="shared" si="4"/>
        <v>206347.91184000002</v>
      </c>
      <c r="F154" s="12">
        <f t="shared" si="5"/>
        <v>4485824.1704347823</v>
      </c>
    </row>
    <row r="155" spans="1:6" x14ac:dyDescent="0.2">
      <c r="A155" s="11" t="s">
        <v>62</v>
      </c>
      <c r="B155" s="11" t="s">
        <v>34</v>
      </c>
      <c r="C155" s="12">
        <v>1861339.95</v>
      </c>
      <c r="D155" s="12">
        <v>5479740</v>
      </c>
      <c r="E155" s="12">
        <f t="shared" si="4"/>
        <v>5479.74</v>
      </c>
      <c r="F155" s="12">
        <f t="shared" si="5"/>
        <v>119124.78260869565</v>
      </c>
    </row>
    <row r="156" spans="1:6" x14ac:dyDescent="0.2">
      <c r="A156" s="11" t="s">
        <v>63</v>
      </c>
      <c r="B156" s="11" t="s">
        <v>25</v>
      </c>
      <c r="C156" s="12">
        <v>1333500.92</v>
      </c>
      <c r="D156" s="12">
        <v>3436845</v>
      </c>
      <c r="E156" s="12">
        <f t="shared" si="4"/>
        <v>3436.8449999999998</v>
      </c>
      <c r="F156" s="12">
        <f t="shared" si="5"/>
        <v>74714.021739130432</v>
      </c>
    </row>
    <row r="157" spans="1:6" x14ac:dyDescent="0.2">
      <c r="A157" s="11" t="s">
        <v>63</v>
      </c>
      <c r="B157" s="11" t="s">
        <v>13</v>
      </c>
      <c r="C157" s="12">
        <v>1708635.21</v>
      </c>
      <c r="D157" s="12">
        <v>5000660.28</v>
      </c>
      <c r="E157" s="12">
        <f t="shared" si="4"/>
        <v>5000.6602800000001</v>
      </c>
      <c r="F157" s="12">
        <f t="shared" si="5"/>
        <v>108710.00608695652</v>
      </c>
    </row>
    <row r="158" spans="1:6" x14ac:dyDescent="0.2">
      <c r="A158" s="11" t="s">
        <v>63</v>
      </c>
      <c r="B158" s="11" t="s">
        <v>9</v>
      </c>
      <c r="C158" s="12">
        <v>38355752.409999996</v>
      </c>
      <c r="D158" s="12">
        <v>111202689.44</v>
      </c>
      <c r="E158" s="12">
        <f t="shared" si="4"/>
        <v>111202.68944</v>
      </c>
      <c r="F158" s="12">
        <f t="shared" si="5"/>
        <v>2417449.7704347824</v>
      </c>
    </row>
    <row r="159" spans="1:6" x14ac:dyDescent="0.2">
      <c r="A159" s="11" t="s">
        <v>63</v>
      </c>
      <c r="B159" s="11" t="s">
        <v>40</v>
      </c>
      <c r="C159" s="12">
        <v>835894.52</v>
      </c>
      <c r="D159" s="12">
        <v>2199010.4</v>
      </c>
      <c r="E159" s="12">
        <f t="shared" si="4"/>
        <v>2199.0104000000001</v>
      </c>
      <c r="F159" s="12">
        <f t="shared" si="5"/>
        <v>47804.573913043474</v>
      </c>
    </row>
    <row r="160" spans="1:6" x14ac:dyDescent="0.2">
      <c r="A160" s="11" t="s">
        <v>63</v>
      </c>
      <c r="B160" s="11" t="s">
        <v>20</v>
      </c>
      <c r="C160" s="12">
        <v>814836.19</v>
      </c>
      <c r="D160" s="12">
        <v>1804700.64</v>
      </c>
      <c r="E160" s="12">
        <f t="shared" si="4"/>
        <v>1804.7006399999998</v>
      </c>
      <c r="F160" s="12">
        <f t="shared" si="5"/>
        <v>39232.622608695652</v>
      </c>
    </row>
    <row r="161" spans="1:6" x14ac:dyDescent="0.2">
      <c r="A161" s="11" t="s">
        <v>63</v>
      </c>
      <c r="B161" s="11" t="s">
        <v>8</v>
      </c>
      <c r="C161" s="12">
        <v>18956707.48</v>
      </c>
      <c r="D161" s="12">
        <v>59426088</v>
      </c>
      <c r="E161" s="12">
        <f t="shared" si="4"/>
        <v>59426.088000000003</v>
      </c>
      <c r="F161" s="12">
        <f t="shared" si="5"/>
        <v>1291871.4782608696</v>
      </c>
    </row>
    <row r="162" spans="1:6" x14ac:dyDescent="0.2">
      <c r="A162" s="11" t="s">
        <v>63</v>
      </c>
      <c r="B162" s="11" t="s">
        <v>41</v>
      </c>
      <c r="C162" s="12">
        <v>51392.5</v>
      </c>
      <c r="D162" s="12">
        <v>125425</v>
      </c>
      <c r="E162" s="12">
        <f t="shared" si="4"/>
        <v>125.425</v>
      </c>
      <c r="F162" s="12">
        <f t="shared" si="5"/>
        <v>2726.6304347826085</v>
      </c>
    </row>
    <row r="163" spans="1:6" x14ac:dyDescent="0.2">
      <c r="A163" s="11" t="s">
        <v>63</v>
      </c>
      <c r="B163" s="11" t="s">
        <v>42</v>
      </c>
      <c r="C163" s="12">
        <v>17102.78</v>
      </c>
      <c r="D163" s="12">
        <v>43100</v>
      </c>
      <c r="E163" s="12">
        <f t="shared" si="4"/>
        <v>43.1</v>
      </c>
      <c r="F163" s="12">
        <f t="shared" si="5"/>
        <v>936.95652173913038</v>
      </c>
    </row>
    <row r="164" spans="1:6" x14ac:dyDescent="0.2">
      <c r="A164" s="11" t="s">
        <v>63</v>
      </c>
      <c r="B164" s="11" t="s">
        <v>36</v>
      </c>
      <c r="C164" s="12">
        <v>56568.7</v>
      </c>
      <c r="D164" s="12">
        <v>120326.39999999999</v>
      </c>
      <c r="E164" s="12">
        <f t="shared" si="4"/>
        <v>120.32639999999999</v>
      </c>
      <c r="F164" s="12">
        <f t="shared" si="5"/>
        <v>2615.7913043478261</v>
      </c>
    </row>
    <row r="165" spans="1:6" x14ac:dyDescent="0.2">
      <c r="A165" s="11" t="s">
        <v>63</v>
      </c>
      <c r="B165" s="11" t="s">
        <v>37</v>
      </c>
      <c r="C165" s="12">
        <v>167690.44</v>
      </c>
      <c r="D165" s="12">
        <v>901827.5</v>
      </c>
      <c r="E165" s="12">
        <f t="shared" si="4"/>
        <v>901.82749999999999</v>
      </c>
      <c r="F165" s="12">
        <f t="shared" si="5"/>
        <v>19604.945652173912</v>
      </c>
    </row>
    <row r="166" spans="1:6" x14ac:dyDescent="0.2">
      <c r="A166" s="11" t="s">
        <v>63</v>
      </c>
      <c r="B166" s="11" t="s">
        <v>31</v>
      </c>
      <c r="C166" s="12">
        <v>5007060.4000000004</v>
      </c>
      <c r="D166" s="12">
        <v>16427504.32</v>
      </c>
      <c r="E166" s="12">
        <f t="shared" si="4"/>
        <v>16427.50432</v>
      </c>
      <c r="F166" s="12">
        <f t="shared" si="5"/>
        <v>357119.6591304348</v>
      </c>
    </row>
    <row r="167" spans="1:6" x14ac:dyDescent="0.2">
      <c r="A167" s="11" t="s">
        <v>63</v>
      </c>
      <c r="B167" s="11" t="s">
        <v>22</v>
      </c>
      <c r="C167" s="12">
        <v>557.20000000000005</v>
      </c>
      <c r="D167" s="12">
        <v>326.60000000000002</v>
      </c>
      <c r="E167" s="12">
        <f t="shared" si="4"/>
        <v>0.3266</v>
      </c>
      <c r="F167" s="12">
        <f t="shared" si="5"/>
        <v>7.1000000000000005</v>
      </c>
    </row>
    <row r="168" spans="1:6" x14ac:dyDescent="0.2">
      <c r="A168" s="11" t="s">
        <v>63</v>
      </c>
      <c r="B168" s="11" t="s">
        <v>17</v>
      </c>
      <c r="C168" s="12">
        <v>14656356.9</v>
      </c>
      <c r="D168" s="12">
        <v>47500000</v>
      </c>
      <c r="E168" s="12">
        <f t="shared" si="4"/>
        <v>47500</v>
      </c>
      <c r="F168" s="12">
        <f t="shared" si="5"/>
        <v>1032608.6956521739</v>
      </c>
    </row>
    <row r="169" spans="1:6" x14ac:dyDescent="0.2">
      <c r="A169" s="11" t="s">
        <v>63</v>
      </c>
      <c r="B169" s="11" t="s">
        <v>24</v>
      </c>
      <c r="C169" s="12">
        <v>4717593.4400000004</v>
      </c>
      <c r="D169" s="12">
        <v>10100000</v>
      </c>
      <c r="E169" s="12">
        <f t="shared" si="4"/>
        <v>10100</v>
      </c>
      <c r="F169" s="12">
        <f t="shared" si="5"/>
        <v>219565.21739130435</v>
      </c>
    </row>
    <row r="170" spans="1:6" x14ac:dyDescent="0.2">
      <c r="A170" s="11" t="s">
        <v>63</v>
      </c>
      <c r="B170" s="11" t="s">
        <v>43</v>
      </c>
      <c r="C170" s="12">
        <v>11000</v>
      </c>
      <c r="D170" s="12">
        <v>25068</v>
      </c>
      <c r="E170" s="12">
        <f t="shared" si="4"/>
        <v>25.068000000000001</v>
      </c>
      <c r="F170" s="12">
        <f t="shared" si="5"/>
        <v>544.95652173913038</v>
      </c>
    </row>
    <row r="171" spans="1:6" x14ac:dyDescent="0.2">
      <c r="A171" s="11" t="s">
        <v>63</v>
      </c>
      <c r="B171" s="11" t="s">
        <v>39</v>
      </c>
      <c r="C171" s="12">
        <v>714380.02</v>
      </c>
      <c r="D171" s="12">
        <v>1755950</v>
      </c>
      <c r="E171" s="12">
        <f t="shared" si="4"/>
        <v>1755.95</v>
      </c>
      <c r="F171" s="12">
        <f t="shared" si="5"/>
        <v>38172.82608695652</v>
      </c>
    </row>
    <row r="172" spans="1:6" x14ac:dyDescent="0.2">
      <c r="A172" s="11" t="s">
        <v>63</v>
      </c>
      <c r="B172" s="11" t="s">
        <v>6</v>
      </c>
      <c r="C172" s="12">
        <v>40077046.18</v>
      </c>
      <c r="D172" s="12">
        <v>108001614.45</v>
      </c>
      <c r="E172" s="12">
        <f t="shared" si="4"/>
        <v>108001.61445000001</v>
      </c>
      <c r="F172" s="12">
        <f t="shared" si="5"/>
        <v>2347861.1836956521</v>
      </c>
    </row>
    <row r="173" spans="1:6" x14ac:dyDescent="0.2">
      <c r="A173" s="11" t="s">
        <v>63</v>
      </c>
      <c r="B173" s="11" t="s">
        <v>28</v>
      </c>
      <c r="C173" s="12">
        <v>45704065.899999999</v>
      </c>
      <c r="D173" s="12">
        <v>145922400</v>
      </c>
      <c r="E173" s="12">
        <f t="shared" si="4"/>
        <v>145922.4</v>
      </c>
      <c r="F173" s="12">
        <f t="shared" si="5"/>
        <v>3172226.086956522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Datos_Ex_Azúcar_2000_2019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Luis Eduardo Amaya Portillo</cp:lastModifiedBy>
  <dcterms:created xsi:type="dcterms:W3CDTF">2020-09-07T23:59:19Z</dcterms:created>
  <dcterms:modified xsi:type="dcterms:W3CDTF">2020-09-08T00:28:28Z</dcterms:modified>
</cp:coreProperties>
</file>