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7715" windowHeight="12075"/>
  </bookViews>
  <sheets>
    <sheet name="Solicitud Oficial de Cumplimien" sheetId="3" r:id="rId1"/>
    <sheet name="_III.2_Sector_Público_No_Financ" sheetId="2" r:id="rId2"/>
    <sheet name="Demanda" sheetId="4" r:id="rId3"/>
  </sheets>
  <calcPr calcId="145621"/>
</workbook>
</file>

<file path=xl/calcChain.xml><?xml version="1.0" encoding="utf-8"?>
<calcChain xmlns="http://schemas.openxmlformats.org/spreadsheetml/2006/main">
  <c r="B11" i="3" l="1"/>
  <c r="B15" i="3" s="1"/>
  <c r="B9" i="3"/>
  <c r="B8" i="3"/>
  <c r="B14" i="3" l="1"/>
</calcChain>
</file>

<file path=xl/sharedStrings.xml><?xml version="1.0" encoding="utf-8"?>
<sst xmlns="http://schemas.openxmlformats.org/spreadsheetml/2006/main" count="141" uniqueCount="98">
  <si>
    <t>III.2 Sector Público No Financiero. Anual</t>
  </si>
  <si>
    <t>Cifras en millones de dólares y tasas de crecimiento anual</t>
  </si>
  <si>
    <t>  FLUJOS ANUALES</t>
  </si>
  <si>
    <t>Actualizado Hasta  2018</t>
  </si>
  <si>
    <t>CONCEPTOS</t>
  </si>
  <si>
    <t>  1   Ingresos y Donaciones</t>
  </si>
  <si>
    <r>
      <t>    1.1  </t>
    </r>
    <r>
      <rPr>
        <sz val="11"/>
        <color theme="1"/>
        <rFont val="Calibri"/>
        <family val="2"/>
        <scheme val="minor"/>
      </rPr>
      <t xml:space="preserve"> Ingresos Corrientes</t>
    </r>
  </si>
  <si>
    <r>
      <t>    1.1.1  </t>
    </r>
    <r>
      <rPr>
        <sz val="11"/>
        <color theme="1"/>
        <rFont val="Calibri"/>
        <family val="2"/>
        <scheme val="minor"/>
      </rPr>
      <t xml:space="preserve"> Tributarios (netos )</t>
    </r>
  </si>
  <si>
    <r>
      <t>    1.1.2  </t>
    </r>
    <r>
      <rPr>
        <sz val="11"/>
        <color theme="1"/>
        <rFont val="Calibri"/>
        <family val="2"/>
        <scheme val="minor"/>
      </rPr>
      <t xml:space="preserve"> Contribuciones a la Seguridad Social</t>
    </r>
  </si>
  <si>
    <r>
      <t>    1.1.3  </t>
    </r>
    <r>
      <rPr>
        <sz val="11"/>
        <color theme="1"/>
        <rFont val="Calibri"/>
        <family val="2"/>
        <scheme val="minor"/>
      </rPr>
      <t xml:space="preserve"> No Tributarios</t>
    </r>
  </si>
  <si>
    <r>
      <t>    1.1.4  </t>
    </r>
    <r>
      <rPr>
        <sz val="11"/>
        <color theme="1"/>
        <rFont val="Calibri"/>
        <family val="2"/>
        <scheme val="minor"/>
      </rPr>
      <t xml:space="preserve"> Superávit de Operación de Emp. Públicas</t>
    </r>
  </si>
  <si>
    <r>
      <t>    1.1.5  </t>
    </r>
    <r>
      <rPr>
        <sz val="11"/>
        <color theme="1"/>
        <rFont val="Calibri"/>
        <family val="2"/>
        <scheme val="minor"/>
      </rPr>
      <t xml:space="preserve"> Transferencias de Financieras Públicas</t>
    </r>
  </si>
  <si>
    <r>
      <t>    1.2  </t>
    </r>
    <r>
      <rPr>
        <sz val="11"/>
        <color theme="1"/>
        <rFont val="Calibri"/>
        <family val="2"/>
        <scheme val="minor"/>
      </rPr>
      <t xml:space="preserve"> Ingresos de Capital</t>
    </r>
  </si>
  <si>
    <r>
      <t>    1.3  </t>
    </r>
    <r>
      <rPr>
        <sz val="11"/>
        <color theme="1"/>
        <rFont val="Calibri"/>
        <family val="2"/>
        <scheme val="minor"/>
      </rPr>
      <t xml:space="preserve"> Donaciones del Exterior</t>
    </r>
  </si>
  <si>
    <t>  2   Gastos y Concesión Neta de Préstamos</t>
  </si>
  <si>
    <r>
      <t>    2.1  </t>
    </r>
    <r>
      <rPr>
        <sz val="11"/>
        <color theme="1"/>
        <rFont val="Calibri"/>
        <family val="2"/>
        <scheme val="minor"/>
      </rPr>
      <t xml:space="preserve"> Gastos Corrientes</t>
    </r>
  </si>
  <si>
    <r>
      <t>    2.1.1  </t>
    </r>
    <r>
      <rPr>
        <sz val="11"/>
        <color theme="1"/>
        <rFont val="Calibri"/>
        <family val="2"/>
        <scheme val="minor"/>
      </rPr>
      <t xml:space="preserve"> Consumo</t>
    </r>
  </si>
  <si>
    <r>
      <t>    2.1.2  </t>
    </r>
    <r>
      <rPr>
        <sz val="11"/>
        <color theme="1"/>
        <rFont val="Calibri"/>
        <family val="2"/>
        <scheme val="minor"/>
      </rPr>
      <t xml:space="preserve"> Intereses</t>
    </r>
  </si>
  <si>
    <r>
      <t>    2.1.3  </t>
    </r>
    <r>
      <rPr>
        <sz val="11"/>
        <color theme="1"/>
        <rFont val="Calibri"/>
        <family val="2"/>
        <scheme val="minor"/>
      </rPr>
      <t xml:space="preserve"> Transferencias Corrientes</t>
    </r>
  </si>
  <si>
    <r>
      <t>    2.2  </t>
    </r>
    <r>
      <rPr>
        <sz val="11"/>
        <color theme="1"/>
        <rFont val="Calibri"/>
        <family val="2"/>
        <scheme val="minor"/>
      </rPr>
      <t xml:space="preserve"> Gastos de Capital</t>
    </r>
  </si>
  <si>
    <r>
      <t>    2.2.1  </t>
    </r>
    <r>
      <rPr>
        <sz val="11"/>
        <color theme="1"/>
        <rFont val="Calibri"/>
        <family val="2"/>
        <scheme val="minor"/>
      </rPr>
      <t xml:space="preserve"> Inversión Bruta</t>
    </r>
  </si>
  <si>
    <r>
      <t>    2.2.2  </t>
    </r>
    <r>
      <rPr>
        <sz val="11"/>
        <color theme="1"/>
        <rFont val="Calibri"/>
        <family val="2"/>
        <scheme val="minor"/>
      </rPr>
      <t xml:space="preserve"> Transferencias de Capital</t>
    </r>
  </si>
  <si>
    <r>
      <t>    2.3  </t>
    </r>
    <r>
      <rPr>
        <sz val="11"/>
        <color theme="1"/>
        <rFont val="Calibri"/>
        <family val="2"/>
        <scheme val="minor"/>
      </rPr>
      <t xml:space="preserve"> Concesión Neta de Préstamos</t>
    </r>
  </si>
  <si>
    <t>  3   Ahorro Corriente</t>
  </si>
  <si>
    <t>  4   Ahorro Primario (No inluye intereses)</t>
  </si>
  <si>
    <t>  5   Superávit - Deficit Global</t>
  </si>
  <si>
    <r>
      <t>    5.1  </t>
    </r>
    <r>
      <rPr>
        <sz val="11"/>
        <color theme="1"/>
        <rFont val="Calibri"/>
        <family val="2"/>
        <scheme val="minor"/>
      </rPr>
      <t xml:space="preserve"> Incluyendo Donaciones</t>
    </r>
  </si>
  <si>
    <r>
      <t>    5.1.1  </t>
    </r>
    <r>
      <rPr>
        <sz val="11"/>
        <color theme="1"/>
        <rFont val="Calibri"/>
        <family val="2"/>
        <scheme val="minor"/>
      </rPr>
      <t xml:space="preserve"> Financiamiento: Externo e Interno</t>
    </r>
  </si>
  <si>
    <r>
      <t>    5.2  </t>
    </r>
    <r>
      <rPr>
        <sz val="11"/>
        <color theme="1"/>
        <rFont val="Calibri"/>
        <family val="2"/>
        <scheme val="minor"/>
      </rPr>
      <t xml:space="preserve"> Excluyendo Donaciones</t>
    </r>
  </si>
  <si>
    <t>  6   Financiamiento Externo Neto</t>
  </si>
  <si>
    <r>
      <t>    6.1  </t>
    </r>
    <r>
      <rPr>
        <sz val="11"/>
        <color theme="1"/>
        <rFont val="Calibri"/>
        <family val="2"/>
        <scheme val="minor"/>
      </rPr>
      <t xml:space="preserve"> Desembolsos de Deuda</t>
    </r>
  </si>
  <si>
    <r>
      <t>    6.2  </t>
    </r>
    <r>
      <rPr>
        <sz val="11"/>
        <color theme="1"/>
        <rFont val="Calibri"/>
        <family val="2"/>
        <scheme val="minor"/>
      </rPr>
      <t xml:space="preserve"> Amortización de deuda</t>
    </r>
  </si>
  <si>
    <t>  7   Financiamiento Interno Neto</t>
  </si>
  <si>
    <r>
      <t>    7.1  </t>
    </r>
    <r>
      <rPr>
        <sz val="11"/>
        <color theme="1"/>
        <rFont val="Calibri"/>
        <family val="2"/>
        <scheme val="minor"/>
      </rPr>
      <t xml:space="preserve"> Banco Central</t>
    </r>
  </si>
  <si>
    <r>
      <t>    7.2  </t>
    </r>
    <r>
      <rPr>
        <sz val="11"/>
        <color theme="1"/>
        <rFont val="Calibri"/>
        <family val="2"/>
        <scheme val="minor"/>
      </rPr>
      <t xml:space="preserve"> Bancos Comerciales</t>
    </r>
  </si>
  <si>
    <r>
      <t>    7.3  </t>
    </r>
    <r>
      <rPr>
        <sz val="11"/>
        <color theme="1"/>
        <rFont val="Calibri"/>
        <family val="2"/>
        <scheme val="minor"/>
      </rPr>
      <t xml:space="preserve"> Financieras</t>
    </r>
  </si>
  <si>
    <r>
      <t>    7.4  </t>
    </r>
    <r>
      <rPr>
        <sz val="11"/>
        <color theme="1"/>
        <rFont val="Calibri"/>
        <family val="2"/>
        <scheme val="minor"/>
      </rPr>
      <t xml:space="preserve"> Bonos Fuera del Sistema Bancario</t>
    </r>
  </si>
  <si>
    <r>
      <t>    7.5  </t>
    </r>
    <r>
      <rPr>
        <sz val="11"/>
        <color theme="1"/>
        <rFont val="Calibri"/>
        <family val="2"/>
        <scheme val="minor"/>
      </rPr>
      <t xml:space="preserve"> Privatización y Venta de Acciones</t>
    </r>
  </si>
  <si>
    <r>
      <t>    7.6  </t>
    </r>
    <r>
      <rPr>
        <sz val="11"/>
        <color theme="1"/>
        <rFont val="Calibri"/>
        <family val="2"/>
        <scheme val="minor"/>
      </rPr>
      <t xml:space="preserve"> Pago Deuda Previsional</t>
    </r>
  </si>
  <si>
    <r>
      <t>    7.7  </t>
    </r>
    <r>
      <rPr>
        <sz val="11"/>
        <color theme="1"/>
        <rFont val="Calibri"/>
        <family val="2"/>
        <scheme val="minor"/>
      </rPr>
      <t xml:space="preserve"> Otros</t>
    </r>
  </si>
  <si>
    <t>  8   Partida Informativa</t>
  </si>
  <si>
    <r>
      <t>    8.1  </t>
    </r>
    <r>
      <rPr>
        <sz val="11"/>
        <color theme="1"/>
        <rFont val="Calibri"/>
        <family val="2"/>
        <scheme val="minor"/>
      </rPr>
      <t xml:space="preserve"> Total Pensiones y Fideicomisos (8.1.1+8.1.2+8.1.3)</t>
    </r>
  </si>
  <si>
    <r>
      <t>    8.1.1  </t>
    </r>
    <r>
      <rPr>
        <sz val="11"/>
        <color theme="1"/>
        <rFont val="Calibri"/>
        <family val="2"/>
        <scheme val="minor"/>
      </rPr>
      <t xml:space="preserve"> Costo de Pensiones</t>
    </r>
  </si>
  <si>
    <r>
      <t>    8.1.2  </t>
    </r>
    <r>
      <rPr>
        <sz val="11"/>
        <color theme="1"/>
        <rFont val="Calibri"/>
        <family val="2"/>
        <scheme val="minor"/>
      </rPr>
      <t xml:space="preserve"> FOP</t>
    </r>
  </si>
  <si>
    <r>
      <t>    8.1.3  </t>
    </r>
    <r>
      <rPr>
        <sz val="11"/>
        <color theme="1"/>
        <rFont val="Calibri"/>
        <family val="2"/>
        <scheme val="minor"/>
      </rPr>
      <t xml:space="preserve"> FOSEDU</t>
    </r>
  </si>
  <si>
    <r>
      <t>    8.2  </t>
    </r>
    <r>
      <rPr>
        <sz val="11"/>
        <color theme="1"/>
        <rFont val="Calibri"/>
        <family val="2"/>
        <scheme val="minor"/>
      </rPr>
      <t xml:space="preserve"> Superávit + (déficit) incluyendo pensiones y fideicomisos (5.1-8.1)</t>
    </r>
  </si>
  <si>
    <t>2018(p)</t>
  </si>
  <si>
    <t>Fuente</t>
  </si>
  <si>
    <t xml:space="preserve"> Cifras del Ministerio de Hacienda </t>
  </si>
  <si>
    <t>(p) Cifras Preliminares</t>
  </si>
  <si>
    <t>Nota 1: Los datos del año 2018 se actualizaron en razón de haberse recibido nueva información del Ministerio de Hacienda referente a los ingresos del mes diciembre.</t>
  </si>
  <si>
    <t>Nota 2: De acuerdo a decreto legislativo No. 98 del 7 de Sept. de 2006, parte de las Obligaciones Previsionales se registran fuera del Sector Público no Financiero.</t>
  </si>
  <si>
    <t>Serie homogénea Demanda 1990-2018</t>
  </si>
  <si>
    <t>A precios Corrientes</t>
  </si>
  <si>
    <t>En Millones de Dólares</t>
  </si>
  <si>
    <t>CONCEPTO</t>
  </si>
  <si>
    <r>
      <t>2012</t>
    </r>
    <r>
      <rPr>
        <b/>
        <vertAlign val="superscript"/>
        <sz val="10"/>
        <rFont val="Arial"/>
        <family val="2"/>
      </rPr>
      <t>(r)</t>
    </r>
  </si>
  <si>
    <r>
      <t>2013</t>
    </r>
    <r>
      <rPr>
        <b/>
        <vertAlign val="superscript"/>
        <sz val="10"/>
        <rFont val="Arial"/>
        <family val="2"/>
      </rPr>
      <t>(r)</t>
    </r>
  </si>
  <si>
    <r>
      <t>2016</t>
    </r>
    <r>
      <rPr>
        <b/>
        <vertAlign val="superscript"/>
        <sz val="10"/>
        <rFont val="Arial"/>
        <family val="2"/>
      </rPr>
      <t>(p)</t>
    </r>
  </si>
  <si>
    <r>
      <t>2017</t>
    </r>
    <r>
      <rPr>
        <b/>
        <vertAlign val="superscript"/>
        <sz val="10"/>
        <rFont val="Arial"/>
        <family val="2"/>
      </rPr>
      <t>(p)</t>
    </r>
  </si>
  <si>
    <r>
      <t>2018</t>
    </r>
    <r>
      <rPr>
        <b/>
        <vertAlign val="superscript"/>
        <sz val="10"/>
        <rFont val="Arial"/>
        <family val="2"/>
      </rPr>
      <t>(e)</t>
    </r>
  </si>
  <si>
    <t>GASTO DE CONSUMO FINAL</t>
  </si>
  <si>
    <r>
      <t xml:space="preserve">Hogares </t>
    </r>
    <r>
      <rPr>
        <vertAlign val="superscript"/>
        <sz val="11"/>
        <color theme="1"/>
        <rFont val="Calibri"/>
        <family val="2"/>
        <scheme val="minor"/>
      </rPr>
      <t>a/</t>
    </r>
  </si>
  <si>
    <t xml:space="preserve">Instituciones Sin Fines de Lucro que Sirven a los Hogares ISFLSH                     </t>
  </si>
  <si>
    <t>Gobierno General</t>
  </si>
  <si>
    <t>FORMACION BRUTA DE CAPITAL</t>
  </si>
  <si>
    <t>a</t>
  </si>
  <si>
    <t xml:space="preserve"> Formación Bruta de Capital Fijo</t>
  </si>
  <si>
    <t>i</t>
  </si>
  <si>
    <t xml:space="preserve">     Privado</t>
  </si>
  <si>
    <t>ii</t>
  </si>
  <si>
    <t xml:space="preserve">     Público</t>
  </si>
  <si>
    <t>b</t>
  </si>
  <si>
    <t xml:space="preserve">    Variación de inventarios</t>
  </si>
  <si>
    <t xml:space="preserve">EXPORTACION </t>
  </si>
  <si>
    <t>Exportaciones de Bienes</t>
  </si>
  <si>
    <t>Exportaciones de Servicios</t>
  </si>
  <si>
    <t>IMPORTACION</t>
  </si>
  <si>
    <t>Importaciones de Bienes</t>
  </si>
  <si>
    <t>Importaciones de Servicios</t>
  </si>
  <si>
    <t>PIB</t>
  </si>
  <si>
    <t>Fuente: Departamento de Cuentas Nacionales</t>
  </si>
  <si>
    <r>
      <t>(p)</t>
    </r>
    <r>
      <rPr>
        <sz val="10"/>
        <rFont val="Arial"/>
        <family val="2"/>
      </rPr>
      <t xml:space="preserve"> Cifras Preliminares</t>
    </r>
  </si>
  <si>
    <r>
      <t>(e)</t>
    </r>
    <r>
      <rPr>
        <sz val="10"/>
        <rFont val="Arial"/>
        <family val="2"/>
      </rPr>
      <t xml:space="preserve"> Cifras Estimadas por suma de trimestres</t>
    </r>
  </si>
  <si>
    <r>
      <t>(r)</t>
    </r>
    <r>
      <rPr>
        <sz val="10"/>
        <rFont val="Arial"/>
        <family val="2"/>
      </rPr>
      <t xml:space="preserve"> Cifras revisadas</t>
    </r>
  </si>
  <si>
    <t>a/ Se incluye en este rubro el Gasto de las ISFLSH para la serie 1990-2018</t>
  </si>
  <si>
    <t>Serie Demanda 1990-2018</t>
  </si>
  <si>
    <t>Índices de volumen encadenados año de referencia 2014</t>
  </si>
  <si>
    <t xml:space="preserve">Banco Central de Reserva de El Salvador </t>
  </si>
  <si>
    <t>Departamento de Estadísticas Financieras y Fiscales</t>
  </si>
  <si>
    <t xml:space="preserve">Gerencia de Estadísticas Económicas </t>
  </si>
  <si>
    <t>Datos observados de la Ejecución Financiera del Sector Público no Financiero, año 2018.</t>
  </si>
  <si>
    <t xml:space="preserve">Déficit fiscal con donaciones </t>
  </si>
  <si>
    <t xml:space="preserve">Déficit fiscal + pensiones </t>
  </si>
  <si>
    <t>% del PIB</t>
  </si>
  <si>
    <t>Descripción</t>
  </si>
  <si>
    <t xml:space="preserve">Fuente: Elaboración propia con datos publicados por BCR obtenidos del Ministerio de Hacienda. </t>
  </si>
  <si>
    <t>https://www.bcr.gob.sv/bcrsite/?cat=1000&amp;lang=es#ancla1047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</si>
</sst>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8" formatCode="#,##0.0"/>
    <numFmt numFmtId="169" formatCode="_-* #,##0.0000000_-;\-* #,##0.00000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5555FF"/>
      <name val="Calibri"/>
      <family val="2"/>
      <scheme val="minor"/>
    </font>
    <font>
      <sz val="8.5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vertAlign val="superscript"/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name val="Courier"/>
      <family val="3"/>
    </font>
    <font>
      <b/>
      <u/>
      <sz val="10"/>
      <name val="Arial"/>
      <family val="2"/>
    </font>
    <font>
      <sz val="8"/>
      <name val="Arial"/>
      <family val="2"/>
    </font>
    <font>
      <sz val="10"/>
      <name val="Helv"/>
    </font>
    <font>
      <sz val="10"/>
      <color indexed="62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 style="medium">
        <color rgb="FFFFFFFF"/>
      </top>
      <bottom style="medium">
        <color rgb="FFFFFFFF"/>
      </bottom>
      <diagonal/>
    </border>
    <border>
      <left style="thin">
        <color rgb="FF000000"/>
      </left>
      <right style="thin">
        <color rgb="FF000000"/>
      </right>
      <top/>
      <bottom style="medium">
        <color rgb="FFAAAAAA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0" borderId="0">
      <alignment vertical="top"/>
    </xf>
    <xf numFmtId="0" fontId="38" fillId="0" borderId="0" applyNumberFormat="0" applyFill="0" applyBorder="0" applyAlignment="0" applyProtection="0"/>
  </cellStyleXfs>
  <cellXfs count="82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20" fillId="0" borderId="12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16" xfId="0" applyFont="1" applyBorder="1" applyAlignment="1">
      <alignment horizontal="justify" wrapText="1"/>
    </xf>
    <xf numFmtId="0" fontId="16" fillId="0" borderId="17" xfId="0" applyFont="1" applyBorder="1" applyAlignment="1">
      <alignment wrapText="1"/>
    </xf>
    <xf numFmtId="0" fontId="21" fillId="0" borderId="0" xfId="0" applyFont="1" applyAlignment="1">
      <alignment wrapText="1"/>
    </xf>
    <xf numFmtId="0" fontId="20" fillId="33" borderId="12" xfId="0" applyFont="1" applyFill="1" applyBorder="1" applyAlignment="1">
      <alignment horizontal="left" wrapText="1"/>
    </xf>
    <xf numFmtId="0" fontId="0" fillId="33" borderId="14" xfId="0" applyFill="1" applyBorder="1" applyAlignment="1">
      <alignment wrapText="1"/>
    </xf>
    <xf numFmtId="0" fontId="0" fillId="0" borderId="14" xfId="0" applyBorder="1" applyAlignment="1">
      <alignment horizontal="center" wrapText="1"/>
    </xf>
    <xf numFmtId="0" fontId="0" fillId="34" borderId="0" xfId="0" applyFill="1"/>
    <xf numFmtId="0" fontId="22" fillId="34" borderId="0" xfId="0" applyFont="1" applyFill="1" applyAlignment="1">
      <alignment horizontal="center"/>
    </xf>
    <xf numFmtId="0" fontId="23" fillId="34" borderId="0" xfId="0" applyFont="1" applyFill="1" applyAlignment="1">
      <alignment horizontal="centerContinuous"/>
    </xf>
    <xf numFmtId="0" fontId="24" fillId="34" borderId="0" xfId="0" applyFont="1" applyFill="1" applyAlignment="1">
      <alignment horizontal="center"/>
    </xf>
    <xf numFmtId="0" fontId="24" fillId="34" borderId="0" xfId="0" applyFont="1" applyFill="1" applyAlignment="1"/>
    <xf numFmtId="0" fontId="25" fillId="34" borderId="0" xfId="0" applyFont="1" applyFill="1" applyAlignment="1">
      <alignment horizontal="center"/>
    </xf>
    <xf numFmtId="0" fontId="25" fillId="34" borderId="0" xfId="0" applyFont="1" applyFill="1" applyAlignment="1"/>
    <xf numFmtId="0" fontId="26" fillId="34" borderId="0" xfId="0" applyFont="1" applyFill="1" applyAlignment="1">
      <alignment horizontal="center"/>
    </xf>
    <xf numFmtId="0" fontId="26" fillId="34" borderId="0" xfId="0" applyFont="1" applyFill="1" applyAlignment="1"/>
    <xf numFmtId="0" fontId="22" fillId="34" borderId="18" xfId="0" applyFont="1" applyFill="1" applyBorder="1" applyAlignment="1">
      <alignment horizontal="center"/>
    </xf>
    <xf numFmtId="0" fontId="22" fillId="34" borderId="18" xfId="0" applyFont="1" applyFill="1" applyBorder="1"/>
    <xf numFmtId="0" fontId="23" fillId="34" borderId="18" xfId="0" applyFont="1" applyFill="1" applyBorder="1" applyAlignment="1">
      <alignment horizontal="centerContinuous"/>
    </xf>
    <xf numFmtId="0" fontId="23" fillId="34" borderId="0" xfId="0" applyFont="1" applyFill="1" applyBorder="1" applyAlignment="1">
      <alignment horizontal="center" vertical="center"/>
    </xf>
    <xf numFmtId="0" fontId="23" fillId="34" borderId="19" xfId="0" applyFont="1" applyFill="1" applyBorder="1" applyAlignment="1">
      <alignment horizontal="center" vertical="center"/>
    </xf>
    <xf numFmtId="0" fontId="23" fillId="34" borderId="0" xfId="0" applyNumberFormat="1" applyFont="1" applyFill="1" applyBorder="1" applyAlignment="1">
      <alignment horizontal="center" vertical="center"/>
    </xf>
    <xf numFmtId="0" fontId="23" fillId="34" borderId="19" xfId="0" applyNumberFormat="1" applyFont="1" applyFill="1" applyBorder="1" applyAlignment="1">
      <alignment horizontal="center" vertical="center"/>
    </xf>
    <xf numFmtId="0" fontId="23" fillId="34" borderId="20" xfId="0" applyFont="1" applyFill="1" applyBorder="1" applyAlignment="1">
      <alignment horizontal="center" vertical="center"/>
    </xf>
    <xf numFmtId="0" fontId="23" fillId="34" borderId="20" xfId="0" applyNumberFormat="1" applyFont="1" applyFill="1" applyBorder="1" applyAlignment="1">
      <alignment horizontal="center" vertical="center"/>
    </xf>
    <xf numFmtId="0" fontId="22" fillId="34" borderId="0" xfId="0" applyFont="1" applyFill="1"/>
    <xf numFmtId="168" fontId="22" fillId="34" borderId="0" xfId="0" applyNumberFormat="1" applyFont="1" applyFill="1" applyAlignment="1">
      <alignment horizontal="right"/>
    </xf>
    <xf numFmtId="168" fontId="22" fillId="34" borderId="0" xfId="0" applyNumberFormat="1" applyFont="1" applyFill="1"/>
    <xf numFmtId="168" fontId="22" fillId="34" borderId="0" xfId="0" applyNumberFormat="1" applyFont="1" applyFill="1" applyBorder="1"/>
    <xf numFmtId="0" fontId="23" fillId="34" borderId="0" xfId="0" applyFont="1" applyFill="1" applyAlignment="1">
      <alignment horizontal="center" vertical="center"/>
    </xf>
    <xf numFmtId="0" fontId="23" fillId="34" borderId="0" xfId="0" applyFont="1" applyFill="1"/>
    <xf numFmtId="4" fontId="23" fillId="34" borderId="0" xfId="0" applyNumberFormat="1" applyFont="1" applyFill="1" applyAlignment="1">
      <alignment horizontal="right"/>
    </xf>
    <xf numFmtId="4" fontId="23" fillId="34" borderId="0" xfId="0" applyNumberFormat="1" applyFont="1" applyFill="1" applyBorder="1" applyAlignment="1">
      <alignment horizontal="right"/>
    </xf>
    <xf numFmtId="0" fontId="0" fillId="34" borderId="0" xfId="0" applyFont="1" applyFill="1"/>
    <xf numFmtId="4" fontId="22" fillId="34" borderId="0" xfId="0" applyNumberFormat="1" applyFont="1" applyFill="1" applyAlignment="1">
      <alignment horizontal="right"/>
    </xf>
    <xf numFmtId="4" fontId="22" fillId="34" borderId="0" xfId="0" applyNumberFormat="1" applyFont="1" applyFill="1" applyBorder="1" applyAlignment="1">
      <alignment horizontal="right"/>
    </xf>
    <xf numFmtId="0" fontId="22" fillId="34" borderId="0" xfId="0" applyFont="1" applyFill="1" applyAlignment="1">
      <alignment horizontal="center" vertical="center"/>
    </xf>
    <xf numFmtId="4" fontId="22" fillId="34" borderId="0" xfId="44" applyNumberFormat="1" applyFont="1" applyFill="1" applyAlignment="1">
      <alignment horizontal="right"/>
    </xf>
    <xf numFmtId="168" fontId="23" fillId="34" borderId="0" xfId="0" applyNumberFormat="1" applyFont="1" applyFill="1" applyAlignment="1">
      <alignment horizontal="right"/>
    </xf>
    <xf numFmtId="0" fontId="0" fillId="34" borderId="0" xfId="0" applyFont="1" applyFill="1" applyAlignment="1">
      <alignment horizontal="center"/>
    </xf>
    <xf numFmtId="0" fontId="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/>
    </xf>
    <xf numFmtId="4" fontId="22" fillId="34" borderId="0" xfId="0" applyNumberFormat="1" applyFont="1" applyFill="1"/>
    <xf numFmtId="4" fontId="22" fillId="34" borderId="0" xfId="0" applyNumberFormat="1" applyFont="1" applyFill="1" applyBorder="1"/>
    <xf numFmtId="0" fontId="31" fillId="34" borderId="18" xfId="0" applyFont="1" applyFill="1" applyBorder="1" applyAlignment="1">
      <alignment horizontal="center"/>
    </xf>
    <xf numFmtId="4" fontId="22" fillId="34" borderId="18" xfId="0" applyNumberFormat="1" applyFont="1" applyFill="1" applyBorder="1" applyAlignment="1"/>
    <xf numFmtId="0" fontId="22" fillId="34" borderId="0" xfId="0" applyFont="1" applyFill="1" applyAlignment="1">
      <alignment horizontal="left"/>
    </xf>
    <xf numFmtId="0" fontId="22" fillId="34" borderId="0" xfId="0" applyFont="1" applyFill="1" applyAlignment="1"/>
    <xf numFmtId="168" fontId="22" fillId="34" borderId="0" xfId="0" applyNumberFormat="1" applyFont="1" applyFill="1" applyAlignment="1"/>
    <xf numFmtId="3" fontId="22" fillId="34" borderId="0" xfId="0" applyNumberFormat="1" applyFont="1" applyFill="1" applyAlignment="1"/>
    <xf numFmtId="0" fontId="32" fillId="34" borderId="0" xfId="0" applyFont="1" applyFill="1"/>
    <xf numFmtId="4" fontId="22" fillId="34" borderId="0" xfId="0" applyNumberFormat="1" applyFont="1" applyFill="1" applyAlignment="1"/>
    <xf numFmtId="169" fontId="22" fillId="34" borderId="0" xfId="1" applyNumberFormat="1" applyFont="1" applyFill="1" applyAlignment="1"/>
    <xf numFmtId="168" fontId="33" fillId="34" borderId="0" xfId="0" applyNumberFormat="1" applyFont="1" applyFill="1" applyAlignment="1">
      <alignment horizontal="right"/>
    </xf>
    <xf numFmtId="0" fontId="34" fillId="34" borderId="18" xfId="0" applyFont="1" applyFill="1" applyBorder="1" applyAlignment="1">
      <alignment horizontal="left"/>
    </xf>
    <xf numFmtId="0" fontId="32" fillId="34" borderId="18" xfId="0" applyFont="1" applyFill="1" applyBorder="1"/>
    <xf numFmtId="0" fontId="22" fillId="34" borderId="18" xfId="0" applyFont="1" applyFill="1" applyBorder="1" applyAlignment="1"/>
    <xf numFmtId="168" fontId="35" fillId="34" borderId="0" xfId="0" applyNumberFormat="1" applyFont="1" applyFill="1" applyAlignment="1">
      <alignment horizontal="right"/>
    </xf>
    <xf numFmtId="4" fontId="0" fillId="34" borderId="0" xfId="0" applyNumberFormat="1" applyFill="1"/>
    <xf numFmtId="0" fontId="36" fillId="0" borderId="0" xfId="0" applyFont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2" xfId="0" applyBorder="1"/>
    <xf numFmtId="10" fontId="0" fillId="0" borderId="22" xfId="2" applyNumberFormat="1" applyFont="1" applyBorder="1" applyAlignment="1">
      <alignment horizontal="center"/>
    </xf>
    <xf numFmtId="0" fontId="0" fillId="0" borderId="23" xfId="0" applyBorder="1"/>
    <xf numFmtId="10" fontId="0" fillId="0" borderId="24" xfId="2" applyNumberFormat="1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35" borderId="21" xfId="0" applyFont="1" applyFill="1" applyBorder="1"/>
    <xf numFmtId="4" fontId="16" fillId="35" borderId="22" xfId="0" applyNumberFormat="1" applyFont="1" applyFill="1" applyBorder="1"/>
    <xf numFmtId="0" fontId="0" fillId="0" borderId="25" xfId="0" applyBorder="1"/>
    <xf numFmtId="0" fontId="37" fillId="0" borderId="21" xfId="0" applyFont="1" applyFill="1" applyBorder="1"/>
    <xf numFmtId="0" fontId="38" fillId="0" borderId="0" xfId="45"/>
  </cellXfs>
  <cellStyles count="46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Hipervínculo" xfId="45" builtinId="8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rmal 12" xfId="44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.gob.sv/bcrsite/?cat=1000&amp;lang=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cr.gob.sv/bcrsite/?cat=1000&amp;lang=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C16" sqref="C16"/>
    </sheetView>
  </sheetViews>
  <sheetFormatPr baseColWidth="10" defaultRowHeight="15" x14ac:dyDescent="0.25"/>
  <cols>
    <col min="1" max="1" width="29.140625" customWidth="1"/>
    <col min="2" max="2" width="12.42578125" customWidth="1"/>
  </cols>
  <sheetData>
    <row r="1" spans="1:2" ht="15.75" x14ac:dyDescent="0.25">
      <c r="A1" s="68" t="s">
        <v>88</v>
      </c>
    </row>
    <row r="2" spans="1:2" ht="15.75" x14ac:dyDescent="0.25">
      <c r="A2" s="68" t="s">
        <v>90</v>
      </c>
    </row>
    <row r="3" spans="1:2" ht="15.75" x14ac:dyDescent="0.25">
      <c r="A3" s="68" t="s">
        <v>89</v>
      </c>
    </row>
    <row r="5" spans="1:2" ht="15.75" x14ac:dyDescent="0.25">
      <c r="A5" s="68" t="s">
        <v>91</v>
      </c>
    </row>
    <row r="6" spans="1:2" ht="15.75" thickBot="1" x14ac:dyDescent="0.3"/>
    <row r="7" spans="1:2" ht="15.75" thickBot="1" x14ac:dyDescent="0.3">
      <c r="A7" s="75" t="s">
        <v>95</v>
      </c>
      <c r="B7" s="76">
        <v>2018</v>
      </c>
    </row>
    <row r="8" spans="1:2" x14ac:dyDescent="0.25">
      <c r="A8" s="69" t="s">
        <v>92</v>
      </c>
      <c r="B8" s="70">
        <f>_III.2_Sector_Público_No_Financ!B29</f>
        <v>-345.79</v>
      </c>
    </row>
    <row r="9" spans="1:2" x14ac:dyDescent="0.25">
      <c r="A9" s="69" t="s">
        <v>93</v>
      </c>
      <c r="B9" s="70">
        <f>_III.2_Sector_Público_No_Financ!B48</f>
        <v>-711.78</v>
      </c>
    </row>
    <row r="10" spans="1:2" ht="5.25" customHeight="1" x14ac:dyDescent="0.25">
      <c r="A10" s="69"/>
      <c r="B10" s="71"/>
    </row>
    <row r="11" spans="1:2" x14ac:dyDescent="0.25">
      <c r="A11" s="77" t="s">
        <v>80</v>
      </c>
      <c r="B11" s="78">
        <f>Demanda!AE30</f>
        <v>26056.944930026435</v>
      </c>
    </row>
    <row r="12" spans="1:2" ht="7.5" customHeight="1" thickBot="1" x14ac:dyDescent="0.3">
      <c r="A12" s="69"/>
      <c r="B12" s="71"/>
    </row>
    <row r="13" spans="1:2" ht="15.75" thickBot="1" x14ac:dyDescent="0.3">
      <c r="A13" s="79"/>
      <c r="B13" s="76" t="s">
        <v>94</v>
      </c>
    </row>
    <row r="14" spans="1:2" x14ac:dyDescent="0.25">
      <c r="A14" s="69" t="s">
        <v>92</v>
      </c>
      <c r="B14" s="72">
        <f>B8/$B$11</f>
        <v>-1.3270550363006398E-2</v>
      </c>
    </row>
    <row r="15" spans="1:2" ht="15.75" thickBot="1" x14ac:dyDescent="0.3">
      <c r="A15" s="73" t="s">
        <v>93</v>
      </c>
      <c r="B15" s="74">
        <f>B9/$B$11</f>
        <v>-2.7316325912781436E-2</v>
      </c>
    </row>
    <row r="16" spans="1:2" x14ac:dyDescent="0.25">
      <c r="A16" s="80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8"/>
  <sheetViews>
    <sheetView showGridLines="0" workbookViewId="0">
      <selection activeCell="A4" sqref="A4:B4"/>
    </sheetView>
  </sheetViews>
  <sheetFormatPr baseColWidth="10" defaultRowHeight="15" x14ac:dyDescent="0.25"/>
  <cols>
    <col min="1" max="1" width="45.7109375" bestFit="1" customWidth="1"/>
    <col min="2" max="2" width="9" customWidth="1"/>
  </cols>
  <sheetData>
    <row r="1" spans="1:2" x14ac:dyDescent="0.25">
      <c r="A1" s="81" t="s">
        <v>97</v>
      </c>
    </row>
    <row r="2" spans="1:2" ht="15" customHeight="1" x14ac:dyDescent="0.25">
      <c r="A2" s="8" t="s">
        <v>0</v>
      </c>
      <c r="B2" s="8"/>
    </row>
    <row r="3" spans="1:2" ht="15" customHeight="1" x14ac:dyDescent="0.25">
      <c r="A3" s="8" t="s">
        <v>1</v>
      </c>
      <c r="B3" s="8"/>
    </row>
    <row r="4" spans="1:2" ht="15" customHeight="1" x14ac:dyDescent="0.25">
      <c r="A4" s="9" t="s">
        <v>2</v>
      </c>
      <c r="B4" s="9"/>
    </row>
    <row r="5" spans="1:2" ht="15" customHeight="1" x14ac:dyDescent="0.25">
      <c r="A5" s="10" t="s">
        <v>3</v>
      </c>
      <c r="B5" s="10"/>
    </row>
    <row r="6" spans="1:2" ht="18.75" customHeight="1" thickBot="1" x14ac:dyDescent="0.3">
      <c r="A6" s="1" t="s">
        <v>4</v>
      </c>
      <c r="B6" s="6"/>
    </row>
    <row r="7" spans="1:2" ht="18.75" customHeight="1" thickBot="1" x14ac:dyDescent="0.3">
      <c r="A7" s="2"/>
      <c r="B7" s="15" t="s">
        <v>46</v>
      </c>
    </row>
    <row r="8" spans="1:2" ht="15.75" thickBot="1" x14ac:dyDescent="0.3">
      <c r="A8" s="3" t="s">
        <v>5</v>
      </c>
      <c r="B8" s="7">
        <v>6044.71</v>
      </c>
    </row>
    <row r="9" spans="1:2" ht="15.75" thickBot="1" x14ac:dyDescent="0.3">
      <c r="A9" s="4" t="s">
        <v>6</v>
      </c>
      <c r="B9" s="7">
        <v>5984.28</v>
      </c>
    </row>
    <row r="10" spans="1:2" ht="15.75" thickBot="1" x14ac:dyDescent="0.3">
      <c r="A10" s="4" t="s">
        <v>7</v>
      </c>
      <c r="B10" s="7">
        <v>4680.07</v>
      </c>
    </row>
    <row r="11" spans="1:2" ht="15.75" thickBot="1" x14ac:dyDescent="0.3">
      <c r="A11" s="4" t="s">
        <v>8</v>
      </c>
      <c r="B11" s="7">
        <v>588.38</v>
      </c>
    </row>
    <row r="12" spans="1:2" ht="15.75" thickBot="1" x14ac:dyDescent="0.3">
      <c r="A12" s="4" t="s">
        <v>9</v>
      </c>
      <c r="B12" s="7">
        <v>389.83</v>
      </c>
    </row>
    <row r="13" spans="1:2" ht="15.75" thickBot="1" x14ac:dyDescent="0.3">
      <c r="A13" s="4" t="s">
        <v>10</v>
      </c>
      <c r="B13" s="7">
        <v>171.57</v>
      </c>
    </row>
    <row r="14" spans="1:2" ht="15.75" thickBot="1" x14ac:dyDescent="0.3">
      <c r="A14" s="4" t="s">
        <v>11</v>
      </c>
      <c r="B14" s="7">
        <v>154.41999999999999</v>
      </c>
    </row>
    <row r="15" spans="1:2" ht="15.75" thickBot="1" x14ac:dyDescent="0.3">
      <c r="A15" s="4" t="s">
        <v>12</v>
      </c>
      <c r="B15" s="7">
        <v>0</v>
      </c>
    </row>
    <row r="16" spans="1:2" ht="15.75" thickBot="1" x14ac:dyDescent="0.3">
      <c r="A16" s="4" t="s">
        <v>13</v>
      </c>
      <c r="B16" s="7">
        <v>60.43</v>
      </c>
    </row>
    <row r="17" spans="1:2" ht="15.75" thickBot="1" x14ac:dyDescent="0.3">
      <c r="A17" s="3" t="s">
        <v>14</v>
      </c>
      <c r="B17" s="7">
        <v>6390.5</v>
      </c>
    </row>
    <row r="18" spans="1:2" ht="15.75" thickBot="1" x14ac:dyDescent="0.3">
      <c r="A18" s="4" t="s">
        <v>15</v>
      </c>
      <c r="B18" s="7">
        <v>5502.2</v>
      </c>
    </row>
    <row r="19" spans="1:2" ht="15.75" thickBot="1" x14ac:dyDescent="0.3">
      <c r="A19" s="4" t="s">
        <v>16</v>
      </c>
      <c r="B19" s="7">
        <v>3758.78</v>
      </c>
    </row>
    <row r="20" spans="1:2" ht="15.75" thickBot="1" x14ac:dyDescent="0.3">
      <c r="A20" s="4" t="s">
        <v>17</v>
      </c>
      <c r="B20" s="7">
        <v>924.21</v>
      </c>
    </row>
    <row r="21" spans="1:2" ht="15.75" thickBot="1" x14ac:dyDescent="0.3">
      <c r="A21" s="4" t="s">
        <v>18</v>
      </c>
      <c r="B21" s="7">
        <v>819.21</v>
      </c>
    </row>
    <row r="22" spans="1:2" ht="15.75" thickBot="1" x14ac:dyDescent="0.3">
      <c r="A22" s="4" t="s">
        <v>19</v>
      </c>
      <c r="B22" s="7">
        <v>888.54</v>
      </c>
    </row>
    <row r="23" spans="1:2" ht="15.75" thickBot="1" x14ac:dyDescent="0.3">
      <c r="A23" s="4" t="s">
        <v>20</v>
      </c>
      <c r="B23" s="7">
        <v>821.08</v>
      </c>
    </row>
    <row r="24" spans="1:2" ht="15.75" thickBot="1" x14ac:dyDescent="0.3">
      <c r="A24" s="4" t="s">
        <v>21</v>
      </c>
      <c r="B24" s="7">
        <v>67.459999999999994</v>
      </c>
    </row>
    <row r="25" spans="1:2" ht="15.75" thickBot="1" x14ac:dyDescent="0.3">
      <c r="A25" s="4" t="s">
        <v>22</v>
      </c>
      <c r="B25" s="7">
        <v>-0.24</v>
      </c>
    </row>
    <row r="26" spans="1:2" ht="15.75" thickBot="1" x14ac:dyDescent="0.3">
      <c r="A26" s="3" t="s">
        <v>23</v>
      </c>
      <c r="B26" s="7">
        <v>482.08</v>
      </c>
    </row>
    <row r="27" spans="1:2" ht="15.75" thickBot="1" x14ac:dyDescent="0.3">
      <c r="A27" s="3" t="s">
        <v>24</v>
      </c>
      <c r="B27" s="7">
        <v>1406.29</v>
      </c>
    </row>
    <row r="28" spans="1:2" ht="15.75" thickBot="1" x14ac:dyDescent="0.3">
      <c r="A28" s="3" t="s">
        <v>25</v>
      </c>
      <c r="B28" s="7"/>
    </row>
    <row r="29" spans="1:2" ht="15.75" thickBot="1" x14ac:dyDescent="0.3">
      <c r="A29" s="13" t="s">
        <v>26</v>
      </c>
      <c r="B29" s="14">
        <v>-345.79</v>
      </c>
    </row>
    <row r="30" spans="1:2" ht="15.75" thickBot="1" x14ac:dyDescent="0.3">
      <c r="A30" s="4" t="s">
        <v>27</v>
      </c>
      <c r="B30" s="7">
        <v>345.79</v>
      </c>
    </row>
    <row r="31" spans="1:2" ht="15.75" thickBot="1" x14ac:dyDescent="0.3">
      <c r="A31" s="4" t="s">
        <v>28</v>
      </c>
      <c r="B31" s="7">
        <v>-406.22</v>
      </c>
    </row>
    <row r="32" spans="1:2" ht="15.75" thickBot="1" x14ac:dyDescent="0.3">
      <c r="A32" s="3" t="s">
        <v>29</v>
      </c>
      <c r="B32" s="7">
        <v>134.94</v>
      </c>
    </row>
    <row r="33" spans="1:2" ht="15.75" thickBot="1" x14ac:dyDescent="0.3">
      <c r="A33" s="4" t="s">
        <v>30</v>
      </c>
      <c r="B33" s="7">
        <v>645.66999999999996</v>
      </c>
    </row>
    <row r="34" spans="1:2" ht="15.75" thickBot="1" x14ac:dyDescent="0.3">
      <c r="A34" s="4" t="s">
        <v>31</v>
      </c>
      <c r="B34" s="7">
        <v>-510.74</v>
      </c>
    </row>
    <row r="35" spans="1:2" ht="15.75" thickBot="1" x14ac:dyDescent="0.3">
      <c r="A35" s="3" t="s">
        <v>32</v>
      </c>
      <c r="B35" s="7">
        <v>210.85</v>
      </c>
    </row>
    <row r="36" spans="1:2" ht="15.75" thickBot="1" x14ac:dyDescent="0.3">
      <c r="A36" s="4" t="s">
        <v>33</v>
      </c>
      <c r="B36" s="7">
        <v>-29.02</v>
      </c>
    </row>
    <row r="37" spans="1:2" ht="15.75" thickBot="1" x14ac:dyDescent="0.3">
      <c r="A37" s="4" t="s">
        <v>34</v>
      </c>
      <c r="B37" s="7">
        <v>131.6</v>
      </c>
    </row>
    <row r="38" spans="1:2" ht="15.75" thickBot="1" x14ac:dyDescent="0.3">
      <c r="A38" s="4" t="s">
        <v>35</v>
      </c>
      <c r="B38" s="7">
        <v>0</v>
      </c>
    </row>
    <row r="39" spans="1:2" ht="15.75" thickBot="1" x14ac:dyDescent="0.3">
      <c r="A39" s="4" t="s">
        <v>36</v>
      </c>
      <c r="B39" s="7">
        <v>106.77</v>
      </c>
    </row>
    <row r="40" spans="1:2" ht="15.75" thickBot="1" x14ac:dyDescent="0.3">
      <c r="A40" s="4" t="s">
        <v>37</v>
      </c>
      <c r="B40" s="7">
        <v>0</v>
      </c>
    </row>
    <row r="41" spans="1:2" ht="15.75" thickBot="1" x14ac:dyDescent="0.3">
      <c r="A41" s="4" t="s">
        <v>38</v>
      </c>
      <c r="B41" s="7">
        <v>0</v>
      </c>
    </row>
    <row r="42" spans="1:2" ht="15.75" thickBot="1" x14ac:dyDescent="0.3">
      <c r="A42" s="4" t="s">
        <v>39</v>
      </c>
      <c r="B42" s="7">
        <v>1.49</v>
      </c>
    </row>
    <row r="43" spans="1:2" ht="15.75" thickBot="1" x14ac:dyDescent="0.3">
      <c r="A43" s="3" t="s">
        <v>40</v>
      </c>
      <c r="B43" s="7"/>
    </row>
    <row r="44" spans="1:2" ht="30.75" thickBot="1" x14ac:dyDescent="0.3">
      <c r="A44" s="4" t="s">
        <v>41</v>
      </c>
      <c r="B44" s="7">
        <v>-366</v>
      </c>
    </row>
    <row r="45" spans="1:2" ht="15.75" thickBot="1" x14ac:dyDescent="0.3">
      <c r="A45" s="4" t="s">
        <v>42</v>
      </c>
      <c r="B45" s="7">
        <v>0</v>
      </c>
    </row>
    <row r="46" spans="1:2" ht="15.75" thickBot="1" x14ac:dyDescent="0.3">
      <c r="A46" s="4" t="s">
        <v>43</v>
      </c>
      <c r="B46" s="7">
        <v>-366</v>
      </c>
    </row>
    <row r="47" spans="1:2" ht="15.75" thickBot="1" x14ac:dyDescent="0.3">
      <c r="A47" s="4" t="s">
        <v>44</v>
      </c>
      <c r="B47" s="7">
        <v>0</v>
      </c>
    </row>
    <row r="48" spans="1:2" ht="30.75" thickBot="1" x14ac:dyDescent="0.3">
      <c r="A48" s="13" t="s">
        <v>45</v>
      </c>
      <c r="B48" s="14">
        <v>-711.78</v>
      </c>
    </row>
    <row r="49" spans="1:2" x14ac:dyDescent="0.25">
      <c r="A49" s="5"/>
      <c r="B49" s="7"/>
    </row>
    <row r="50" spans="1:2" ht="15" customHeight="1" x14ac:dyDescent="0.25">
      <c r="A50" s="11" t="s">
        <v>47</v>
      </c>
      <c r="B50" s="11"/>
    </row>
    <row r="51" spans="1:2" x14ac:dyDescent="0.25">
      <c r="A51" s="8"/>
      <c r="B51" s="8"/>
    </row>
    <row r="52" spans="1:2" ht="15" customHeight="1" x14ac:dyDescent="0.25">
      <c r="A52" s="8" t="s">
        <v>48</v>
      </c>
      <c r="B52" s="8"/>
    </row>
    <row r="53" spans="1:2" x14ac:dyDescent="0.25">
      <c r="A53" s="8"/>
      <c r="B53" s="8"/>
    </row>
    <row r="54" spans="1:2" x14ac:dyDescent="0.25">
      <c r="A54" s="12" t="s">
        <v>49</v>
      </c>
      <c r="B54" s="12"/>
    </row>
    <row r="55" spans="1:2" x14ac:dyDescent="0.25">
      <c r="A55" s="8"/>
      <c r="B55" s="8"/>
    </row>
    <row r="56" spans="1:2" ht="45" customHeight="1" x14ac:dyDescent="0.25">
      <c r="A56" s="8" t="s">
        <v>50</v>
      </c>
      <c r="B56" s="8"/>
    </row>
    <row r="57" spans="1:2" x14ac:dyDescent="0.25">
      <c r="A57" s="8"/>
      <c r="B57" s="8"/>
    </row>
    <row r="58" spans="1:2" ht="45" customHeight="1" x14ac:dyDescent="0.25">
      <c r="A58" s="8" t="s">
        <v>51</v>
      </c>
      <c r="B58" s="8"/>
    </row>
  </sheetData>
  <mergeCells count="13">
    <mergeCell ref="A57:B57"/>
    <mergeCell ref="A58:B58"/>
    <mergeCell ref="A51:B51"/>
    <mergeCell ref="A52:B52"/>
    <mergeCell ref="A53:B53"/>
    <mergeCell ref="A54:B54"/>
    <mergeCell ref="A55:B55"/>
    <mergeCell ref="A56:B56"/>
    <mergeCell ref="A2:B2"/>
    <mergeCell ref="A3:B3"/>
    <mergeCell ref="A4:B4"/>
    <mergeCell ref="A5:B5"/>
    <mergeCell ref="A50:B50"/>
  </mergeCells>
  <hyperlinks>
    <hyperlink ref="A1" r:id="rId1" location="ancla1047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zoomScale="90" zoomScaleNormal="90" workbookViewId="0">
      <pane xSplit="2" ySplit="7" topLeftCell="V8" activePane="bottomRight" state="frozen"/>
      <selection pane="topRight" activeCell="C1" sqref="C1"/>
      <selection pane="bottomLeft" activeCell="A8" sqref="A8"/>
      <selection pane="bottomRight" activeCell="AC17" sqref="AC17"/>
    </sheetView>
  </sheetViews>
  <sheetFormatPr baseColWidth="10" defaultRowHeight="15" x14ac:dyDescent="0.25"/>
  <cols>
    <col min="1" max="1" width="3.5703125" style="17" customWidth="1"/>
    <col min="2" max="2" width="61" style="34" customWidth="1"/>
    <col min="3" max="30" width="12.140625" style="34" customWidth="1"/>
    <col min="31" max="31" width="10" style="34" customWidth="1"/>
    <col min="32" max="16384" width="11.42578125" style="16"/>
  </cols>
  <sheetData>
    <row r="1" spans="1:39" ht="15" customHeight="1" x14ac:dyDescent="0.25">
      <c r="B1" s="81" t="s">
        <v>97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9" ht="29.25" customHeight="1" x14ac:dyDescent="0.4">
      <c r="A2" s="19" t="s">
        <v>52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20"/>
    </row>
    <row r="3" spans="1:39" ht="20.25" x14ac:dyDescent="0.3">
      <c r="A3" s="21" t="s">
        <v>53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2"/>
    </row>
    <row r="4" spans="1:39" ht="18" x14ac:dyDescent="0.25">
      <c r="A4" s="23" t="s">
        <v>54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4"/>
    </row>
    <row r="5" spans="1:39" ht="15.75" thickBot="1" x14ac:dyDescent="0.3">
      <c r="A5" s="25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16"/>
    </row>
    <row r="6" spans="1:39" ht="12.75" customHeight="1" x14ac:dyDescent="0.25">
      <c r="A6" s="28" t="s">
        <v>55</v>
      </c>
      <c r="B6" s="28"/>
      <c r="C6" s="28">
        <v>1990</v>
      </c>
      <c r="D6" s="28">
        <v>1991</v>
      </c>
      <c r="E6" s="28">
        <v>1992</v>
      </c>
      <c r="F6" s="28">
        <v>1993</v>
      </c>
      <c r="G6" s="28">
        <v>1994</v>
      </c>
      <c r="H6" s="28">
        <v>1995</v>
      </c>
      <c r="I6" s="28">
        <v>1996</v>
      </c>
      <c r="J6" s="28">
        <v>1997</v>
      </c>
      <c r="K6" s="28">
        <v>1998</v>
      </c>
      <c r="L6" s="28">
        <v>1999</v>
      </c>
      <c r="M6" s="28">
        <v>2000</v>
      </c>
      <c r="N6" s="28">
        <v>2001</v>
      </c>
      <c r="O6" s="28">
        <v>2002</v>
      </c>
      <c r="P6" s="28">
        <v>2003</v>
      </c>
      <c r="Q6" s="29">
        <v>2004</v>
      </c>
      <c r="R6" s="29">
        <v>2005</v>
      </c>
      <c r="S6" s="28">
        <v>2006</v>
      </c>
      <c r="T6" s="28">
        <v>2007</v>
      </c>
      <c r="U6" s="28">
        <v>2008</v>
      </c>
      <c r="V6" s="28">
        <v>2009</v>
      </c>
      <c r="W6" s="28">
        <v>2010</v>
      </c>
      <c r="X6" s="28">
        <v>2011</v>
      </c>
      <c r="Y6" s="28" t="s">
        <v>56</v>
      </c>
      <c r="Z6" s="28" t="s">
        <v>57</v>
      </c>
      <c r="AA6" s="28">
        <v>2014</v>
      </c>
      <c r="AB6" s="30">
        <v>2015</v>
      </c>
      <c r="AC6" s="28" t="s">
        <v>58</v>
      </c>
      <c r="AD6" s="28" t="s">
        <v>59</v>
      </c>
      <c r="AE6" s="31" t="s">
        <v>60</v>
      </c>
    </row>
    <row r="7" spans="1:39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32"/>
      <c r="AD7" s="32"/>
      <c r="AE7" s="33"/>
    </row>
    <row r="8" spans="1:39" x14ac:dyDescent="0.25"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7"/>
      <c r="R8" s="3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16"/>
    </row>
    <row r="9" spans="1:39" x14ac:dyDescent="0.25">
      <c r="A9" s="38">
        <v>1</v>
      </c>
      <c r="B9" s="39" t="s">
        <v>61</v>
      </c>
      <c r="C9" s="40">
        <v>4760.1532723664905</v>
      </c>
      <c r="D9" s="40">
        <v>5139.2279262116499</v>
      </c>
      <c r="E9" s="40">
        <v>5672.5082479281127</v>
      </c>
      <c r="F9" s="40">
        <v>6401.3715088368917</v>
      </c>
      <c r="G9" s="40">
        <v>7291.197377382704</v>
      </c>
      <c r="H9" s="40">
        <v>8503.2873942692841</v>
      </c>
      <c r="I9" s="40">
        <v>9360.5618812113062</v>
      </c>
      <c r="J9" s="40">
        <v>9856.8131062337907</v>
      </c>
      <c r="K9" s="40">
        <v>10220.10613681372</v>
      </c>
      <c r="L9" s="40">
        <v>10708.274364861276</v>
      </c>
      <c r="M9" s="40">
        <v>11476.927160188798</v>
      </c>
      <c r="N9" s="40">
        <v>12056.29965576629</v>
      </c>
      <c r="O9" s="40">
        <v>12389.154597774495</v>
      </c>
      <c r="P9" s="40">
        <v>12973.837732820237</v>
      </c>
      <c r="Q9" s="41">
        <v>13701.355527928057</v>
      </c>
      <c r="R9" s="41">
        <v>14782.956026070697</v>
      </c>
      <c r="S9" s="40">
        <v>16240.005520778781</v>
      </c>
      <c r="T9" s="40">
        <v>17979.200910558604</v>
      </c>
      <c r="U9" s="40">
        <v>19248.155416684072</v>
      </c>
      <c r="V9" s="40">
        <v>18325.775420093323</v>
      </c>
      <c r="W9" s="40">
        <v>18996.254191825185</v>
      </c>
      <c r="X9" s="40">
        <v>20998.418046123694</v>
      </c>
      <c r="Y9" s="40">
        <v>21984.304154121826</v>
      </c>
      <c r="Z9" s="40">
        <v>22866.6501502801</v>
      </c>
      <c r="AA9" s="40">
        <v>23181.230999767744</v>
      </c>
      <c r="AB9" s="40">
        <v>23806.447299724576</v>
      </c>
      <c r="AC9" s="40">
        <v>24148.046879867878</v>
      </c>
      <c r="AD9" s="40">
        <v>24897.340770176525</v>
      </c>
      <c r="AE9" s="40">
        <v>25867.435146378913</v>
      </c>
    </row>
    <row r="10" spans="1:39" ht="17.25" x14ac:dyDescent="0.25">
      <c r="A10" s="16"/>
      <c r="B10" s="42" t="s">
        <v>62</v>
      </c>
      <c r="C10" s="43">
        <v>4284.1425053604189</v>
      </c>
      <c r="D10" s="43">
        <v>4604.7294462394821</v>
      </c>
      <c r="E10" s="43">
        <v>5101.0603475456073</v>
      </c>
      <c r="F10" s="43">
        <v>5782.4464617435624</v>
      </c>
      <c r="G10" s="43">
        <v>6579.6526690610308</v>
      </c>
      <c r="H10" s="43">
        <v>7631.606721507681</v>
      </c>
      <c r="I10" s="43">
        <v>8313.0081031383033</v>
      </c>
      <c r="J10" s="43">
        <v>8744.363557709743</v>
      </c>
      <c r="K10" s="43">
        <v>8926.6176369128971</v>
      </c>
      <c r="L10" s="43">
        <v>9296.4608757804326</v>
      </c>
      <c r="M10" s="43">
        <v>9934.7819290248281</v>
      </c>
      <c r="N10" s="43">
        <v>10360.492161005002</v>
      </c>
      <c r="O10" s="43">
        <v>10614.180435799368</v>
      </c>
      <c r="P10" s="43">
        <v>11145.162934313066</v>
      </c>
      <c r="Q10" s="44">
        <v>11811.369815743377</v>
      </c>
      <c r="R10" s="44">
        <v>12725.999007414692</v>
      </c>
      <c r="S10" s="43">
        <v>13946.527144271031</v>
      </c>
      <c r="T10" s="43">
        <v>15538.998543120628</v>
      </c>
      <c r="U10" s="43">
        <v>16602.153831559619</v>
      </c>
      <c r="V10" s="43">
        <v>15491.613858462322</v>
      </c>
      <c r="W10" s="43">
        <v>16097.790180934107</v>
      </c>
      <c r="X10" s="43">
        <v>17802.523721941085</v>
      </c>
      <c r="Y10" s="43">
        <v>18614.394461227559</v>
      </c>
      <c r="Z10" s="43">
        <v>19280.825465527229</v>
      </c>
      <c r="AA10" s="43">
        <v>19576.627637035643</v>
      </c>
      <c r="AB10" s="43">
        <v>19939.741358605817</v>
      </c>
      <c r="AC10" s="43">
        <v>20240.081554496879</v>
      </c>
      <c r="AD10" s="43">
        <v>20841.856889743362</v>
      </c>
      <c r="AE10" s="43">
        <v>21664.145645235985</v>
      </c>
    </row>
    <row r="11" spans="1:39" x14ac:dyDescent="0.25">
      <c r="A11" s="16"/>
      <c r="B11" s="42" t="s">
        <v>63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4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</row>
    <row r="12" spans="1:39" x14ac:dyDescent="0.25">
      <c r="A12" s="16"/>
      <c r="B12" s="42" t="s">
        <v>64</v>
      </c>
      <c r="C12" s="43">
        <v>476.01076700607172</v>
      </c>
      <c r="D12" s="43">
        <v>534.4984799721683</v>
      </c>
      <c r="E12" s="43">
        <v>571.4479003825054</v>
      </c>
      <c r="F12" s="43">
        <v>618.92504709332945</v>
      </c>
      <c r="G12" s="43">
        <v>711.54470832167283</v>
      </c>
      <c r="H12" s="43">
        <v>871.680672761604</v>
      </c>
      <c r="I12" s="43">
        <v>1047.5537780730047</v>
      </c>
      <c r="J12" s="43">
        <v>1112.4495485240489</v>
      </c>
      <c r="K12" s="43">
        <v>1293.4884999008227</v>
      </c>
      <c r="L12" s="43">
        <v>1411.8134890808426</v>
      </c>
      <c r="M12" s="43">
        <v>1542.1452311639687</v>
      </c>
      <c r="N12" s="43">
        <v>1695.8074947612886</v>
      </c>
      <c r="O12" s="43">
        <v>1774.974161975128</v>
      </c>
      <c r="P12" s="43">
        <v>1828.6747985071709</v>
      </c>
      <c r="Q12" s="44">
        <v>1889.9857121846806</v>
      </c>
      <c r="R12" s="44">
        <v>2056.9570186560049</v>
      </c>
      <c r="S12" s="43">
        <v>2293.47837650775</v>
      </c>
      <c r="T12" s="43">
        <v>2440.202367437977</v>
      </c>
      <c r="U12" s="43">
        <v>2646.0015851244552</v>
      </c>
      <c r="V12" s="43">
        <v>2834.1615616310014</v>
      </c>
      <c r="W12" s="43">
        <v>2898.4640108910771</v>
      </c>
      <c r="X12" s="43">
        <v>3195.8943241826096</v>
      </c>
      <c r="Y12" s="43">
        <v>3369.9096928942663</v>
      </c>
      <c r="Z12" s="43">
        <v>3585.8246847528712</v>
      </c>
      <c r="AA12" s="43">
        <v>3604.6033627321031</v>
      </c>
      <c r="AB12" s="43">
        <v>3866.7059411187574</v>
      </c>
      <c r="AC12" s="43">
        <v>3907.9653253709985</v>
      </c>
      <c r="AD12" s="43">
        <v>4055.4838804331644</v>
      </c>
      <c r="AE12" s="43">
        <v>4203.2895011429291</v>
      </c>
    </row>
    <row r="13" spans="1:39" x14ac:dyDescent="0.25">
      <c r="A13" s="45"/>
      <c r="B13" s="42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3"/>
      <c r="N13" s="43"/>
      <c r="O13" s="43"/>
      <c r="P13" s="43"/>
      <c r="Q13" s="44"/>
      <c r="R13" s="44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</row>
    <row r="14" spans="1:39" x14ac:dyDescent="0.25">
      <c r="A14" s="38">
        <v>2</v>
      </c>
      <c r="B14" s="39" t="s">
        <v>65</v>
      </c>
      <c r="C14" s="40">
        <v>665.44238937501495</v>
      </c>
      <c r="D14" s="40">
        <v>811.77498212460011</v>
      </c>
      <c r="E14" s="40">
        <v>1094.8358662662474</v>
      </c>
      <c r="F14" s="40">
        <v>1266.4207409914902</v>
      </c>
      <c r="G14" s="40">
        <v>1563.378354016879</v>
      </c>
      <c r="H14" s="40">
        <v>1868.6324091627791</v>
      </c>
      <c r="I14" s="40">
        <v>1471.9771733325122</v>
      </c>
      <c r="J14" s="40">
        <v>1541.7606916178763</v>
      </c>
      <c r="K14" s="40">
        <v>2039.8044218249931</v>
      </c>
      <c r="L14" s="40">
        <v>1952.3336339941829</v>
      </c>
      <c r="M14" s="40">
        <v>2082.2859719208368</v>
      </c>
      <c r="N14" s="40">
        <v>2175.7366492783203</v>
      </c>
      <c r="O14" s="40">
        <v>2161.1023379336812</v>
      </c>
      <c r="P14" s="40">
        <v>2440.7470353998801</v>
      </c>
      <c r="Q14" s="41">
        <v>2489.7823688716062</v>
      </c>
      <c r="R14" s="40">
        <v>2734.5210619436602</v>
      </c>
      <c r="S14" s="40">
        <v>3212.0503488904274</v>
      </c>
      <c r="T14" s="40">
        <v>3538.4499431519221</v>
      </c>
      <c r="U14" s="40">
        <v>3628.4308261781962</v>
      </c>
      <c r="V14" s="40">
        <v>2473.8405900646458</v>
      </c>
      <c r="W14" s="40">
        <v>3075.5682443931605</v>
      </c>
      <c r="X14" s="40">
        <v>3608.4656144425962</v>
      </c>
      <c r="Y14" s="40">
        <v>3787.3888638240537</v>
      </c>
      <c r="Z14" s="40">
        <v>3742.7219009813789</v>
      </c>
      <c r="AA14" s="40">
        <v>3704.6977441329163</v>
      </c>
      <c r="AB14" s="40">
        <v>3754.0958106407238</v>
      </c>
      <c r="AC14" s="40">
        <v>3852.9691361928431</v>
      </c>
      <c r="AD14" s="40">
        <v>4142.1004217465606</v>
      </c>
      <c r="AE14" s="40">
        <v>5325.332125552517</v>
      </c>
      <c r="AF14" s="47"/>
      <c r="AG14" s="47"/>
      <c r="AH14" s="47"/>
      <c r="AI14" s="47"/>
      <c r="AJ14" s="47"/>
      <c r="AK14" s="47"/>
      <c r="AL14" s="47"/>
      <c r="AM14" s="47"/>
    </row>
    <row r="15" spans="1:39" x14ac:dyDescent="0.25">
      <c r="A15" s="38" t="s">
        <v>66</v>
      </c>
      <c r="B15" s="42" t="s">
        <v>67</v>
      </c>
      <c r="C15" s="43">
        <v>658.35857196178654</v>
      </c>
      <c r="D15" s="43">
        <v>797.69991306601059</v>
      </c>
      <c r="E15" s="43">
        <v>1004.7104222542044</v>
      </c>
      <c r="F15" s="43">
        <v>1201.2129383236675</v>
      </c>
      <c r="G15" s="43">
        <v>1439.4947444016977</v>
      </c>
      <c r="H15" s="43">
        <v>1700.7407776762504</v>
      </c>
      <c r="I15" s="43">
        <v>1562.8328820170273</v>
      </c>
      <c r="J15" s="43">
        <v>1702.987752320425</v>
      </c>
      <c r="K15" s="43">
        <v>1872.2160452992939</v>
      </c>
      <c r="L15" s="43">
        <v>1876.1790901688209</v>
      </c>
      <c r="M15" s="43">
        <v>2083.9265385765821</v>
      </c>
      <c r="N15" s="43">
        <v>2111.7892345303471</v>
      </c>
      <c r="O15" s="43">
        <v>2222.3318668518191</v>
      </c>
      <c r="P15" s="43">
        <v>2343.3532121672365</v>
      </c>
      <c r="Q15" s="44">
        <v>2290.1032375772297</v>
      </c>
      <c r="R15" s="44">
        <v>2394.7227964425492</v>
      </c>
      <c r="S15" s="43">
        <v>2702.1057043682545</v>
      </c>
      <c r="T15" s="43">
        <v>3151.0794619931366</v>
      </c>
      <c r="U15" s="43">
        <v>3357.6958315247552</v>
      </c>
      <c r="V15" s="43">
        <v>2666.3974313240719</v>
      </c>
      <c r="W15" s="43">
        <v>2721.6434849483612</v>
      </c>
      <c r="X15" s="43">
        <v>3303.7290163444372</v>
      </c>
      <c r="Y15" s="43">
        <v>3549.2854959556576</v>
      </c>
      <c r="Z15" s="43">
        <v>3855.9442093363218</v>
      </c>
      <c r="AA15" s="43">
        <v>3489.5098618762836</v>
      </c>
      <c r="AB15" s="43">
        <v>3677.968665490715</v>
      </c>
      <c r="AC15" s="43">
        <v>3742.8606538711765</v>
      </c>
      <c r="AD15" s="43">
        <v>3879.614919971099</v>
      </c>
      <c r="AE15" s="43">
        <v>4287.8569246809484</v>
      </c>
    </row>
    <row r="16" spans="1:39" x14ac:dyDescent="0.25">
      <c r="A16" s="45" t="s">
        <v>68</v>
      </c>
      <c r="B16" s="42" t="s">
        <v>69</v>
      </c>
      <c r="C16" s="43">
        <v>535.99012285982133</v>
      </c>
      <c r="D16" s="43">
        <v>646.45423718347058</v>
      </c>
      <c r="E16" s="43">
        <v>763.8450858954493</v>
      </c>
      <c r="F16" s="43">
        <v>917.58753822240237</v>
      </c>
      <c r="G16" s="43">
        <v>1132.9829123910877</v>
      </c>
      <c r="H16" s="43">
        <v>1358.0630392420878</v>
      </c>
      <c r="I16" s="43">
        <v>1172.1969943489426</v>
      </c>
      <c r="J16" s="43">
        <v>1317.6355175773353</v>
      </c>
      <c r="K16" s="43">
        <v>1440.1450282422093</v>
      </c>
      <c r="L16" s="43">
        <v>1498.4749091384756</v>
      </c>
      <c r="M16" s="43">
        <v>1701.8460524833224</v>
      </c>
      <c r="N16" s="43">
        <v>1686.0577075274568</v>
      </c>
      <c r="O16" s="43">
        <v>1666.2233960091492</v>
      </c>
      <c r="P16" s="43">
        <v>1797.4118502503979</v>
      </c>
      <c r="Q16" s="44">
        <v>1959.9469809758748</v>
      </c>
      <c r="R16" s="44">
        <v>1911.9528521328991</v>
      </c>
      <c r="S16" s="43">
        <v>2402.2179260280013</v>
      </c>
      <c r="T16" s="43">
        <v>2696.9269551072857</v>
      </c>
      <c r="U16" s="43">
        <v>2840.5849614951258</v>
      </c>
      <c r="V16" s="43">
        <v>2223.4168208833744</v>
      </c>
      <c r="W16" s="43">
        <v>2392.9240942452848</v>
      </c>
      <c r="X16" s="43">
        <v>2855.6859122483329</v>
      </c>
      <c r="Y16" s="43">
        <v>2993.9783552242379</v>
      </c>
      <c r="Z16" s="43">
        <v>3316.5669242741592</v>
      </c>
      <c r="AA16" s="43">
        <v>3035.643538735214</v>
      </c>
      <c r="AB16" s="43">
        <v>3089.7212659737124</v>
      </c>
      <c r="AC16" s="43">
        <v>3162.618482032125</v>
      </c>
      <c r="AD16" s="43">
        <v>3288.9802606456219</v>
      </c>
      <c r="AE16" s="43">
        <v>3685.2534459043941</v>
      </c>
    </row>
    <row r="17" spans="1:39" x14ac:dyDescent="0.25">
      <c r="A17" s="45" t="s">
        <v>70</v>
      </c>
      <c r="B17" s="42" t="s">
        <v>71</v>
      </c>
      <c r="C17" s="43">
        <v>122.36844910196524</v>
      </c>
      <c r="D17" s="43">
        <v>151.2456758825401</v>
      </c>
      <c r="E17" s="43">
        <v>240.86533635875503</v>
      </c>
      <c r="F17" s="43">
        <v>283.6254001012652</v>
      </c>
      <c r="G17" s="43">
        <v>306.51183201061002</v>
      </c>
      <c r="H17" s="43">
        <v>342.67773843416279</v>
      </c>
      <c r="I17" s="43">
        <v>390.63588766808499</v>
      </c>
      <c r="J17" s="43">
        <v>385.35223474308953</v>
      </c>
      <c r="K17" s="43">
        <v>432.07101705708448</v>
      </c>
      <c r="L17" s="43">
        <v>377.70418103034513</v>
      </c>
      <c r="M17" s="43">
        <v>382.08048609325982</v>
      </c>
      <c r="N17" s="43">
        <v>425.7315270028904</v>
      </c>
      <c r="O17" s="43">
        <v>556.10847084267016</v>
      </c>
      <c r="P17" s="43">
        <v>545.94136191683833</v>
      </c>
      <c r="Q17" s="44">
        <v>330.15625660135481</v>
      </c>
      <c r="R17" s="44">
        <v>482.7699443096501</v>
      </c>
      <c r="S17" s="43">
        <v>299.88777834025313</v>
      </c>
      <c r="T17" s="43">
        <v>454.15250688585093</v>
      </c>
      <c r="U17" s="43">
        <v>517.1108700296295</v>
      </c>
      <c r="V17" s="43">
        <v>442.98061044069732</v>
      </c>
      <c r="W17" s="43">
        <v>328.71939070307639</v>
      </c>
      <c r="X17" s="43">
        <v>448.04310409610457</v>
      </c>
      <c r="Y17" s="43">
        <v>555.30714073141951</v>
      </c>
      <c r="Z17" s="43">
        <v>539.37728506216274</v>
      </c>
      <c r="AA17" s="43">
        <v>453.86632314106959</v>
      </c>
      <c r="AB17" s="43">
        <v>588.24739951700235</v>
      </c>
      <c r="AC17" s="43">
        <v>580.24217183905171</v>
      </c>
      <c r="AD17" s="43">
        <v>590.63465932547717</v>
      </c>
      <c r="AE17" s="43">
        <v>602.60347877655431</v>
      </c>
    </row>
    <row r="18" spans="1:39" x14ac:dyDescent="0.25"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1:39" x14ac:dyDescent="0.25">
      <c r="A19" s="38" t="s">
        <v>72</v>
      </c>
      <c r="B19" s="42" t="s">
        <v>73</v>
      </c>
      <c r="C19" s="43">
        <v>7.0838174132284983</v>
      </c>
      <c r="D19" s="43">
        <v>14.075069058589483</v>
      </c>
      <c r="E19" s="43">
        <v>90.125444012042962</v>
      </c>
      <c r="F19" s="43">
        <v>65.207802667822676</v>
      </c>
      <c r="G19" s="43">
        <v>123.88360961518131</v>
      </c>
      <c r="H19" s="43">
        <v>167.89163148652847</v>
      </c>
      <c r="I19" s="43">
        <v>-90.855708684515108</v>
      </c>
      <c r="J19" s="43">
        <v>-161.2270607025487</v>
      </c>
      <c r="K19" s="43">
        <v>167.58837652569918</v>
      </c>
      <c r="L19" s="43">
        <v>76.154543825362055</v>
      </c>
      <c r="M19" s="43">
        <v>-1.6405666557453735</v>
      </c>
      <c r="N19" s="43">
        <v>63.94741474797366</v>
      </c>
      <c r="O19" s="43">
        <v>-61.229528918138321</v>
      </c>
      <c r="P19" s="43">
        <v>97.393823232643612</v>
      </c>
      <c r="Q19" s="44">
        <v>199.67913129437653</v>
      </c>
      <c r="R19" s="44">
        <v>339.79826550111119</v>
      </c>
      <c r="S19" s="43">
        <v>509.94464452217306</v>
      </c>
      <c r="T19" s="43">
        <v>387.37048115878525</v>
      </c>
      <c r="U19" s="43">
        <v>270.73499465344105</v>
      </c>
      <c r="V19" s="43">
        <v>-192.55684125942599</v>
      </c>
      <c r="W19" s="43">
        <v>353.92475944479918</v>
      </c>
      <c r="X19" s="43">
        <v>304.73659809815894</v>
      </c>
      <c r="Y19" s="43">
        <v>238.1033678683963</v>
      </c>
      <c r="Z19" s="43">
        <v>-113.22230835494298</v>
      </c>
      <c r="AA19" s="43">
        <v>215.18788225663272</v>
      </c>
      <c r="AB19" s="43">
        <v>76.127145150008673</v>
      </c>
      <c r="AC19" s="43">
        <v>110.10848232166643</v>
      </c>
      <c r="AD19" s="43">
        <v>262.48550177546127</v>
      </c>
      <c r="AE19" s="43">
        <v>1037.4752008715682</v>
      </c>
    </row>
    <row r="20" spans="1:39" x14ac:dyDescent="0.25">
      <c r="A20" s="38"/>
      <c r="B20" s="42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3"/>
      <c r="N20" s="43"/>
      <c r="O20" s="43"/>
      <c r="P20" s="43"/>
      <c r="Q20" s="44"/>
      <c r="R20" s="44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</row>
    <row r="21" spans="1:39" x14ac:dyDescent="0.25">
      <c r="A21" s="38">
        <v>3</v>
      </c>
      <c r="B21" s="39" t="s">
        <v>74</v>
      </c>
      <c r="C21" s="40">
        <v>891.10017539536705</v>
      </c>
      <c r="D21" s="40">
        <v>904.75657323123096</v>
      </c>
      <c r="E21" s="40">
        <v>937.87079940968351</v>
      </c>
      <c r="F21" s="40">
        <v>1294.1219985775238</v>
      </c>
      <c r="G21" s="40">
        <v>1529.9424230262846</v>
      </c>
      <c r="H21" s="40">
        <v>1923.0812289028443</v>
      </c>
      <c r="I21" s="40">
        <v>2026.6443538946594</v>
      </c>
      <c r="J21" s="40">
        <v>2659.8755612246068</v>
      </c>
      <c r="K21" s="40">
        <v>2667.0804186879495</v>
      </c>
      <c r="L21" s="40">
        <v>2752.9379690884743</v>
      </c>
      <c r="M21" s="40">
        <v>3161.5744047093399</v>
      </c>
      <c r="N21" s="40">
        <v>3071.7747347449949</v>
      </c>
      <c r="O21" s="40">
        <v>3231.0262372474745</v>
      </c>
      <c r="P21" s="40">
        <v>3433.2699301482485</v>
      </c>
      <c r="Q21" s="41">
        <v>3555.5784029651422</v>
      </c>
      <c r="R21" s="40">
        <v>3713.6750912762732</v>
      </c>
      <c r="S21" s="40">
        <v>4150.3219716334925</v>
      </c>
      <c r="T21" s="40">
        <v>4349.3999999999996</v>
      </c>
      <c r="U21" s="40">
        <v>4809.8</v>
      </c>
      <c r="V21" s="40">
        <v>4215.8</v>
      </c>
      <c r="W21" s="40">
        <v>4971.1000000000004</v>
      </c>
      <c r="X21" s="40">
        <v>5878.6</v>
      </c>
      <c r="Y21" s="40">
        <v>6110.25</v>
      </c>
      <c r="Z21" s="40">
        <v>6536.7900000000009</v>
      </c>
      <c r="AA21" s="40">
        <v>6677.0224977618982</v>
      </c>
      <c r="AB21" s="40">
        <v>6911.0389368416072</v>
      </c>
      <c r="AC21" s="40">
        <v>6884.5377490152141</v>
      </c>
      <c r="AD21" s="40">
        <v>7224.7124532738617</v>
      </c>
      <c r="AE21" s="40">
        <v>7532.5565689612567</v>
      </c>
      <c r="AF21" s="47"/>
      <c r="AG21" s="47"/>
      <c r="AH21" s="47"/>
      <c r="AI21" s="47"/>
      <c r="AJ21" s="47"/>
      <c r="AK21" s="47"/>
      <c r="AL21" s="47"/>
      <c r="AM21" s="47"/>
    </row>
    <row r="22" spans="1:39" x14ac:dyDescent="0.25">
      <c r="A22" s="48" t="s">
        <v>66</v>
      </c>
      <c r="B22" s="42" t="s">
        <v>75</v>
      </c>
      <c r="C22" s="43">
        <v>607.95211303918143</v>
      </c>
      <c r="D22" s="43">
        <v>583.24469246597698</v>
      </c>
      <c r="E22" s="43">
        <v>597.08789654630493</v>
      </c>
      <c r="F22" s="43">
        <v>736.27187621024439</v>
      </c>
      <c r="G22" s="43">
        <v>812.83144255731406</v>
      </c>
      <c r="H22" s="43">
        <v>1009.2148885444203</v>
      </c>
      <c r="I22" s="43">
        <v>1051.5010552961685</v>
      </c>
      <c r="J22" s="43">
        <v>1419.7827971115296</v>
      </c>
      <c r="K22" s="43">
        <v>1313.5726307183663</v>
      </c>
      <c r="L22" s="43">
        <v>1250.2306059734656</v>
      </c>
      <c r="M22" s="43">
        <v>1416.0059166823007</v>
      </c>
      <c r="N22" s="43">
        <v>1294.6968923620166</v>
      </c>
      <c r="O22" s="43">
        <v>1321.2705069763865</v>
      </c>
      <c r="P22" s="43">
        <v>1342.2841785753653</v>
      </c>
      <c r="Q22" s="44">
        <v>1475.7950897879762</v>
      </c>
      <c r="R22" s="44">
        <v>1917.6324769840003</v>
      </c>
      <c r="S22" s="43">
        <v>2294.5735374273836</v>
      </c>
      <c r="T22" s="43">
        <v>2793.7</v>
      </c>
      <c r="U22" s="43">
        <v>3275.5</v>
      </c>
      <c r="V22" s="43">
        <v>2923.6</v>
      </c>
      <c r="W22" s="43">
        <v>3473.1000000000004</v>
      </c>
      <c r="X22" s="43">
        <v>4242.6000000000004</v>
      </c>
      <c r="Y22" s="43">
        <v>4242.2299999999996</v>
      </c>
      <c r="Z22" s="43">
        <v>4394.93</v>
      </c>
      <c r="AA22" s="43">
        <v>4313.9336185193961</v>
      </c>
      <c r="AB22" s="43">
        <v>4454.1933532182775</v>
      </c>
      <c r="AC22" s="43">
        <v>4332.7604781656219</v>
      </c>
      <c r="AD22" s="43">
        <v>4667.3951067499993</v>
      </c>
      <c r="AE22" s="43">
        <v>4734.8079379200008</v>
      </c>
    </row>
    <row r="23" spans="1:39" x14ac:dyDescent="0.25">
      <c r="A23" s="49" t="s">
        <v>72</v>
      </c>
      <c r="B23" s="42" t="s">
        <v>76</v>
      </c>
      <c r="C23" s="43">
        <v>283.14806235618562</v>
      </c>
      <c r="D23" s="43">
        <v>321.51188076525409</v>
      </c>
      <c r="E23" s="43">
        <v>340.78290286337864</v>
      </c>
      <c r="F23" s="43">
        <v>557.85012236727937</v>
      </c>
      <c r="G23" s="43">
        <v>717.11098046897052</v>
      </c>
      <c r="H23" s="43">
        <v>913.86634035842394</v>
      </c>
      <c r="I23" s="43">
        <v>975.14329859849101</v>
      </c>
      <c r="J23" s="43">
        <v>1240.0927641130775</v>
      </c>
      <c r="K23" s="43">
        <v>1353.5077879695832</v>
      </c>
      <c r="L23" s="43">
        <v>1502.7073631150085</v>
      </c>
      <c r="M23" s="43">
        <v>1745.5684880270394</v>
      </c>
      <c r="N23" s="43">
        <v>1777.0778423829784</v>
      </c>
      <c r="O23" s="43">
        <v>1909.7557302710877</v>
      </c>
      <c r="P23" s="43">
        <v>2090.9857515728831</v>
      </c>
      <c r="Q23" s="44">
        <v>2079.7833131771663</v>
      </c>
      <c r="R23" s="44">
        <v>1796.0426142922729</v>
      </c>
      <c r="S23" s="43">
        <v>1855.748434206108</v>
      </c>
      <c r="T23" s="43">
        <v>1555.7</v>
      </c>
      <c r="U23" s="43">
        <v>1534.3</v>
      </c>
      <c r="V23" s="43">
        <v>1292.2</v>
      </c>
      <c r="W23" s="43">
        <v>1498</v>
      </c>
      <c r="X23" s="43">
        <v>1636</v>
      </c>
      <c r="Y23" s="43">
        <v>1868.02</v>
      </c>
      <c r="Z23" s="43">
        <v>2141.86</v>
      </c>
      <c r="AA23" s="43">
        <v>2363.0888792425017</v>
      </c>
      <c r="AB23" s="43">
        <v>2456.8455836233302</v>
      </c>
      <c r="AC23" s="43">
        <v>2551.7772708495927</v>
      </c>
      <c r="AD23" s="43">
        <v>2557.3173465238624</v>
      </c>
      <c r="AE23" s="43">
        <v>2797.7486310412564</v>
      </c>
    </row>
    <row r="24" spans="1:39" x14ac:dyDescent="0.25">
      <c r="A24" s="50"/>
      <c r="B24" s="39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</row>
    <row r="25" spans="1:39" x14ac:dyDescent="0.25">
      <c r="A25" s="45"/>
      <c r="B25" s="42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2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9" x14ac:dyDescent="0.25">
      <c r="A26" s="38">
        <v>4</v>
      </c>
      <c r="B26" s="39" t="s">
        <v>77</v>
      </c>
      <c r="C26" s="40">
        <v>1499.1536331101422</v>
      </c>
      <c r="D26" s="40">
        <v>1603.4171292023532</v>
      </c>
      <c r="E26" s="40">
        <v>1891.8155863215388</v>
      </c>
      <c r="F26" s="40">
        <v>2281.6450962900408</v>
      </c>
      <c r="G26" s="40">
        <v>2705.1341350745975</v>
      </c>
      <c r="H26" s="40">
        <v>3373.0539209271524</v>
      </c>
      <c r="I26" s="40">
        <v>3272.8556459714769</v>
      </c>
      <c r="J26" s="40">
        <v>3836.7434791317892</v>
      </c>
      <c r="K26" s="40">
        <v>3990.3210668109809</v>
      </c>
      <c r="L26" s="40">
        <v>4129.3490138558591</v>
      </c>
      <c r="M26" s="40">
        <v>4935.8598682115062</v>
      </c>
      <c r="N26" s="40">
        <v>5021.2774397029689</v>
      </c>
      <c r="O26" s="40">
        <v>5117.0929023309145</v>
      </c>
      <c r="P26" s="40">
        <v>5603.9625291450502</v>
      </c>
      <c r="Q26" s="41">
        <v>6021.9053823749819</v>
      </c>
      <c r="R26" s="40">
        <v>6533.1507595573476</v>
      </c>
      <c r="S26" s="40">
        <v>7602.4914584007793</v>
      </c>
      <c r="T26" s="40">
        <v>8855.2999999999993</v>
      </c>
      <c r="U26" s="40">
        <v>9699.5</v>
      </c>
      <c r="V26" s="40">
        <v>7413.8</v>
      </c>
      <c r="W26" s="40">
        <v>8595</v>
      </c>
      <c r="X26" s="40">
        <v>10201.700000000001</v>
      </c>
      <c r="Y26" s="40">
        <v>10495.79</v>
      </c>
      <c r="Z26" s="40">
        <v>11155.2</v>
      </c>
      <c r="AA26" s="40">
        <v>10969.478846041</v>
      </c>
      <c r="AB26" s="40">
        <v>11033.344107241655</v>
      </c>
      <c r="AC26" s="40">
        <v>10731.441791290254</v>
      </c>
      <c r="AD26" s="40">
        <v>11336.17994324129</v>
      </c>
      <c r="AE26" s="40">
        <v>12668.378910866249</v>
      </c>
      <c r="AF26" s="47"/>
      <c r="AG26" s="47"/>
      <c r="AH26" s="47"/>
      <c r="AI26" s="47"/>
      <c r="AJ26" s="47"/>
      <c r="AK26" s="47"/>
      <c r="AL26" s="47"/>
      <c r="AM26" s="47"/>
    </row>
    <row r="27" spans="1:39" x14ac:dyDescent="0.25">
      <c r="A27" s="48" t="s">
        <v>66</v>
      </c>
      <c r="B27" s="42" t="s">
        <v>78</v>
      </c>
      <c r="C27" s="43">
        <v>1297.7152974627006</v>
      </c>
      <c r="D27" s="43">
        <v>1420.1568038360922</v>
      </c>
      <c r="E27" s="43">
        <v>1709.8458708191349</v>
      </c>
      <c r="F27" s="43">
        <v>1894.7182072338053</v>
      </c>
      <c r="G27" s="43">
        <v>2203.8303815055751</v>
      </c>
      <c r="H27" s="43">
        <v>2773.4198993917771</v>
      </c>
      <c r="I27" s="43">
        <v>2599.5647322707455</v>
      </c>
      <c r="J27" s="43">
        <v>2889.4562205713514</v>
      </c>
      <c r="K27" s="43">
        <v>2984.5261489172863</v>
      </c>
      <c r="L27" s="43">
        <v>3004.1416700250179</v>
      </c>
      <c r="M27" s="43">
        <v>3651.7871744309409</v>
      </c>
      <c r="N27" s="43">
        <v>3695.7150399560956</v>
      </c>
      <c r="O27" s="43">
        <v>3727.7674565909342</v>
      </c>
      <c r="P27" s="43">
        <v>4169.6242779060985</v>
      </c>
      <c r="Q27" s="44">
        <v>4611.2166003725179</v>
      </c>
      <c r="R27" s="44">
        <v>5365.8492537100001</v>
      </c>
      <c r="S27" s="43">
        <v>6307.949658970002</v>
      </c>
      <c r="T27" s="43">
        <v>7534</v>
      </c>
      <c r="U27" s="43">
        <v>8388.7999999999993</v>
      </c>
      <c r="V27" s="43">
        <v>6429.9000000000005</v>
      </c>
      <c r="W27" s="43">
        <v>7495.4</v>
      </c>
      <c r="X27" s="43">
        <v>9014.7999999999993</v>
      </c>
      <c r="Y27" s="43">
        <v>9159.0400000000009</v>
      </c>
      <c r="Z27" s="43">
        <v>9684.18</v>
      </c>
      <c r="AA27" s="43">
        <v>9451.5256980428749</v>
      </c>
      <c r="AB27" s="43">
        <v>9374.5223635536586</v>
      </c>
      <c r="AC27" s="43">
        <v>8970.2077234646877</v>
      </c>
      <c r="AD27" s="43">
        <v>9512.3364012983147</v>
      </c>
      <c r="AE27" s="43">
        <v>10670.971507897098</v>
      </c>
    </row>
    <row r="28" spans="1:39" x14ac:dyDescent="0.25">
      <c r="A28" s="38" t="s">
        <v>72</v>
      </c>
      <c r="B28" s="42" t="s">
        <v>79</v>
      </c>
      <c r="C28" s="43">
        <v>201.43833564744162</v>
      </c>
      <c r="D28" s="43">
        <v>183.26032536626101</v>
      </c>
      <c r="E28" s="43">
        <v>181.96971550240391</v>
      </c>
      <c r="F28" s="43">
        <v>386.92688905623561</v>
      </c>
      <c r="G28" s="43">
        <v>501.30375356902209</v>
      </c>
      <c r="H28" s="43">
        <v>599.63402153537572</v>
      </c>
      <c r="I28" s="43">
        <v>673.29091370073138</v>
      </c>
      <c r="J28" s="43">
        <v>947.28725856043798</v>
      </c>
      <c r="K28" s="43">
        <v>1005.7949178936946</v>
      </c>
      <c r="L28" s="43">
        <v>1125.2073438308412</v>
      </c>
      <c r="M28" s="43">
        <v>1284.0726937805653</v>
      </c>
      <c r="N28" s="43">
        <v>1325.5623997468733</v>
      </c>
      <c r="O28" s="43">
        <v>1389.3254457399808</v>
      </c>
      <c r="P28" s="43">
        <v>1434.338251238951</v>
      </c>
      <c r="Q28" s="44">
        <v>1410.688782002464</v>
      </c>
      <c r="R28" s="44">
        <v>1167.3015058473479</v>
      </c>
      <c r="S28" s="43">
        <v>1294.5417962307788</v>
      </c>
      <c r="T28" s="43">
        <v>1321.3</v>
      </c>
      <c r="U28" s="43">
        <v>1310.7</v>
      </c>
      <c r="V28" s="43">
        <v>983.9</v>
      </c>
      <c r="W28" s="43">
        <v>1099.5999999999999</v>
      </c>
      <c r="X28" s="43">
        <v>1186.9000000000001</v>
      </c>
      <c r="Y28" s="43">
        <v>1336.75</v>
      </c>
      <c r="Z28" s="43">
        <v>1471.02</v>
      </c>
      <c r="AA28" s="43">
        <v>1517.9531479981242</v>
      </c>
      <c r="AB28" s="43">
        <v>1658.8217436879991</v>
      </c>
      <c r="AC28" s="43">
        <v>1761.2340678255664</v>
      </c>
      <c r="AD28" s="43">
        <v>1823.843541942977</v>
      </c>
      <c r="AE28" s="43">
        <v>1997.4074029691531</v>
      </c>
    </row>
    <row r="29" spans="1:39" x14ac:dyDescent="0.25">
      <c r="A29" s="45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</row>
    <row r="30" spans="1:39" x14ac:dyDescent="0.25">
      <c r="A30" s="38"/>
      <c r="B30" s="39" t="s">
        <v>80</v>
      </c>
      <c r="C30" s="40">
        <v>4817.5422040267295</v>
      </c>
      <c r="D30" s="40">
        <v>5252.3423523651272</v>
      </c>
      <c r="E30" s="40">
        <v>5813.3993272825055</v>
      </c>
      <c r="F30" s="40">
        <v>6680.2691521158658</v>
      </c>
      <c r="G30" s="40">
        <v>7679.3840193512715</v>
      </c>
      <c r="H30" s="40">
        <v>8921.9471114077551</v>
      </c>
      <c r="I30" s="40">
        <v>9586.3277624670009</v>
      </c>
      <c r="J30" s="40">
        <v>10221.705879944482</v>
      </c>
      <c r="K30" s="40">
        <v>10936.669910515682</v>
      </c>
      <c r="L30" s="40">
        <v>11284.196954088075</v>
      </c>
      <c r="M30" s="40">
        <v>11784.927668607468</v>
      </c>
      <c r="N30" s="40">
        <v>12282.533600086637</v>
      </c>
      <c r="O30" s="40">
        <v>12664.190270624738</v>
      </c>
      <c r="P30" s="40">
        <v>13243.892169223316</v>
      </c>
      <c r="Q30" s="41">
        <v>13724.810917389823</v>
      </c>
      <c r="R30" s="41">
        <v>14698.00141973328</v>
      </c>
      <c r="S30" s="40">
        <v>15999.886382901925</v>
      </c>
      <c r="T30" s="40">
        <v>17011.750853710528</v>
      </c>
      <c r="U30" s="40">
        <v>17986.886242862267</v>
      </c>
      <c r="V30" s="40">
        <v>17601.61601015797</v>
      </c>
      <c r="W30" s="40">
        <v>18447.922436218345</v>
      </c>
      <c r="X30" s="40">
        <v>20283.783660566292</v>
      </c>
      <c r="Y30" s="40">
        <v>21386.153017945879</v>
      </c>
      <c r="Z30" s="40">
        <v>21990.962051261475</v>
      </c>
      <c r="AA30" s="40">
        <v>22593.47239562156</v>
      </c>
      <c r="AB30" s="40">
        <v>23438.237939965249</v>
      </c>
      <c r="AC30" s="40">
        <v>24154.111973785682</v>
      </c>
      <c r="AD30" s="40">
        <v>24927.973701955656</v>
      </c>
      <c r="AE30" s="40">
        <v>26056.944930026435</v>
      </c>
    </row>
    <row r="31" spans="1:39" ht="15.75" thickBot="1" x14ac:dyDescent="0.3">
      <c r="A31" s="53"/>
      <c r="B31" s="26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9" x14ac:dyDescent="0.25">
      <c r="A32" s="55" t="s">
        <v>81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x14ac:dyDescent="0.25">
      <c r="A33" s="42" t="s">
        <v>82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16"/>
    </row>
    <row r="34" spans="1:31" x14ac:dyDescent="0.25">
      <c r="A34" s="42" t="s">
        <v>83</v>
      </c>
      <c r="B34" s="16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x14ac:dyDescent="0.25">
      <c r="A35" s="42" t="s">
        <v>84</v>
      </c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1"/>
      <c r="T35" s="61"/>
      <c r="U35" s="61"/>
      <c r="V35" s="61"/>
      <c r="W35" s="61"/>
      <c r="X35" s="61"/>
      <c r="Y35" s="61"/>
      <c r="Z35" s="61"/>
      <c r="AA35" s="61"/>
      <c r="AB35" s="58"/>
      <c r="AC35" s="58"/>
      <c r="AD35" s="58"/>
      <c r="AE35" s="58"/>
    </row>
    <row r="36" spans="1:31" x14ac:dyDescent="0.25">
      <c r="A36" s="42" t="s">
        <v>85</v>
      </c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E36" s="16"/>
    </row>
    <row r="37" spans="1:31" ht="30" x14ac:dyDescent="0.4">
      <c r="A37" s="19" t="s">
        <v>86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20"/>
    </row>
    <row r="38" spans="1:31" ht="20.25" x14ac:dyDescent="0.3">
      <c r="A38" s="21" t="s">
        <v>87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</row>
    <row r="39" spans="1:31" ht="15.75" thickBot="1" x14ac:dyDescent="0.3">
      <c r="A39" s="63"/>
      <c r="B39" s="64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16"/>
    </row>
    <row r="40" spans="1:31" x14ac:dyDescent="0.25">
      <c r="A40" s="29" t="s">
        <v>55</v>
      </c>
      <c r="B40" s="29"/>
      <c r="C40" s="29">
        <v>1990</v>
      </c>
      <c r="D40" s="29">
        <v>1991</v>
      </c>
      <c r="E40" s="29">
        <v>1992</v>
      </c>
      <c r="F40" s="29">
        <v>1993</v>
      </c>
      <c r="G40" s="29">
        <v>1994</v>
      </c>
      <c r="H40" s="29">
        <v>1995</v>
      </c>
      <c r="I40" s="29">
        <v>1996</v>
      </c>
      <c r="J40" s="29">
        <v>1997</v>
      </c>
      <c r="K40" s="29">
        <v>1998</v>
      </c>
      <c r="L40" s="29">
        <v>1999</v>
      </c>
      <c r="M40" s="29">
        <v>2000</v>
      </c>
      <c r="N40" s="29">
        <v>2001</v>
      </c>
      <c r="O40" s="29">
        <v>2002</v>
      </c>
      <c r="P40" s="29">
        <v>2003</v>
      </c>
      <c r="Q40" s="29">
        <v>2004</v>
      </c>
      <c r="R40" s="29">
        <v>2005</v>
      </c>
      <c r="S40" s="29">
        <v>2006</v>
      </c>
      <c r="T40" s="29">
        <v>2007</v>
      </c>
      <c r="U40" s="29">
        <v>2008</v>
      </c>
      <c r="V40" s="29">
        <v>2009</v>
      </c>
      <c r="W40" s="29">
        <v>2010</v>
      </c>
      <c r="X40" s="29">
        <v>2011</v>
      </c>
      <c r="Y40" s="28" t="s">
        <v>56</v>
      </c>
      <c r="Z40" s="28" t="s">
        <v>57</v>
      </c>
      <c r="AA40" s="28">
        <v>2014</v>
      </c>
      <c r="AB40" s="30">
        <v>2015</v>
      </c>
      <c r="AC40" s="28" t="s">
        <v>58</v>
      </c>
      <c r="AD40" s="28" t="s">
        <v>59</v>
      </c>
      <c r="AE40" s="31" t="s">
        <v>60</v>
      </c>
    </row>
    <row r="41" spans="1:3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3"/>
      <c r="AC41" s="32"/>
      <c r="AD41" s="32"/>
      <c r="AE41" s="33"/>
    </row>
    <row r="42" spans="1:31" x14ac:dyDescent="0.25">
      <c r="C42" s="35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16"/>
    </row>
    <row r="43" spans="1:31" x14ac:dyDescent="0.25">
      <c r="A43" s="38">
        <v>1</v>
      </c>
      <c r="B43" s="39" t="s">
        <v>61</v>
      </c>
      <c r="C43" s="40">
        <v>56.38297739099901</v>
      </c>
      <c r="D43" s="40">
        <v>56.901294488233354</v>
      </c>
      <c r="E43" s="40">
        <v>60.895659527168725</v>
      </c>
      <c r="F43" s="40">
        <v>64.185499358598392</v>
      </c>
      <c r="G43" s="40">
        <v>68.014709405392935</v>
      </c>
      <c r="H43" s="40">
        <v>72.381927984943118</v>
      </c>
      <c r="I43" s="40">
        <v>73.865416646634429</v>
      </c>
      <c r="J43" s="40">
        <v>75.076536087177914</v>
      </c>
      <c r="K43" s="40">
        <v>74.785096594375403</v>
      </c>
      <c r="L43" s="40">
        <v>76.678505997871781</v>
      </c>
      <c r="M43" s="40">
        <v>78.419831254054202</v>
      </c>
      <c r="N43" s="40">
        <v>79.947325345181142</v>
      </c>
      <c r="O43" s="40">
        <v>80.725813859627465</v>
      </c>
      <c r="P43" s="40">
        <v>81.44584891277043</v>
      </c>
      <c r="Q43" s="40">
        <v>82.888155386607039</v>
      </c>
      <c r="R43" s="40">
        <v>86.019929852102692</v>
      </c>
      <c r="S43" s="40">
        <v>89.945071863823841</v>
      </c>
      <c r="T43" s="40">
        <v>95.38530544836037</v>
      </c>
      <c r="U43" s="40">
        <v>95.786105194790622</v>
      </c>
      <c r="V43" s="40">
        <v>90.401728205264988</v>
      </c>
      <c r="W43" s="40">
        <v>91.483326971162327</v>
      </c>
      <c r="X43" s="40">
        <v>94.200224350787508</v>
      </c>
      <c r="Y43" s="40">
        <v>97.05532291528867</v>
      </c>
      <c r="Z43" s="40">
        <v>100.30990108383048</v>
      </c>
      <c r="AA43" s="40">
        <v>100</v>
      </c>
      <c r="AB43" s="40">
        <v>102.83557679950577</v>
      </c>
      <c r="AC43" s="40">
        <v>104.36050624145562</v>
      </c>
      <c r="AD43" s="40">
        <v>106.57462686234516</v>
      </c>
      <c r="AE43" s="40">
        <v>109.14424874056741</v>
      </c>
    </row>
    <row r="44" spans="1:31" ht="17.25" x14ac:dyDescent="0.25">
      <c r="A44" s="16"/>
      <c r="B44" s="42" t="s">
        <v>62</v>
      </c>
      <c r="C44" s="43">
        <v>58.547347648502765</v>
      </c>
      <c r="D44" s="43">
        <v>58.901074651324173</v>
      </c>
      <c r="E44" s="43">
        <v>63.303681997295534</v>
      </c>
      <c r="F44" s="43">
        <v>66.998420093160249</v>
      </c>
      <c r="G44" s="43">
        <v>71.122110864131386</v>
      </c>
      <c r="H44" s="43">
        <v>75.55482595182275</v>
      </c>
      <c r="I44" s="43">
        <v>76.759854539434144</v>
      </c>
      <c r="J44" s="43">
        <v>77.7818517678718</v>
      </c>
      <c r="K44" s="43">
        <v>77.204896182446618</v>
      </c>
      <c r="L44" s="43">
        <v>79.18141860063534</v>
      </c>
      <c r="M44" s="43">
        <v>80.966568682857513</v>
      </c>
      <c r="N44" s="43">
        <v>82.045032289964411</v>
      </c>
      <c r="O44" s="43">
        <v>82.662731909019357</v>
      </c>
      <c r="P44" s="43">
        <v>83.311773304120251</v>
      </c>
      <c r="Q44" s="43">
        <v>84.629389930072421</v>
      </c>
      <c r="R44" s="43">
        <v>87.831959684795819</v>
      </c>
      <c r="S44" s="43">
        <v>91.775896151623243</v>
      </c>
      <c r="T44" s="43">
        <v>98.257588164954385</v>
      </c>
      <c r="U44" s="43">
        <v>97.834704453163766</v>
      </c>
      <c r="V44" s="43">
        <v>91.479483963418517</v>
      </c>
      <c r="W44" s="43">
        <v>92.341247303131951</v>
      </c>
      <c r="X44" s="43">
        <v>93.77767757395344</v>
      </c>
      <c r="Y44" s="43">
        <v>96.812157326449068</v>
      </c>
      <c r="Z44" s="43">
        <v>100.16405787269591</v>
      </c>
      <c r="AA44" s="43">
        <v>100</v>
      </c>
      <c r="AB44" s="43">
        <v>102.97844266332822</v>
      </c>
      <c r="AC44" s="43">
        <v>104.99737949655028</v>
      </c>
      <c r="AD44" s="43">
        <v>107.26977883321437</v>
      </c>
      <c r="AE44" s="43">
        <v>110.19695456639569</v>
      </c>
    </row>
    <row r="45" spans="1:31" x14ac:dyDescent="0.25">
      <c r="A45" s="16"/>
      <c r="B45" s="42" t="s">
        <v>63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</row>
    <row r="46" spans="1:31" x14ac:dyDescent="0.25">
      <c r="A46" s="16"/>
      <c r="B46" s="42" t="s">
        <v>64</v>
      </c>
      <c r="C46" s="43">
        <v>44.998484765517247</v>
      </c>
      <c r="D46" s="43">
        <v>46.688299931941906</v>
      </c>
      <c r="E46" s="43">
        <v>48.136567454032239</v>
      </c>
      <c r="F46" s="43">
        <v>48.871770142198848</v>
      </c>
      <c r="G46" s="43">
        <v>50.924154215222508</v>
      </c>
      <c r="H46" s="43">
        <v>55.081391439964847</v>
      </c>
      <c r="I46" s="43">
        <v>58.402675242549606</v>
      </c>
      <c r="J46" s="43">
        <v>60.788693133772398</v>
      </c>
      <c r="K46" s="43">
        <v>62.242176908400246</v>
      </c>
      <c r="L46" s="43">
        <v>63.696465851870364</v>
      </c>
      <c r="M46" s="43">
        <v>65.211916643698629</v>
      </c>
      <c r="N46" s="43">
        <v>69.069393312687239</v>
      </c>
      <c r="O46" s="43">
        <v>70.673992679729608</v>
      </c>
      <c r="P46" s="43">
        <v>71.755662291890246</v>
      </c>
      <c r="Q46" s="43">
        <v>73.854352553487672</v>
      </c>
      <c r="R46" s="43">
        <v>76.617500124457749</v>
      </c>
      <c r="S46" s="43">
        <v>80.458407336806886</v>
      </c>
      <c r="T46" s="43">
        <v>80.363102651887459</v>
      </c>
      <c r="U46" s="43">
        <v>85.053548038088749</v>
      </c>
      <c r="V46" s="43">
        <v>84.940020515999109</v>
      </c>
      <c r="W46" s="43">
        <v>87.137445711934049</v>
      </c>
      <c r="X46" s="43">
        <v>96.569634263035695</v>
      </c>
      <c r="Y46" s="43">
        <v>98.39410236053871</v>
      </c>
      <c r="Z46" s="43">
        <v>101.10143255598034</v>
      </c>
      <c r="AA46" s="43">
        <v>100</v>
      </c>
      <c r="AB46" s="43">
        <v>102.05967123191617</v>
      </c>
      <c r="AC46" s="43">
        <v>101.05916476055936</v>
      </c>
      <c r="AD46" s="43">
        <v>102.98008481797127</v>
      </c>
      <c r="AE46" s="43">
        <v>103.7816802293847</v>
      </c>
    </row>
    <row r="47" spans="1:31" x14ac:dyDescent="0.25">
      <c r="A47" s="45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</row>
    <row r="48" spans="1:31" x14ac:dyDescent="0.25">
      <c r="A48" s="38">
        <v>2</v>
      </c>
      <c r="B48" s="39" t="s">
        <v>65</v>
      </c>
      <c r="C48" s="40">
        <v>50.496031756417004</v>
      </c>
      <c r="D48" s="40">
        <v>58.440427763704314</v>
      </c>
      <c r="E48" s="40">
        <v>74.567968126670493</v>
      </c>
      <c r="F48" s="40">
        <v>83.165341023925478</v>
      </c>
      <c r="G48" s="40">
        <v>92.610034296669667</v>
      </c>
      <c r="H48" s="40">
        <v>105.46760495490209</v>
      </c>
      <c r="I48" s="40">
        <v>79.353542721268468</v>
      </c>
      <c r="J48" s="40">
        <v>82.858375380406741</v>
      </c>
      <c r="K48" s="40">
        <v>108.23921939935734</v>
      </c>
      <c r="L48" s="40">
        <v>102.10440303998097</v>
      </c>
      <c r="M48" s="40">
        <v>102.32309376875988</v>
      </c>
      <c r="N48" s="40">
        <v>105.83135245704791</v>
      </c>
      <c r="O48" s="40">
        <v>103.61683659888318</v>
      </c>
      <c r="P48" s="40">
        <v>112.08333833265573</v>
      </c>
      <c r="Q48" s="40">
        <v>108.53279877665489</v>
      </c>
      <c r="R48" s="40">
        <v>115.13186825167084</v>
      </c>
      <c r="S48" s="40">
        <v>129.42606823190533</v>
      </c>
      <c r="T48" s="40">
        <v>130.4985574574487</v>
      </c>
      <c r="U48" s="40">
        <v>122.80252294234887</v>
      </c>
      <c r="V48" s="40">
        <v>88.449832332711779</v>
      </c>
      <c r="W48" s="40">
        <v>97.371664022628323</v>
      </c>
      <c r="X48" s="40">
        <v>104.53684490803465</v>
      </c>
      <c r="Y48" s="40">
        <v>105.1988862825809</v>
      </c>
      <c r="Z48" s="40">
        <v>101.15535775056601</v>
      </c>
      <c r="AA48" s="40">
        <v>100</v>
      </c>
      <c r="AB48" s="40">
        <v>104.75369686796935</v>
      </c>
      <c r="AC48" s="40">
        <v>109.34127736965131</v>
      </c>
      <c r="AD48" s="40">
        <v>99.032981114994598</v>
      </c>
      <c r="AE48" s="40">
        <v>108.80457181432115</v>
      </c>
    </row>
    <row r="49" spans="1:31" x14ac:dyDescent="0.25">
      <c r="A49" s="38" t="s">
        <v>66</v>
      </c>
      <c r="B49" s="42" t="s">
        <v>67</v>
      </c>
      <c r="C49" s="43">
        <v>52.944477273001752</v>
      </c>
      <c r="D49" s="43">
        <v>60.600160689366135</v>
      </c>
      <c r="E49" s="43">
        <v>71.663152452251353</v>
      </c>
      <c r="F49" s="43">
        <v>81.785538200775704</v>
      </c>
      <c r="G49" s="43">
        <v>91.209573369092155</v>
      </c>
      <c r="H49" s="43">
        <v>102.53075481967946</v>
      </c>
      <c r="I49" s="43">
        <v>90.322494469520365</v>
      </c>
      <c r="J49" s="43">
        <v>96.856839353834928</v>
      </c>
      <c r="K49" s="43">
        <v>103.85923849284507</v>
      </c>
      <c r="L49" s="43">
        <v>102.78852332090696</v>
      </c>
      <c r="M49" s="43">
        <v>107.40880198697144</v>
      </c>
      <c r="N49" s="43">
        <v>108.15228150146434</v>
      </c>
      <c r="O49" s="43">
        <v>111.82239707329626</v>
      </c>
      <c r="P49" s="43">
        <v>114.31411805802485</v>
      </c>
      <c r="Q49" s="43">
        <v>108.2761585375771</v>
      </c>
      <c r="R49" s="43">
        <v>109.79852506722369</v>
      </c>
      <c r="S49" s="43">
        <v>118.70331155802516</v>
      </c>
      <c r="T49" s="43">
        <v>125.91175980227732</v>
      </c>
      <c r="U49" s="43">
        <v>122.9793241835259</v>
      </c>
      <c r="V49" s="43">
        <v>102.76481971341478</v>
      </c>
      <c r="W49" s="43">
        <v>91.832240826244046</v>
      </c>
      <c r="X49" s="43">
        <v>101.71025200415771</v>
      </c>
      <c r="Y49" s="43">
        <v>104.55213322261361</v>
      </c>
      <c r="Z49" s="43">
        <v>110.58320544814906</v>
      </c>
      <c r="AA49" s="43">
        <v>100</v>
      </c>
      <c r="AB49" s="43">
        <v>109.00991512045846</v>
      </c>
      <c r="AC49" s="43">
        <v>112.89500888231356</v>
      </c>
      <c r="AD49" s="43">
        <v>116.12922215343382</v>
      </c>
      <c r="AE49" s="43">
        <v>123.99606911746926</v>
      </c>
    </row>
    <row r="50" spans="1:31" x14ac:dyDescent="0.25">
      <c r="A50" s="45" t="s">
        <v>68</v>
      </c>
      <c r="B50" s="42" t="s">
        <v>69</v>
      </c>
      <c r="C50" s="43">
        <v>49.07318580610746</v>
      </c>
      <c r="D50" s="43">
        <v>56.043798936093459</v>
      </c>
      <c r="E50" s="43">
        <v>63.003516862765871</v>
      </c>
      <c r="F50" s="43">
        <v>73.193186721606935</v>
      </c>
      <c r="G50" s="43">
        <v>83.994226435677774</v>
      </c>
      <c r="H50" s="43">
        <v>96.85682267998898</v>
      </c>
      <c r="I50" s="43">
        <v>79.972895208563571</v>
      </c>
      <c r="J50" s="43">
        <v>88.446827972290336</v>
      </c>
      <c r="K50" s="43">
        <v>95.171822914913975</v>
      </c>
      <c r="L50" s="43">
        <v>97.656256666398704</v>
      </c>
      <c r="M50" s="43">
        <v>105.07857134154071</v>
      </c>
      <c r="N50" s="43">
        <v>104.19243713020812</v>
      </c>
      <c r="O50" s="43">
        <v>102.45068703317017</v>
      </c>
      <c r="P50" s="43">
        <v>106.44677259682662</v>
      </c>
      <c r="Q50" s="43">
        <v>110.30218396509213</v>
      </c>
      <c r="R50" s="43">
        <v>104.34211346998185</v>
      </c>
      <c r="S50" s="43">
        <v>121.30719514564454</v>
      </c>
      <c r="T50" s="43">
        <v>123.87674342391415</v>
      </c>
      <c r="U50" s="43">
        <v>119.59477086105126</v>
      </c>
      <c r="V50" s="43">
        <v>98.504058931086462</v>
      </c>
      <c r="W50" s="43">
        <v>92.812511783728084</v>
      </c>
      <c r="X50" s="43">
        <v>101.06119021009744</v>
      </c>
      <c r="Y50" s="43">
        <v>101.38046463041807</v>
      </c>
      <c r="Z50" s="43">
        <v>109.33541437060296</v>
      </c>
      <c r="AA50" s="43">
        <v>100</v>
      </c>
      <c r="AB50" s="43">
        <v>105.2666823271642</v>
      </c>
      <c r="AC50" s="43">
        <v>109.65578416141088</v>
      </c>
      <c r="AD50" s="43">
        <v>113.16908909193018</v>
      </c>
      <c r="AE50" s="43">
        <v>122.50354313786328</v>
      </c>
    </row>
    <row r="51" spans="1:31" x14ac:dyDescent="0.25">
      <c r="A51" s="45" t="s">
        <v>70</v>
      </c>
      <c r="B51" s="42" t="s">
        <v>71</v>
      </c>
      <c r="C51" s="43">
        <v>69.256774257962817</v>
      </c>
      <c r="D51" s="43">
        <v>82.543020120685156</v>
      </c>
      <c r="E51" s="43">
        <v>112.49918893439667</v>
      </c>
      <c r="F51" s="43">
        <v>123.8047231534966</v>
      </c>
      <c r="G51" s="43">
        <v>122.99832286422388</v>
      </c>
      <c r="H51" s="43">
        <v>130.82987668908393</v>
      </c>
      <c r="I51" s="43">
        <v>142.71913007767301</v>
      </c>
      <c r="J51" s="43">
        <v>136.51756560110638</v>
      </c>
      <c r="K51" s="43">
        <v>147.16100442865448</v>
      </c>
      <c r="L51" s="43">
        <v>127.11316444861389</v>
      </c>
      <c r="M51" s="43">
        <v>118.92625756769712</v>
      </c>
      <c r="N51" s="43">
        <v>129.50941462662681</v>
      </c>
      <c r="O51" s="43">
        <v>168.78469393291468</v>
      </c>
      <c r="P51" s="43">
        <v>162.10057582934155</v>
      </c>
      <c r="Q51" s="43">
        <v>92.558313421329359</v>
      </c>
      <c r="R51" s="43">
        <v>133.55934241406226</v>
      </c>
      <c r="S51" s="43">
        <v>101.28747348995435</v>
      </c>
      <c r="T51" s="43">
        <v>139.52278138556022</v>
      </c>
      <c r="U51" s="43">
        <v>145.61660062600268</v>
      </c>
      <c r="V51" s="43">
        <v>131.262529897017</v>
      </c>
      <c r="W51" s="43">
        <v>85.275787865156659</v>
      </c>
      <c r="X51" s="43">
        <v>106.05144266078766</v>
      </c>
      <c r="Y51" s="43">
        <v>125.76554954809684</v>
      </c>
      <c r="Z51" s="43">
        <v>118.92894235153896</v>
      </c>
      <c r="AA51" s="43">
        <v>100</v>
      </c>
      <c r="AB51" s="43">
        <v>134.04618651487436</v>
      </c>
      <c r="AC51" s="43">
        <v>134.56026821785457</v>
      </c>
      <c r="AD51" s="43">
        <v>135.92780236040159</v>
      </c>
      <c r="AE51" s="43">
        <v>133.9786931091088</v>
      </c>
    </row>
    <row r="52" spans="1:31" x14ac:dyDescent="0.25"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</row>
    <row r="53" spans="1:31" x14ac:dyDescent="0.25">
      <c r="A53" s="38" t="s">
        <v>72</v>
      </c>
      <c r="B53" s="42" t="s">
        <v>73</v>
      </c>
      <c r="C53" s="43">
        <v>7.5171133000722508</v>
      </c>
      <c r="D53" s="43">
        <v>17.592458273092916</v>
      </c>
      <c r="E53" s="43">
        <v>115.57985347088464</v>
      </c>
      <c r="F53" s="43">
        <v>95.465024380885481</v>
      </c>
      <c r="G53" s="43">
        <v>103.38134881981793</v>
      </c>
      <c r="H53" s="43">
        <v>135.40841119549344</v>
      </c>
      <c r="I53" s="43">
        <v>-74.426590315288905</v>
      </c>
      <c r="J53" s="43">
        <v>-113.78726143463336</v>
      </c>
      <c r="K53" s="43">
        <v>132.62531650403403</v>
      </c>
      <c r="L53" s="43">
        <v>56.406803450025997</v>
      </c>
      <c r="M53" s="43">
        <v>-2.9604850185097682</v>
      </c>
      <c r="N53" s="43">
        <v>99.842189499450313</v>
      </c>
      <c r="O53" s="43">
        <v>-83.128749444413401</v>
      </c>
      <c r="P53" s="43">
        <v>89.379562777716615</v>
      </c>
      <c r="Q53" s="43">
        <v>132.01322135632958</v>
      </c>
      <c r="R53" s="43">
        <v>210.81037911877792</v>
      </c>
      <c r="S53" s="43">
        <v>300.94794845713812</v>
      </c>
      <c r="T53" s="43">
        <v>219.81713122778635</v>
      </c>
      <c r="U53" s="43">
        <v>143.04580520697644</v>
      </c>
      <c r="V53" s="43">
        <v>-101.63788212829843</v>
      </c>
      <c r="W53" s="43">
        <v>179.80097888430041</v>
      </c>
      <c r="X53" s="43">
        <v>146.04942652770399</v>
      </c>
      <c r="Y53" s="43">
        <v>112.76135004276004</v>
      </c>
      <c r="Z53" s="43">
        <v>-53.141715155741622</v>
      </c>
      <c r="AA53" s="43">
        <v>100</v>
      </c>
      <c r="AB53" s="43">
        <v>35.734403538775382</v>
      </c>
      <c r="AC53" s="43">
        <v>51.377124019974453</v>
      </c>
      <c r="AD53" s="43">
        <v>-168.14598209045585</v>
      </c>
      <c r="AE53" s="43">
        <v>-261.60042644898505</v>
      </c>
    </row>
    <row r="54" spans="1:31" x14ac:dyDescent="0.25">
      <c r="A54" s="38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</row>
    <row r="55" spans="1:31" x14ac:dyDescent="0.25">
      <c r="A55" s="38">
        <v>3</v>
      </c>
      <c r="B55" s="39" t="s">
        <v>74</v>
      </c>
      <c r="C55" s="40">
        <v>23.30122009870972</v>
      </c>
      <c r="D55" s="40">
        <v>22.817122113795175</v>
      </c>
      <c r="E55" s="40">
        <v>24.284170464257642</v>
      </c>
      <c r="F55" s="40">
        <v>31.209543030179226</v>
      </c>
      <c r="G55" s="40">
        <v>33.979206455819543</v>
      </c>
      <c r="H55" s="40">
        <v>38.022646012902825</v>
      </c>
      <c r="I55" s="40">
        <v>41.572927535280293</v>
      </c>
      <c r="J55" s="40">
        <v>53.502525056620684</v>
      </c>
      <c r="K55" s="40">
        <v>55.095424346019129</v>
      </c>
      <c r="L55" s="40">
        <v>58.497341081608532</v>
      </c>
      <c r="M55" s="40">
        <v>67.479160543767208</v>
      </c>
      <c r="N55" s="40">
        <v>66.395530621206049</v>
      </c>
      <c r="O55" s="40">
        <v>70.009319693517057</v>
      </c>
      <c r="P55" s="40">
        <v>72.648989519549872</v>
      </c>
      <c r="Q55" s="40">
        <v>74.453424281409212</v>
      </c>
      <c r="R55" s="40">
        <v>74.129383604000026</v>
      </c>
      <c r="S55" s="40">
        <v>78.652089580562759</v>
      </c>
      <c r="T55" s="40">
        <v>80.182804362969421</v>
      </c>
      <c r="U55" s="40">
        <v>82.223005704054103</v>
      </c>
      <c r="V55" s="40">
        <v>74.578123032473741</v>
      </c>
      <c r="W55" s="40">
        <v>84.624607186325278</v>
      </c>
      <c r="X55" s="40">
        <v>90.741532229430973</v>
      </c>
      <c r="Y55" s="40">
        <v>91.150438482668889</v>
      </c>
      <c r="Z55" s="40">
        <v>96.900733251484738</v>
      </c>
      <c r="AA55" s="40">
        <v>100</v>
      </c>
      <c r="AB55" s="40">
        <v>103.27744237827305</v>
      </c>
      <c r="AC55" s="40">
        <v>103.490613206285</v>
      </c>
      <c r="AD55" s="40">
        <v>108.35490217926566</v>
      </c>
      <c r="AE55" s="40">
        <v>111.51739809922196</v>
      </c>
    </row>
    <row r="56" spans="1:31" x14ac:dyDescent="0.25">
      <c r="A56" s="48" t="s">
        <v>66</v>
      </c>
      <c r="B56" s="42" t="s">
        <v>75</v>
      </c>
      <c r="C56" s="43">
        <v>21.787965118707962</v>
      </c>
      <c r="D56" s="43">
        <v>20.66783271309771</v>
      </c>
      <c r="E56" s="43">
        <v>22.645674736012516</v>
      </c>
      <c r="F56" s="43">
        <v>27.528770615172565</v>
      </c>
      <c r="G56" s="43">
        <v>26.575335562057255</v>
      </c>
      <c r="H56" s="43">
        <v>27.667703636220313</v>
      </c>
      <c r="I56" s="43">
        <v>31.040547298616151</v>
      </c>
      <c r="J56" s="43">
        <v>37.651666249103968</v>
      </c>
      <c r="K56" s="43">
        <v>36.959686228295418</v>
      </c>
      <c r="L56" s="43">
        <v>38.391926739230151</v>
      </c>
      <c r="M56" s="43">
        <v>44.917964289509449</v>
      </c>
      <c r="N56" s="43">
        <v>42.856917344722831</v>
      </c>
      <c r="O56" s="43">
        <v>45.024765589160388</v>
      </c>
      <c r="P56" s="43">
        <v>45.548482799125466</v>
      </c>
      <c r="Q56" s="43">
        <v>49.388284269983153</v>
      </c>
      <c r="R56" s="43">
        <v>59.24630118422283</v>
      </c>
      <c r="S56" s="43">
        <v>67.303839138845007</v>
      </c>
      <c r="T56" s="43">
        <v>79.715181756628752</v>
      </c>
      <c r="U56" s="43">
        <v>86.666910650881334</v>
      </c>
      <c r="V56" s="43">
        <v>80.049529593955313</v>
      </c>
      <c r="W56" s="43">
        <v>91.510480493479974</v>
      </c>
      <c r="X56" s="43">
        <v>101.36164898480796</v>
      </c>
      <c r="Y56" s="43">
        <v>97.949759700108814</v>
      </c>
      <c r="Z56" s="43">
        <v>100.83791889512057</v>
      </c>
      <c r="AA56" s="43">
        <v>100</v>
      </c>
      <c r="AB56" s="43">
        <v>103.024515666863</v>
      </c>
      <c r="AC56" s="43">
        <v>100.80921604576609</v>
      </c>
      <c r="AD56" s="43">
        <v>108.34576636466076</v>
      </c>
      <c r="AE56" s="43">
        <v>108.49556222946748</v>
      </c>
    </row>
    <row r="57" spans="1:31" x14ac:dyDescent="0.25">
      <c r="A57" s="49" t="s">
        <v>72</v>
      </c>
      <c r="B57" s="42" t="s">
        <v>76</v>
      </c>
      <c r="C57" s="43">
        <v>24.625620940938923</v>
      </c>
      <c r="D57" s="43">
        <v>25.733803135546129</v>
      </c>
      <c r="E57" s="43">
        <v>25.922507135546972</v>
      </c>
      <c r="F57" s="43">
        <v>36.47399805294171</v>
      </c>
      <c r="G57" s="43">
        <v>45.650252061302197</v>
      </c>
      <c r="H57" s="43">
        <v>55.112980985363336</v>
      </c>
      <c r="I57" s="43">
        <v>58.522447877768336</v>
      </c>
      <c r="J57" s="43">
        <v>79.983850810831825</v>
      </c>
      <c r="K57" s="43">
        <v>86.774510350978204</v>
      </c>
      <c r="L57" s="43">
        <v>94.06894322620677</v>
      </c>
      <c r="M57" s="43">
        <v>107.2256719547544</v>
      </c>
      <c r="N57" s="43">
        <v>108.09807020876603</v>
      </c>
      <c r="O57" s="43">
        <v>114.28445206001297</v>
      </c>
      <c r="P57" s="43">
        <v>120.65502066690435</v>
      </c>
      <c r="Q57" s="43">
        <v>119.04616764094492</v>
      </c>
      <c r="R57" s="43">
        <v>101.29917402612429</v>
      </c>
      <c r="S57" s="43">
        <v>99.368872398988131</v>
      </c>
      <c r="T57" s="43">
        <v>81.036472161922006</v>
      </c>
      <c r="U57" s="43">
        <v>74.110441205943374</v>
      </c>
      <c r="V57" s="43">
        <v>64.589804390083373</v>
      </c>
      <c r="W57" s="43">
        <v>72.054110742652668</v>
      </c>
      <c r="X57" s="43">
        <v>71.353992849910014</v>
      </c>
      <c r="Y57" s="43">
        <v>78.737947086057133</v>
      </c>
      <c r="Z57" s="43">
        <v>89.713209472913505</v>
      </c>
      <c r="AA57" s="43">
        <v>100</v>
      </c>
      <c r="AB57" s="43">
        <v>103.73917238468873</v>
      </c>
      <c r="AC57" s="43">
        <v>108.38563406520126</v>
      </c>
      <c r="AD57" s="43">
        <v>108.37158005291776</v>
      </c>
      <c r="AE57" s="43">
        <v>117.03390637053184</v>
      </c>
    </row>
    <row r="58" spans="1:31" x14ac:dyDescent="0.25">
      <c r="A58" s="50"/>
      <c r="B58" s="39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</row>
    <row r="59" spans="1:31" x14ac:dyDescent="0.25">
      <c r="A59" s="45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</row>
    <row r="60" spans="1:31" x14ac:dyDescent="0.25">
      <c r="A60" s="38">
        <v>4</v>
      </c>
      <c r="B60" s="39" t="s">
        <v>77</v>
      </c>
      <c r="C60" s="40">
        <v>31.109213127655984</v>
      </c>
      <c r="D60" s="40">
        <v>32.311675720794995</v>
      </c>
      <c r="E60" s="40">
        <v>37.840239523639887</v>
      </c>
      <c r="F60" s="40">
        <v>45.077988368603293</v>
      </c>
      <c r="G60" s="40">
        <v>51.54385461627534</v>
      </c>
      <c r="H60" s="40">
        <v>61.140697613505843</v>
      </c>
      <c r="I60" s="40">
        <v>57.84552308472113</v>
      </c>
      <c r="J60" s="40">
        <v>66.674271044674953</v>
      </c>
      <c r="K60" s="40">
        <v>70.877825190004486</v>
      </c>
      <c r="L60" s="40">
        <v>72.148421301670922</v>
      </c>
      <c r="M60" s="40">
        <v>81.635538221094592</v>
      </c>
      <c r="N60" s="40">
        <v>83.963995796166074</v>
      </c>
      <c r="O60" s="40">
        <v>84.714671521285467</v>
      </c>
      <c r="P60" s="40">
        <v>88.208964289508657</v>
      </c>
      <c r="Q60" s="40">
        <v>90.093623568697751</v>
      </c>
      <c r="R60" s="40">
        <v>94.312556065284184</v>
      </c>
      <c r="S60" s="40">
        <v>103.00758829429554</v>
      </c>
      <c r="T60" s="40">
        <v>113.73798710602942</v>
      </c>
      <c r="U60" s="40">
        <v>108.80149478004341</v>
      </c>
      <c r="V60" s="40">
        <v>84.466093631371137</v>
      </c>
      <c r="W60" s="40">
        <v>92.053620431875601</v>
      </c>
      <c r="X60" s="40">
        <v>96.836768285422792</v>
      </c>
      <c r="Y60" s="40">
        <v>97.928184284325781</v>
      </c>
      <c r="Z60" s="40">
        <v>102.57780153394485</v>
      </c>
      <c r="AA60" s="40">
        <v>100</v>
      </c>
      <c r="AB60" s="40">
        <v>104.65882832383997</v>
      </c>
      <c r="AC60" s="40">
        <v>104.11970792820087</v>
      </c>
      <c r="AD60" s="40">
        <v>103.30502353483995</v>
      </c>
      <c r="AE60" s="40">
        <v>108.66170950031055</v>
      </c>
    </row>
    <row r="61" spans="1:31" x14ac:dyDescent="0.25">
      <c r="A61" s="48" t="s">
        <v>66</v>
      </c>
      <c r="B61" s="42" t="s">
        <v>78</v>
      </c>
      <c r="C61" s="43">
        <v>31.649354481710606</v>
      </c>
      <c r="D61" s="43">
        <v>33.714797854989627</v>
      </c>
      <c r="E61" s="43">
        <v>40.363612254784073</v>
      </c>
      <c r="F61" s="43">
        <v>46.015097922236251</v>
      </c>
      <c r="G61" s="43">
        <v>50.847393979519204</v>
      </c>
      <c r="H61" s="43">
        <v>59.91490616452618</v>
      </c>
      <c r="I61" s="43">
        <v>54.691092243495476</v>
      </c>
      <c r="J61" s="43">
        <v>58.756730191528952</v>
      </c>
      <c r="K61" s="43">
        <v>62.635062261421467</v>
      </c>
      <c r="L61" s="43">
        <v>62.332740865559408</v>
      </c>
      <c r="M61" s="43">
        <v>70.771132432729971</v>
      </c>
      <c r="N61" s="43">
        <v>73.135038772207182</v>
      </c>
      <c r="O61" s="43">
        <v>73.214959875617907</v>
      </c>
      <c r="P61" s="43">
        <v>77.260457629320314</v>
      </c>
      <c r="Q61" s="43">
        <v>80.847178117400674</v>
      </c>
      <c r="R61" s="43">
        <v>89.902005152659086</v>
      </c>
      <c r="S61" s="43">
        <v>99.19403860268956</v>
      </c>
      <c r="T61" s="43">
        <v>112.30832511360754</v>
      </c>
      <c r="U61" s="43">
        <v>109.21176614863646</v>
      </c>
      <c r="V61" s="43">
        <v>85.021710425803718</v>
      </c>
      <c r="W61" s="43">
        <v>93.169525277218341</v>
      </c>
      <c r="X61" s="43">
        <v>99.31341383573853</v>
      </c>
      <c r="Y61" s="43">
        <v>99.18057017005394</v>
      </c>
      <c r="Z61" s="43">
        <v>103.35296837866872</v>
      </c>
      <c r="AA61" s="43">
        <v>100</v>
      </c>
      <c r="AB61" s="43">
        <v>103.20528327249556</v>
      </c>
      <c r="AC61" s="43">
        <v>101.00931886627367</v>
      </c>
      <c r="AD61" s="43">
        <v>100.60648736572013</v>
      </c>
      <c r="AE61" s="43">
        <v>106.22910546366259</v>
      </c>
    </row>
    <row r="62" spans="1:31" x14ac:dyDescent="0.25">
      <c r="A62" s="38" t="s">
        <v>72</v>
      </c>
      <c r="B62" s="42" t="s">
        <v>79</v>
      </c>
      <c r="C62" s="43">
        <v>31.272396628833611</v>
      </c>
      <c r="D62" s="43">
        <v>27.120748422474257</v>
      </c>
      <c r="E62" s="43">
        <v>26.274354281746039</v>
      </c>
      <c r="F62" s="43">
        <v>43.954290414730821</v>
      </c>
      <c r="G62" s="43">
        <v>58.528788278333344</v>
      </c>
      <c r="H62" s="43">
        <v>71.448540487758279</v>
      </c>
      <c r="I62" s="43">
        <v>78.59968644723196</v>
      </c>
      <c r="J62" s="43">
        <v>114.3543112348338</v>
      </c>
      <c r="K62" s="43">
        <v>120.53126637014009</v>
      </c>
      <c r="L62" s="43">
        <v>130.82982800468983</v>
      </c>
      <c r="M62" s="43">
        <v>146.67721786366553</v>
      </c>
      <c r="N62" s="43">
        <v>148.82540167909656</v>
      </c>
      <c r="O62" s="43">
        <v>153.41220081816653</v>
      </c>
      <c r="P62" s="43">
        <v>153.97432734386501</v>
      </c>
      <c r="Q62" s="43">
        <v>146.04810788358489</v>
      </c>
      <c r="R62" s="43">
        <v>121.77482319207151</v>
      </c>
      <c r="S62" s="43">
        <v>126.75263107305568</v>
      </c>
      <c r="T62" s="43">
        <v>122.63976848097529</v>
      </c>
      <c r="U62" s="43">
        <v>106.24694269222519</v>
      </c>
      <c r="V62" s="43">
        <v>81.006549166662325</v>
      </c>
      <c r="W62" s="43">
        <v>85.105445953475197</v>
      </c>
      <c r="X62" s="43">
        <v>81.41595039349798</v>
      </c>
      <c r="Y62" s="43">
        <v>90.130211469132831</v>
      </c>
      <c r="Z62" s="43">
        <v>97.751230066412589</v>
      </c>
      <c r="AA62" s="43">
        <v>100</v>
      </c>
      <c r="AB62" s="43">
        <v>113.70931741447015</v>
      </c>
      <c r="AC62" s="43">
        <v>123.48652579638481</v>
      </c>
      <c r="AD62" s="43">
        <v>120.10744196466445</v>
      </c>
      <c r="AE62" s="43">
        <v>123.80830318527494</v>
      </c>
    </row>
    <row r="63" spans="1:31" x14ac:dyDescent="0.25">
      <c r="A63" s="45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</row>
    <row r="64" spans="1:31" x14ac:dyDescent="0.25">
      <c r="A64" s="38"/>
      <c r="B64" s="39" t="s">
        <v>80</v>
      </c>
      <c r="C64" s="40">
        <v>55.397160019260106</v>
      </c>
      <c r="D64" s="40">
        <v>56.22499240888731</v>
      </c>
      <c r="E64" s="40">
        <v>60.170888468996566</v>
      </c>
      <c r="F64" s="40">
        <v>63.672373679575081</v>
      </c>
      <c r="G64" s="40">
        <v>66.658470542016687</v>
      </c>
      <c r="H64" s="40">
        <v>69.8147221004496</v>
      </c>
      <c r="I64" s="40">
        <v>70.385583372347938</v>
      </c>
      <c r="J64" s="40">
        <v>72.592128974308281</v>
      </c>
      <c r="K64" s="40">
        <v>74.518850692959532</v>
      </c>
      <c r="L64" s="40">
        <v>76.128842690168369</v>
      </c>
      <c r="M64" s="40">
        <v>76.986096907675687</v>
      </c>
      <c r="N64" s="40">
        <v>77.661510343966171</v>
      </c>
      <c r="O64" s="40">
        <v>78.889231895627219</v>
      </c>
      <c r="P64" s="40">
        <v>80.12166398672835</v>
      </c>
      <c r="Q64" s="40">
        <v>80.835376862546525</v>
      </c>
      <c r="R64" s="40">
        <v>83.023968373364511</v>
      </c>
      <c r="S64" s="40">
        <v>86.629612569971954</v>
      </c>
      <c r="T64" s="40">
        <v>88.241424992729549</v>
      </c>
      <c r="U64" s="40">
        <v>90.11851894059842</v>
      </c>
      <c r="V64" s="40">
        <v>88.240994880654299</v>
      </c>
      <c r="W64" s="40">
        <v>90.099538120373438</v>
      </c>
      <c r="X64" s="40">
        <v>93.533965897640186</v>
      </c>
      <c r="Y64" s="40">
        <v>96.166081148345924</v>
      </c>
      <c r="Z64" s="40">
        <v>98.318897576777047</v>
      </c>
      <c r="AA64" s="40">
        <v>100</v>
      </c>
      <c r="AB64" s="40">
        <v>102.39546217913893</v>
      </c>
      <c r="AC64" s="40">
        <v>104.96658558841681</v>
      </c>
      <c r="AD64" s="40">
        <v>107.385576180553</v>
      </c>
      <c r="AE64" s="40">
        <v>110.10833853617508</v>
      </c>
    </row>
    <row r="65" spans="1:31" ht="15.75" thickBot="1" x14ac:dyDescent="0.3">
      <c r="A65" s="53"/>
      <c r="B65" s="26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5" t="s">
        <v>81</v>
      </c>
    </row>
    <row r="67" spans="1:31" x14ac:dyDescent="0.25">
      <c r="A67" s="42" t="s">
        <v>82</v>
      </c>
    </row>
    <row r="68" spans="1:31" x14ac:dyDescent="0.25">
      <c r="A68" s="42" t="s">
        <v>83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16"/>
      <c r="AE68" s="16"/>
    </row>
    <row r="69" spans="1:31" x14ac:dyDescent="0.25">
      <c r="A69" s="42" t="s">
        <v>84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16"/>
      <c r="AE69" s="16"/>
    </row>
    <row r="70" spans="1:31" x14ac:dyDescent="0.25">
      <c r="A70" s="42" t="s">
        <v>85</v>
      </c>
    </row>
    <row r="71" spans="1:31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16"/>
      <c r="AE71" s="16"/>
    </row>
    <row r="72" spans="1:3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16"/>
      <c r="AE72" s="16"/>
    </row>
    <row r="73" spans="1:31" x14ac:dyDescent="0.25">
      <c r="A73" s="16"/>
      <c r="B73" s="16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</row>
    <row r="74" spans="1:3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16"/>
      <c r="AE74" s="16"/>
    </row>
    <row r="75" spans="1:31" x14ac:dyDescent="0.25">
      <c r="A75" s="16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</row>
  </sheetData>
  <mergeCells count="65">
    <mergeCell ref="AC40:AC41"/>
    <mergeCell ref="AD40:AD41"/>
    <mergeCell ref="AE40:AE41"/>
    <mergeCell ref="W40:W41"/>
    <mergeCell ref="X40:X41"/>
    <mergeCell ref="Y40:Y41"/>
    <mergeCell ref="Z40:Z41"/>
    <mergeCell ref="AA40:AA41"/>
    <mergeCell ref="AB40:AB41"/>
    <mergeCell ref="Q40:Q41"/>
    <mergeCell ref="R40:R41"/>
    <mergeCell ref="S40:S41"/>
    <mergeCell ref="T40:T41"/>
    <mergeCell ref="U40:U41"/>
    <mergeCell ref="V40:V41"/>
    <mergeCell ref="K40:K41"/>
    <mergeCell ref="L40:L41"/>
    <mergeCell ref="M40:M41"/>
    <mergeCell ref="N40:N41"/>
    <mergeCell ref="O40:O41"/>
    <mergeCell ref="P40:P41"/>
    <mergeCell ref="A38:AD38"/>
    <mergeCell ref="A40:B41"/>
    <mergeCell ref="C40:C41"/>
    <mergeCell ref="D40:D41"/>
    <mergeCell ref="E40:E41"/>
    <mergeCell ref="F40:F41"/>
    <mergeCell ref="G40:G41"/>
    <mergeCell ref="H40:H41"/>
    <mergeCell ref="I40:I41"/>
    <mergeCell ref="J40:J41"/>
    <mergeCell ref="AA6:AA7"/>
    <mergeCell ref="AB6:AB7"/>
    <mergeCell ref="AC6:AC7"/>
    <mergeCell ref="AD6:AD7"/>
    <mergeCell ref="AE6:AE7"/>
    <mergeCell ref="A37:AD37"/>
    <mergeCell ref="U6:U7"/>
    <mergeCell ref="V6:V7"/>
    <mergeCell ref="W6:W7"/>
    <mergeCell ref="X6:X7"/>
    <mergeCell ref="Y6:Y7"/>
    <mergeCell ref="Z6:Z7"/>
    <mergeCell ref="O6:O7"/>
    <mergeCell ref="P6:P7"/>
    <mergeCell ref="Q6:Q7"/>
    <mergeCell ref="R6:R7"/>
    <mergeCell ref="S6:S7"/>
    <mergeCell ref="T6:T7"/>
    <mergeCell ref="I6:I7"/>
    <mergeCell ref="J6:J7"/>
    <mergeCell ref="K6:K7"/>
    <mergeCell ref="L6:L7"/>
    <mergeCell ref="M6:M7"/>
    <mergeCell ref="N6:N7"/>
    <mergeCell ref="A2:AD2"/>
    <mergeCell ref="A3:AD3"/>
    <mergeCell ref="A4:AD4"/>
    <mergeCell ref="A6:B7"/>
    <mergeCell ref="C6:C7"/>
    <mergeCell ref="D6:D7"/>
    <mergeCell ref="E6:E7"/>
    <mergeCell ref="F6:F7"/>
    <mergeCell ref="G6:G7"/>
    <mergeCell ref="H6:H7"/>
  </mergeCells>
  <hyperlinks>
    <hyperlink ref="B1" r:id="rId1" location="ancla104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 Oficial de Cumplimien</vt:lpstr>
      <vt:lpstr>_III.2_Sector_Público_No_Financ</vt:lpstr>
      <vt:lpstr>Demanda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 Jazmin Mendoza de Escobar</dc:creator>
  <cp:lastModifiedBy>Kenny Jazmin Mendoza de Escobar</cp:lastModifiedBy>
  <dcterms:created xsi:type="dcterms:W3CDTF">2019-09-27T19:19:06Z</dcterms:created>
  <dcterms:modified xsi:type="dcterms:W3CDTF">2019-09-27T19:29:31Z</dcterms:modified>
</cp:coreProperties>
</file>