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80" windowWidth="28515" windowHeight="12525" activeTab="3"/>
  </bookViews>
  <sheets>
    <sheet name="PIB a Precios Corri¿.1959-1989" sheetId="1" r:id="rId1"/>
    <sheet name="PIB a P Const1962 1959-1989" sheetId="2" r:id="rId2"/>
    <sheet name="Precios Constantes 1990- 2016" sheetId="3" r:id="rId3"/>
    <sheet name="A Precios Corrientes 1990-2016" sheetId="4" r:id="rId4"/>
  </sheets>
  <calcPr calcId="145621"/>
</workbook>
</file>

<file path=xl/calcChain.xml><?xml version="1.0" encoding="utf-8"?>
<calcChain xmlns="http://schemas.openxmlformats.org/spreadsheetml/2006/main">
  <c r="BE64" i="4" l="1"/>
  <c r="BD64" i="4"/>
  <c r="BC64" i="4"/>
  <c r="BB64" i="4"/>
  <c r="BA64" i="4"/>
  <c r="AZ64" i="4"/>
  <c r="AY64" i="4"/>
  <c r="AX64" i="4"/>
  <c r="AW64" i="4"/>
  <c r="AV64" i="4"/>
  <c r="AU64" i="4"/>
  <c r="AT64" i="4"/>
  <c r="AS64" i="4"/>
  <c r="AR64" i="4"/>
  <c r="AQ64" i="4"/>
  <c r="AP64" i="4"/>
  <c r="AO64" i="4"/>
  <c r="AN64" i="4"/>
  <c r="AM64" i="4"/>
  <c r="AL64" i="4"/>
  <c r="AK64" i="4"/>
  <c r="AJ64" i="4"/>
  <c r="AI64" i="4"/>
  <c r="AH64" i="4"/>
  <c r="AG64" i="4"/>
  <c r="BE63" i="4"/>
  <c r="BD63" i="4"/>
  <c r="BC63" i="4"/>
  <c r="BB63" i="4"/>
  <c r="BA63" i="4"/>
  <c r="AZ63" i="4"/>
  <c r="AY63" i="4"/>
  <c r="AX63" i="4"/>
  <c r="AW63" i="4"/>
  <c r="AV63" i="4"/>
  <c r="AU63" i="4"/>
  <c r="AT63" i="4"/>
  <c r="AS63" i="4"/>
  <c r="AR63" i="4"/>
  <c r="AQ63" i="4"/>
  <c r="AP63" i="4"/>
  <c r="AO63" i="4"/>
  <c r="AN63" i="4"/>
  <c r="AM63" i="4"/>
  <c r="AL63" i="4"/>
  <c r="AK63" i="4"/>
  <c r="AJ63" i="4"/>
  <c r="AI63" i="4"/>
  <c r="AH63" i="4"/>
  <c r="AG63" i="4"/>
  <c r="BE62" i="4"/>
  <c r="BD62" i="4"/>
  <c r="BC62" i="4"/>
  <c r="BB62" i="4"/>
  <c r="BA62" i="4"/>
  <c r="AZ62" i="4"/>
  <c r="AY62" i="4"/>
  <c r="AX62" i="4"/>
  <c r="AW62" i="4"/>
  <c r="AV62" i="4"/>
  <c r="AU62" i="4"/>
  <c r="AT62" i="4"/>
  <c r="AS62" i="4"/>
  <c r="AR62" i="4"/>
  <c r="AQ62" i="4"/>
  <c r="AP62" i="4"/>
  <c r="AO62" i="4"/>
  <c r="AN62" i="4"/>
  <c r="AM62" i="4"/>
  <c r="AL62" i="4"/>
  <c r="AK62" i="4"/>
  <c r="AJ62" i="4"/>
  <c r="AI62" i="4"/>
  <c r="AH62" i="4"/>
  <c r="AG62" i="4"/>
  <c r="BE61" i="4"/>
  <c r="BD61" i="4"/>
  <c r="BC61" i="4"/>
  <c r="BB61" i="4"/>
  <c r="BA61" i="4"/>
  <c r="AZ61" i="4"/>
  <c r="AY61" i="4"/>
  <c r="AX61" i="4"/>
  <c r="AW61" i="4"/>
  <c r="AV61" i="4"/>
  <c r="AU61" i="4"/>
  <c r="AT61" i="4"/>
  <c r="AS61" i="4"/>
  <c r="AR61" i="4"/>
  <c r="AQ61" i="4"/>
  <c r="AP61" i="4"/>
  <c r="AO61" i="4"/>
  <c r="AN61" i="4"/>
  <c r="AM61" i="4"/>
  <c r="AL61" i="4"/>
  <c r="AK61" i="4"/>
  <c r="AJ61" i="4"/>
  <c r="AI61" i="4"/>
  <c r="AH61" i="4"/>
  <c r="AG61" i="4"/>
  <c r="BE60" i="4"/>
  <c r="BD60" i="4"/>
  <c r="BC60" i="4"/>
  <c r="BB60" i="4"/>
  <c r="BA60" i="4"/>
  <c r="AZ60" i="4"/>
  <c r="AY60" i="4"/>
  <c r="AX60" i="4"/>
  <c r="AW60" i="4"/>
  <c r="AV60" i="4"/>
  <c r="AU60" i="4"/>
  <c r="AT60" i="4"/>
  <c r="AS60" i="4"/>
  <c r="AR60" i="4"/>
  <c r="AQ60" i="4"/>
  <c r="AP60" i="4"/>
  <c r="AO60" i="4"/>
  <c r="AN60" i="4"/>
  <c r="AM60" i="4"/>
  <c r="AL60" i="4"/>
  <c r="AK60" i="4"/>
  <c r="AJ60" i="4"/>
  <c r="AI60" i="4"/>
  <c r="AH60" i="4"/>
  <c r="AG60" i="4"/>
  <c r="BE59" i="4"/>
  <c r="BD59" i="4"/>
  <c r="BC59" i="4"/>
  <c r="BB59" i="4"/>
  <c r="BA59" i="4"/>
  <c r="AZ59" i="4"/>
  <c r="AY59" i="4"/>
  <c r="AX59" i="4"/>
  <c r="AW59" i="4"/>
  <c r="AV59" i="4"/>
  <c r="AU59" i="4"/>
  <c r="AT59" i="4"/>
  <c r="AS59" i="4"/>
  <c r="AR59" i="4"/>
  <c r="AQ59" i="4"/>
  <c r="AP59" i="4"/>
  <c r="AO59" i="4"/>
  <c r="AN59" i="4"/>
  <c r="AM59" i="4"/>
  <c r="AL59" i="4"/>
  <c r="AK59" i="4"/>
  <c r="AJ59" i="4"/>
  <c r="AI59" i="4"/>
  <c r="AH59" i="4"/>
  <c r="AG59" i="4"/>
  <c r="BE58" i="4"/>
  <c r="BD58" i="4"/>
  <c r="BC58" i="4"/>
  <c r="BB58" i="4"/>
  <c r="BA58" i="4"/>
  <c r="AZ58" i="4"/>
  <c r="AY58" i="4"/>
  <c r="AX58" i="4"/>
  <c r="AW58" i="4"/>
  <c r="AV58" i="4"/>
  <c r="AU58" i="4"/>
  <c r="AT58" i="4"/>
  <c r="AS58" i="4"/>
  <c r="AR58" i="4"/>
  <c r="AQ58" i="4"/>
  <c r="AP58" i="4"/>
  <c r="AO58" i="4"/>
  <c r="AN58" i="4"/>
  <c r="AM58" i="4"/>
  <c r="AL58" i="4"/>
  <c r="AK58" i="4"/>
  <c r="AJ58" i="4"/>
  <c r="AI58" i="4"/>
  <c r="AH58" i="4"/>
  <c r="AG58" i="4"/>
  <c r="BE57" i="4"/>
  <c r="BD57" i="4"/>
  <c r="BC57" i="4"/>
  <c r="BB57" i="4"/>
  <c r="BA57" i="4"/>
  <c r="AZ57" i="4"/>
  <c r="AY57" i="4"/>
  <c r="AX57" i="4"/>
  <c r="AW57" i="4"/>
  <c r="AV57" i="4"/>
  <c r="AU57" i="4"/>
  <c r="AT57" i="4"/>
  <c r="AS57" i="4"/>
  <c r="AR57" i="4"/>
  <c r="AQ57" i="4"/>
  <c r="AP57" i="4"/>
  <c r="AO57" i="4"/>
  <c r="AN57" i="4"/>
  <c r="AM57" i="4"/>
  <c r="AL57" i="4"/>
  <c r="AK57" i="4"/>
  <c r="AJ57" i="4"/>
  <c r="AI57" i="4"/>
  <c r="AH57" i="4"/>
  <c r="AG57" i="4"/>
  <c r="BE56" i="4"/>
  <c r="BD56" i="4"/>
  <c r="BC56" i="4"/>
  <c r="BB56" i="4"/>
  <c r="BA56" i="4"/>
  <c r="AZ56" i="4"/>
  <c r="AY56" i="4"/>
  <c r="AX56" i="4"/>
  <c r="AW56" i="4"/>
  <c r="AV56" i="4"/>
  <c r="AU56" i="4"/>
  <c r="AT56" i="4"/>
  <c r="AS56" i="4"/>
  <c r="AR56" i="4"/>
  <c r="AQ56" i="4"/>
  <c r="AP56" i="4"/>
  <c r="AO56" i="4"/>
  <c r="AN56" i="4"/>
  <c r="AM56" i="4"/>
  <c r="AL56" i="4"/>
  <c r="AK56" i="4"/>
  <c r="AJ56" i="4"/>
  <c r="AI56" i="4"/>
  <c r="AH56" i="4"/>
  <c r="AG56" i="4"/>
  <c r="BE55" i="4"/>
  <c r="BD55" i="4"/>
  <c r="BC55" i="4"/>
  <c r="BB55" i="4"/>
  <c r="BA55" i="4"/>
  <c r="AZ55" i="4"/>
  <c r="AY55" i="4"/>
  <c r="AX55" i="4"/>
  <c r="AW55" i="4"/>
  <c r="AV55" i="4"/>
  <c r="AU55" i="4"/>
  <c r="AT55" i="4"/>
  <c r="AS55" i="4"/>
  <c r="AR55" i="4"/>
  <c r="AQ55" i="4"/>
  <c r="AP55" i="4"/>
  <c r="AO55" i="4"/>
  <c r="AN55" i="4"/>
  <c r="AM55" i="4"/>
  <c r="AL55" i="4"/>
  <c r="AK55" i="4"/>
  <c r="AJ55" i="4"/>
  <c r="AI55" i="4"/>
  <c r="AH55" i="4"/>
  <c r="AG55" i="4"/>
  <c r="BE54" i="4"/>
  <c r="BD54" i="4"/>
  <c r="BC54" i="4"/>
  <c r="BB54" i="4"/>
  <c r="BA54" i="4"/>
  <c r="AZ54" i="4"/>
  <c r="AY54" i="4"/>
  <c r="AX54" i="4"/>
  <c r="AW54" i="4"/>
  <c r="AV54" i="4"/>
  <c r="AU54" i="4"/>
  <c r="AT54" i="4"/>
  <c r="AS54" i="4"/>
  <c r="AR54" i="4"/>
  <c r="AQ54" i="4"/>
  <c r="AP54" i="4"/>
  <c r="AO54" i="4"/>
  <c r="AN54" i="4"/>
  <c r="AM54" i="4"/>
  <c r="AL54" i="4"/>
  <c r="AK54" i="4"/>
  <c r="AJ54" i="4"/>
  <c r="AI54" i="4"/>
  <c r="AH54" i="4"/>
  <c r="AG54" i="4"/>
  <c r="BE53" i="4"/>
  <c r="BD53" i="4"/>
  <c r="BC53" i="4"/>
  <c r="BB53" i="4"/>
  <c r="BA53" i="4"/>
  <c r="AZ53" i="4"/>
  <c r="AY53" i="4"/>
  <c r="AX53" i="4"/>
  <c r="AW53" i="4"/>
  <c r="AV53" i="4"/>
  <c r="AU53" i="4"/>
  <c r="AT53" i="4"/>
  <c r="AS53" i="4"/>
  <c r="AR53" i="4"/>
  <c r="AQ53" i="4"/>
  <c r="AP53" i="4"/>
  <c r="AO53" i="4"/>
  <c r="AN53" i="4"/>
  <c r="AM53" i="4"/>
  <c r="AL53" i="4"/>
  <c r="AK53" i="4"/>
  <c r="AJ53" i="4"/>
  <c r="AI53" i="4"/>
  <c r="AH53" i="4"/>
  <c r="AG53" i="4"/>
  <c r="BE52" i="4"/>
  <c r="BD52" i="4"/>
  <c r="BC52" i="4"/>
  <c r="BB52" i="4"/>
  <c r="BA52" i="4"/>
  <c r="AZ52" i="4"/>
  <c r="AY52" i="4"/>
  <c r="AX52" i="4"/>
  <c r="AW52" i="4"/>
  <c r="AV52" i="4"/>
  <c r="AU52" i="4"/>
  <c r="AT52" i="4"/>
  <c r="AS52" i="4"/>
  <c r="AR52" i="4"/>
  <c r="AQ52" i="4"/>
  <c r="AP52" i="4"/>
  <c r="AO52" i="4"/>
  <c r="AN52" i="4"/>
  <c r="AM52" i="4"/>
  <c r="AL52" i="4"/>
  <c r="AK52" i="4"/>
  <c r="AJ52" i="4"/>
  <c r="AI52" i="4"/>
  <c r="AH52" i="4"/>
  <c r="AG52" i="4"/>
  <c r="BE51" i="4"/>
  <c r="BD51" i="4"/>
  <c r="BC51" i="4"/>
  <c r="BB51" i="4"/>
  <c r="BA51" i="4"/>
  <c r="AZ51" i="4"/>
  <c r="AY51" i="4"/>
  <c r="AX51" i="4"/>
  <c r="AW51" i="4"/>
  <c r="AV51" i="4"/>
  <c r="AU51" i="4"/>
  <c r="AT51" i="4"/>
  <c r="AS51" i="4"/>
  <c r="AR51" i="4"/>
  <c r="AQ51" i="4"/>
  <c r="AP51" i="4"/>
  <c r="AO51" i="4"/>
  <c r="AN51" i="4"/>
  <c r="AM51" i="4"/>
  <c r="AL51" i="4"/>
  <c r="AK51" i="4"/>
  <c r="AJ51" i="4"/>
  <c r="AI51" i="4"/>
  <c r="AH51" i="4"/>
  <c r="AG51" i="4"/>
  <c r="BE50" i="4"/>
  <c r="BD50" i="4"/>
  <c r="BC50" i="4"/>
  <c r="BB50" i="4"/>
  <c r="BA50" i="4"/>
  <c r="AZ50" i="4"/>
  <c r="AY50" i="4"/>
  <c r="AX50" i="4"/>
  <c r="AW50" i="4"/>
  <c r="AV50" i="4"/>
  <c r="AU50" i="4"/>
  <c r="AT50" i="4"/>
  <c r="AS50" i="4"/>
  <c r="AR50" i="4"/>
  <c r="AQ50" i="4"/>
  <c r="AP50" i="4"/>
  <c r="AO50" i="4"/>
  <c r="AN50" i="4"/>
  <c r="AM50" i="4"/>
  <c r="AL50" i="4"/>
  <c r="AK50" i="4"/>
  <c r="AJ50" i="4"/>
  <c r="AI50" i="4"/>
  <c r="AH50" i="4"/>
  <c r="AG50" i="4"/>
  <c r="BE49" i="4"/>
  <c r="BD49" i="4"/>
  <c r="BC49" i="4"/>
  <c r="BB49" i="4"/>
  <c r="BA49" i="4"/>
  <c r="AZ49" i="4"/>
  <c r="AY49" i="4"/>
  <c r="AX49" i="4"/>
  <c r="AW49" i="4"/>
  <c r="AV49" i="4"/>
  <c r="AU49" i="4"/>
  <c r="AT49" i="4"/>
  <c r="AS49" i="4"/>
  <c r="AR49" i="4"/>
  <c r="AQ49" i="4"/>
  <c r="AP49" i="4"/>
  <c r="AO49" i="4"/>
  <c r="AN49" i="4"/>
  <c r="AM49" i="4"/>
  <c r="AL49" i="4"/>
  <c r="AK49" i="4"/>
  <c r="AJ49" i="4"/>
  <c r="AI49" i="4"/>
  <c r="AH49" i="4"/>
  <c r="AG49" i="4"/>
  <c r="BE48" i="4"/>
  <c r="BD48" i="4"/>
  <c r="BC48" i="4"/>
  <c r="BB48" i="4"/>
  <c r="BA48" i="4"/>
  <c r="AZ48" i="4"/>
  <c r="AY48" i="4"/>
  <c r="AX48" i="4"/>
  <c r="AW48" i="4"/>
  <c r="AV48" i="4"/>
  <c r="AU48" i="4"/>
  <c r="AT48" i="4"/>
  <c r="AS48" i="4"/>
  <c r="AR48" i="4"/>
  <c r="AQ48" i="4"/>
  <c r="AP48" i="4"/>
  <c r="AO48" i="4"/>
  <c r="AN48" i="4"/>
  <c r="AM48" i="4"/>
  <c r="AL48" i="4"/>
  <c r="AK48" i="4"/>
  <c r="AJ48" i="4"/>
  <c r="AI48" i="4"/>
  <c r="AH48" i="4"/>
  <c r="AG48" i="4"/>
  <c r="BE47" i="4"/>
  <c r="BD47" i="4"/>
  <c r="BC47" i="4"/>
  <c r="BB47" i="4"/>
  <c r="BA47" i="4"/>
  <c r="AZ47" i="4"/>
  <c r="AY47" i="4"/>
  <c r="AX47" i="4"/>
  <c r="AW47" i="4"/>
  <c r="AV47" i="4"/>
  <c r="AU47" i="4"/>
  <c r="AT47" i="4"/>
  <c r="AS47" i="4"/>
  <c r="AR47" i="4"/>
  <c r="AQ47" i="4"/>
  <c r="AP47" i="4"/>
  <c r="AO47" i="4"/>
  <c r="AN47" i="4"/>
  <c r="AM47" i="4"/>
  <c r="AL47" i="4"/>
  <c r="AK47" i="4"/>
  <c r="AJ47" i="4"/>
  <c r="AI47" i="4"/>
  <c r="AH47" i="4"/>
  <c r="AG47" i="4"/>
  <c r="BE46" i="4"/>
  <c r="BD46" i="4"/>
  <c r="BC46" i="4"/>
  <c r="BB46" i="4"/>
  <c r="BA46" i="4"/>
  <c r="AZ46" i="4"/>
  <c r="AY46" i="4"/>
  <c r="AX46" i="4"/>
  <c r="AW46" i="4"/>
  <c r="AV46" i="4"/>
  <c r="AU46" i="4"/>
  <c r="AT46" i="4"/>
  <c r="AS46" i="4"/>
  <c r="AR46" i="4"/>
  <c r="AQ46" i="4"/>
  <c r="AP46" i="4"/>
  <c r="AO46" i="4"/>
  <c r="AN46" i="4"/>
  <c r="AM46" i="4"/>
  <c r="AL46" i="4"/>
  <c r="AK46" i="4"/>
  <c r="AJ46" i="4"/>
  <c r="AI46" i="4"/>
  <c r="AH46" i="4"/>
  <c r="AG46" i="4"/>
  <c r="BE45" i="4"/>
  <c r="BD45" i="4"/>
  <c r="BC45" i="4"/>
  <c r="BB45" i="4"/>
  <c r="BA45" i="4"/>
  <c r="AZ45" i="4"/>
  <c r="AY45" i="4"/>
  <c r="AX45" i="4"/>
  <c r="AW45" i="4"/>
  <c r="AV45" i="4"/>
  <c r="AU45" i="4"/>
  <c r="AT45" i="4"/>
  <c r="AS45" i="4"/>
  <c r="AR45" i="4"/>
  <c r="AQ45" i="4"/>
  <c r="AP45" i="4"/>
  <c r="AO45" i="4"/>
  <c r="AN45" i="4"/>
  <c r="AM45" i="4"/>
  <c r="AL45" i="4"/>
  <c r="AK45" i="4"/>
  <c r="AJ45" i="4"/>
  <c r="AI45" i="4"/>
  <c r="AH45" i="4"/>
  <c r="AG45" i="4"/>
  <c r="BE44" i="4"/>
  <c r="BD44" i="4"/>
  <c r="BC44" i="4"/>
  <c r="BB44" i="4"/>
  <c r="BA44" i="4"/>
  <c r="AZ44" i="4"/>
  <c r="AY44" i="4"/>
  <c r="AX44" i="4"/>
  <c r="AW44" i="4"/>
  <c r="AV44" i="4"/>
  <c r="AU44" i="4"/>
  <c r="AT44" i="4"/>
  <c r="AS44" i="4"/>
  <c r="AR44" i="4"/>
  <c r="AQ44" i="4"/>
  <c r="AP44" i="4"/>
  <c r="AO44" i="4"/>
  <c r="AN44" i="4"/>
  <c r="AM44" i="4"/>
  <c r="AL44" i="4"/>
  <c r="AK44" i="4"/>
  <c r="AJ44" i="4"/>
  <c r="AI44" i="4"/>
  <c r="AH44" i="4"/>
  <c r="AG44" i="4"/>
  <c r="BE43" i="4"/>
  <c r="BD43" i="4"/>
  <c r="BC43" i="4"/>
  <c r="BB43" i="4"/>
  <c r="BA43" i="4"/>
  <c r="AZ43" i="4"/>
  <c r="AY43" i="4"/>
  <c r="AX43" i="4"/>
  <c r="AW43" i="4"/>
  <c r="AV43" i="4"/>
  <c r="AU43" i="4"/>
  <c r="AT43" i="4"/>
  <c r="AS43" i="4"/>
  <c r="AR43" i="4"/>
  <c r="AQ43" i="4"/>
  <c r="AP43" i="4"/>
  <c r="AO43" i="4"/>
  <c r="AN43" i="4"/>
  <c r="AM43" i="4"/>
  <c r="AL43" i="4"/>
  <c r="AK43" i="4"/>
  <c r="AJ43" i="4"/>
  <c r="AI43" i="4"/>
  <c r="AH43" i="4"/>
  <c r="AG43" i="4"/>
  <c r="BE42" i="4"/>
  <c r="BD42" i="4"/>
  <c r="BC42" i="4"/>
  <c r="BB42" i="4"/>
  <c r="BA42" i="4"/>
  <c r="AZ42" i="4"/>
  <c r="AY42" i="4"/>
  <c r="AX42" i="4"/>
  <c r="AW42" i="4"/>
  <c r="AV42" i="4"/>
  <c r="AU42" i="4"/>
  <c r="AT42" i="4"/>
  <c r="AS42" i="4"/>
  <c r="AR42" i="4"/>
  <c r="AQ42" i="4"/>
  <c r="AP42" i="4"/>
  <c r="AO42" i="4"/>
  <c r="AN42" i="4"/>
  <c r="AM42" i="4"/>
  <c r="AL42" i="4"/>
  <c r="AK42" i="4"/>
  <c r="AJ42" i="4"/>
  <c r="AI42" i="4"/>
  <c r="AH42" i="4"/>
  <c r="AG42" i="4"/>
  <c r="BE41" i="4"/>
  <c r="BD41" i="4"/>
  <c r="BC41" i="4"/>
  <c r="BB41" i="4"/>
  <c r="BA41" i="4"/>
  <c r="AZ41" i="4"/>
  <c r="AY41" i="4"/>
  <c r="AX41" i="4"/>
  <c r="AW41" i="4"/>
  <c r="AV41" i="4"/>
  <c r="AU41" i="4"/>
  <c r="AT41" i="4"/>
  <c r="AS41" i="4"/>
  <c r="AR41" i="4"/>
  <c r="AQ41" i="4"/>
  <c r="AP41" i="4"/>
  <c r="AO41" i="4"/>
  <c r="AN41" i="4"/>
  <c r="AM41" i="4"/>
  <c r="AL41" i="4"/>
  <c r="AK41" i="4"/>
  <c r="AJ41" i="4"/>
  <c r="AI41" i="4"/>
  <c r="AH41" i="4"/>
  <c r="AG41" i="4"/>
  <c r="BE40" i="4"/>
  <c r="BD40" i="4"/>
  <c r="BC40" i="4"/>
  <c r="BB40" i="4"/>
  <c r="BA40" i="4"/>
  <c r="AZ40" i="4"/>
  <c r="AY40" i="4"/>
  <c r="AX40" i="4"/>
  <c r="AW40" i="4"/>
  <c r="AV40" i="4"/>
  <c r="AU40" i="4"/>
  <c r="AT40" i="4"/>
  <c r="AS40" i="4"/>
  <c r="AR40" i="4"/>
  <c r="AQ40" i="4"/>
  <c r="AP40" i="4"/>
  <c r="AO40" i="4"/>
  <c r="AN40" i="4"/>
  <c r="AM40" i="4"/>
  <c r="AL40" i="4"/>
  <c r="AK40" i="4"/>
  <c r="AJ40" i="4"/>
  <c r="AI40" i="4"/>
  <c r="AH40" i="4"/>
  <c r="AG40" i="4"/>
  <c r="BE39" i="4"/>
  <c r="BD39" i="4"/>
  <c r="BC39" i="4"/>
  <c r="BB39" i="4"/>
  <c r="BA39" i="4"/>
  <c r="AZ39" i="4"/>
  <c r="AY39" i="4"/>
  <c r="AX39" i="4"/>
  <c r="AW39" i="4"/>
  <c r="AV39" i="4"/>
  <c r="AU39" i="4"/>
  <c r="AT39" i="4"/>
  <c r="AS39" i="4"/>
  <c r="AR39" i="4"/>
  <c r="AQ39" i="4"/>
  <c r="AP39" i="4"/>
  <c r="AO39" i="4"/>
  <c r="AN39" i="4"/>
  <c r="AM39" i="4"/>
  <c r="AL39" i="4"/>
  <c r="AK39" i="4"/>
  <c r="AJ39" i="4"/>
  <c r="AI39" i="4"/>
  <c r="AH39" i="4"/>
  <c r="AG39" i="4"/>
  <c r="BE38" i="4"/>
  <c r="BD38" i="4"/>
  <c r="BC38" i="4"/>
  <c r="BB38" i="4"/>
  <c r="BA38" i="4"/>
  <c r="AZ38" i="4"/>
  <c r="AY38" i="4"/>
  <c r="AX38" i="4"/>
  <c r="AW38" i="4"/>
  <c r="AV38" i="4"/>
  <c r="AU38" i="4"/>
  <c r="AT38" i="4"/>
  <c r="AS38" i="4"/>
  <c r="AR38" i="4"/>
  <c r="AQ38" i="4"/>
  <c r="AP38" i="4"/>
  <c r="AO38" i="4"/>
  <c r="AN38" i="4"/>
  <c r="AM38" i="4"/>
  <c r="AL38" i="4"/>
  <c r="AK38" i="4"/>
  <c r="AJ38" i="4"/>
  <c r="AI38" i="4"/>
  <c r="AH38" i="4"/>
  <c r="AG38" i="4"/>
  <c r="BE37" i="4"/>
  <c r="BD37" i="4"/>
  <c r="BC37" i="4"/>
  <c r="BB37" i="4"/>
  <c r="BA37" i="4"/>
  <c r="AZ37" i="4"/>
  <c r="AY37" i="4"/>
  <c r="AX37" i="4"/>
  <c r="AW37" i="4"/>
  <c r="AV37" i="4"/>
  <c r="AU37" i="4"/>
  <c r="AT37" i="4"/>
  <c r="AS37" i="4"/>
  <c r="AR37" i="4"/>
  <c r="AQ37" i="4"/>
  <c r="AP37" i="4"/>
  <c r="AO37" i="4"/>
  <c r="AN37" i="4"/>
  <c r="AM37" i="4"/>
  <c r="AL37" i="4"/>
  <c r="AK37" i="4"/>
  <c r="AJ37" i="4"/>
  <c r="AI37" i="4"/>
  <c r="AH37" i="4"/>
  <c r="AG37" i="4"/>
  <c r="BE36" i="4"/>
  <c r="BD36" i="4"/>
  <c r="BC36" i="4"/>
  <c r="BB36" i="4"/>
  <c r="BA36" i="4"/>
  <c r="AZ36" i="4"/>
  <c r="AY36" i="4"/>
  <c r="AX36" i="4"/>
  <c r="AW36" i="4"/>
  <c r="AV36" i="4"/>
  <c r="AU36" i="4"/>
  <c r="AT36" i="4"/>
  <c r="AS36" i="4"/>
  <c r="AR36" i="4"/>
  <c r="AQ36" i="4"/>
  <c r="AP36" i="4"/>
  <c r="AO36" i="4"/>
  <c r="AN36" i="4"/>
  <c r="AM36" i="4"/>
  <c r="AL36" i="4"/>
  <c r="AK36" i="4"/>
  <c r="AJ36" i="4"/>
  <c r="AI36" i="4"/>
  <c r="AH36" i="4"/>
  <c r="AG36" i="4"/>
  <c r="BE35" i="4"/>
  <c r="BD35" i="4"/>
  <c r="BC35" i="4"/>
  <c r="BB35" i="4"/>
  <c r="BA35" i="4"/>
  <c r="AZ35" i="4"/>
  <c r="AY35" i="4"/>
  <c r="AX35" i="4"/>
  <c r="AW35" i="4"/>
  <c r="AV35" i="4"/>
  <c r="AU35" i="4"/>
  <c r="AT35" i="4"/>
  <c r="AS35" i="4"/>
  <c r="AR35" i="4"/>
  <c r="AQ35" i="4"/>
  <c r="AP35" i="4"/>
  <c r="AO35" i="4"/>
  <c r="AN35" i="4"/>
  <c r="AM35" i="4"/>
  <c r="AL35" i="4"/>
  <c r="AK35" i="4"/>
  <c r="AJ35" i="4"/>
  <c r="AI35" i="4"/>
  <c r="AH35" i="4"/>
  <c r="AG35" i="4"/>
  <c r="BE34" i="4"/>
  <c r="BD34" i="4"/>
  <c r="BC34" i="4"/>
  <c r="BB34" i="4"/>
  <c r="BA34" i="4"/>
  <c r="AZ34" i="4"/>
  <c r="AY34" i="4"/>
  <c r="AX34" i="4"/>
  <c r="AW34" i="4"/>
  <c r="AV34" i="4"/>
  <c r="AU34" i="4"/>
  <c r="AT34" i="4"/>
  <c r="AS34" i="4"/>
  <c r="AR34" i="4"/>
  <c r="AQ34" i="4"/>
  <c r="AP34" i="4"/>
  <c r="AO34" i="4"/>
  <c r="AN34" i="4"/>
  <c r="AM34" i="4"/>
  <c r="AL34" i="4"/>
  <c r="AK34" i="4"/>
  <c r="AJ34" i="4"/>
  <c r="AI34" i="4"/>
  <c r="AH34" i="4"/>
  <c r="AG34" i="4"/>
  <c r="BE33" i="4"/>
  <c r="BD33" i="4"/>
  <c r="BC33" i="4"/>
  <c r="BB33" i="4"/>
  <c r="BA33" i="4"/>
  <c r="AZ33" i="4"/>
  <c r="AY33" i="4"/>
  <c r="AX33" i="4"/>
  <c r="AW33" i="4"/>
  <c r="AV33" i="4"/>
  <c r="AU33" i="4"/>
  <c r="AT33" i="4"/>
  <c r="AS33" i="4"/>
  <c r="AR33" i="4"/>
  <c r="AQ33" i="4"/>
  <c r="AP33" i="4"/>
  <c r="AO33" i="4"/>
  <c r="AN33" i="4"/>
  <c r="AM33" i="4"/>
  <c r="AL33" i="4"/>
  <c r="AK33" i="4"/>
  <c r="AJ33" i="4"/>
  <c r="AI33" i="4"/>
  <c r="AH33" i="4"/>
  <c r="AG33" i="4"/>
  <c r="BE32" i="4"/>
  <c r="BD32" i="4"/>
  <c r="BC32" i="4"/>
  <c r="BB32" i="4"/>
  <c r="BA32" i="4"/>
  <c r="AZ32" i="4"/>
  <c r="AY32" i="4"/>
  <c r="AX32" i="4"/>
  <c r="AW32" i="4"/>
  <c r="AV32" i="4"/>
  <c r="AU32" i="4"/>
  <c r="AT32" i="4"/>
  <c r="AS32" i="4"/>
  <c r="AR32" i="4"/>
  <c r="AQ32" i="4"/>
  <c r="AP32" i="4"/>
  <c r="AO32" i="4"/>
  <c r="AN32" i="4"/>
  <c r="AM32" i="4"/>
  <c r="AL32" i="4"/>
  <c r="AK32" i="4"/>
  <c r="AJ32" i="4"/>
  <c r="AI32" i="4"/>
  <c r="AH32" i="4"/>
  <c r="AG32" i="4"/>
  <c r="BE31" i="4"/>
  <c r="BD31" i="4"/>
  <c r="BC31" i="4"/>
  <c r="BB31" i="4"/>
  <c r="BA31" i="4"/>
  <c r="AZ31" i="4"/>
  <c r="AY31" i="4"/>
  <c r="AX31" i="4"/>
  <c r="AW31" i="4"/>
  <c r="AV31" i="4"/>
  <c r="AU31" i="4"/>
  <c r="AT31" i="4"/>
  <c r="AS31" i="4"/>
  <c r="AR31" i="4"/>
  <c r="AQ31" i="4"/>
  <c r="AP31" i="4"/>
  <c r="AO31" i="4"/>
  <c r="AN31" i="4"/>
  <c r="AM31" i="4"/>
  <c r="AL31" i="4"/>
  <c r="AK31" i="4"/>
  <c r="AJ31" i="4"/>
  <c r="AI31" i="4"/>
  <c r="AH31" i="4"/>
  <c r="AG31" i="4"/>
  <c r="BE30" i="4"/>
  <c r="BD30" i="4"/>
  <c r="BC30" i="4"/>
  <c r="BB30" i="4"/>
  <c r="BA30" i="4"/>
  <c r="AZ30" i="4"/>
  <c r="AY30" i="4"/>
  <c r="AX30" i="4"/>
  <c r="AW30" i="4"/>
  <c r="AV30" i="4"/>
  <c r="AU30" i="4"/>
  <c r="AT30" i="4"/>
  <c r="AS30" i="4"/>
  <c r="AR30" i="4"/>
  <c r="AQ30" i="4"/>
  <c r="AP30" i="4"/>
  <c r="AO30" i="4"/>
  <c r="AN30" i="4"/>
  <c r="AM30" i="4"/>
  <c r="AL30" i="4"/>
  <c r="AK30" i="4"/>
  <c r="AJ30" i="4"/>
  <c r="AI30" i="4"/>
  <c r="AH30" i="4"/>
  <c r="AG30" i="4"/>
  <c r="BE29" i="4"/>
  <c r="BD29" i="4"/>
  <c r="BC29" i="4"/>
  <c r="BB29" i="4"/>
  <c r="BA29" i="4"/>
  <c r="AZ29" i="4"/>
  <c r="AY29" i="4"/>
  <c r="AX29" i="4"/>
  <c r="AW29" i="4"/>
  <c r="AV29" i="4"/>
  <c r="AU29" i="4"/>
  <c r="AT29" i="4"/>
  <c r="AS29" i="4"/>
  <c r="AR29" i="4"/>
  <c r="AQ29" i="4"/>
  <c r="AP29" i="4"/>
  <c r="AO29" i="4"/>
  <c r="AN29" i="4"/>
  <c r="AM29" i="4"/>
  <c r="AL29" i="4"/>
  <c r="AK29" i="4"/>
  <c r="AJ29" i="4"/>
  <c r="AI29" i="4"/>
  <c r="AH29" i="4"/>
  <c r="AG29" i="4"/>
  <c r="BE28" i="4"/>
  <c r="BD28" i="4"/>
  <c r="BC28" i="4"/>
  <c r="BB28" i="4"/>
  <c r="BA28" i="4"/>
  <c r="AZ28" i="4"/>
  <c r="AY28" i="4"/>
  <c r="AX28" i="4"/>
  <c r="AW28" i="4"/>
  <c r="AV28" i="4"/>
  <c r="AU28" i="4"/>
  <c r="AT28" i="4"/>
  <c r="AS28" i="4"/>
  <c r="AR28" i="4"/>
  <c r="AQ28" i="4"/>
  <c r="AP28" i="4"/>
  <c r="AO28" i="4"/>
  <c r="AN28" i="4"/>
  <c r="AM28" i="4"/>
  <c r="AL28" i="4"/>
  <c r="AK28" i="4"/>
  <c r="AJ28" i="4"/>
  <c r="AI28" i="4"/>
  <c r="AH28" i="4"/>
  <c r="AG28" i="4"/>
  <c r="BE27" i="4"/>
  <c r="BD27" i="4"/>
  <c r="BC27" i="4"/>
  <c r="BB27" i="4"/>
  <c r="BA27" i="4"/>
  <c r="AZ27" i="4"/>
  <c r="AY27" i="4"/>
  <c r="AX27" i="4"/>
  <c r="AW27" i="4"/>
  <c r="AV27" i="4"/>
  <c r="AU27" i="4"/>
  <c r="AT27" i="4"/>
  <c r="AS27" i="4"/>
  <c r="AR27" i="4"/>
  <c r="AQ27" i="4"/>
  <c r="AP27" i="4"/>
  <c r="AO27" i="4"/>
  <c r="AN27" i="4"/>
  <c r="AM27" i="4"/>
  <c r="AL27" i="4"/>
  <c r="AK27" i="4"/>
  <c r="AJ27" i="4"/>
  <c r="AI27" i="4"/>
  <c r="AH27" i="4"/>
  <c r="AG27" i="4"/>
  <c r="BE26" i="4"/>
  <c r="BD26" i="4"/>
  <c r="BC26" i="4"/>
  <c r="BB26" i="4"/>
  <c r="BA26" i="4"/>
  <c r="AZ26" i="4"/>
  <c r="AY26" i="4"/>
  <c r="AX26" i="4"/>
  <c r="AW26" i="4"/>
  <c r="AV26" i="4"/>
  <c r="AU26" i="4"/>
  <c r="AT26" i="4"/>
  <c r="AS26" i="4"/>
  <c r="AR26" i="4"/>
  <c r="AQ26" i="4"/>
  <c r="AP26" i="4"/>
  <c r="AO26" i="4"/>
  <c r="AN26" i="4"/>
  <c r="AM26" i="4"/>
  <c r="AL26" i="4"/>
  <c r="AK26" i="4"/>
  <c r="AJ26" i="4"/>
  <c r="AI26" i="4"/>
  <c r="AH26" i="4"/>
  <c r="AG26" i="4"/>
  <c r="AM25" i="4"/>
  <c r="AL25" i="4"/>
  <c r="AK25" i="4"/>
  <c r="AJ25" i="4"/>
  <c r="AI25" i="4"/>
  <c r="AH25" i="4"/>
  <c r="AG25" i="4"/>
  <c r="BE24" i="4"/>
  <c r="BD24" i="4"/>
  <c r="BC24" i="4"/>
  <c r="BB24" i="4"/>
  <c r="BA24" i="4"/>
  <c r="AZ24" i="4"/>
  <c r="AY24" i="4"/>
  <c r="AX24" i="4"/>
  <c r="AW24" i="4"/>
  <c r="AV24" i="4"/>
  <c r="AU24" i="4"/>
  <c r="AT24" i="4"/>
  <c r="AS24" i="4"/>
  <c r="AR24" i="4"/>
  <c r="AQ24" i="4"/>
  <c r="AP24" i="4"/>
  <c r="AO24" i="4"/>
  <c r="AN24" i="4"/>
  <c r="AM24" i="4"/>
  <c r="AL24" i="4"/>
  <c r="AK24" i="4"/>
  <c r="AJ24" i="4"/>
  <c r="AI24" i="4"/>
  <c r="AH24" i="4"/>
  <c r="AG24" i="4"/>
  <c r="BE23" i="4"/>
  <c r="BD23" i="4"/>
  <c r="BC23" i="4"/>
  <c r="BB23" i="4"/>
  <c r="BA23" i="4"/>
  <c r="AZ23" i="4"/>
  <c r="AY23" i="4"/>
  <c r="AX23" i="4"/>
  <c r="AW23" i="4"/>
  <c r="AV23" i="4"/>
  <c r="AU23" i="4"/>
  <c r="AT23" i="4"/>
  <c r="AS23" i="4"/>
  <c r="AR23" i="4"/>
  <c r="AQ23" i="4"/>
  <c r="AP23" i="4"/>
  <c r="AO23" i="4"/>
  <c r="AN23" i="4"/>
  <c r="AM23" i="4"/>
  <c r="AL23" i="4"/>
  <c r="AK23" i="4"/>
  <c r="AJ23" i="4"/>
  <c r="AI23" i="4"/>
  <c r="AH23" i="4"/>
  <c r="AG23" i="4"/>
  <c r="BE22" i="4"/>
  <c r="BD22" i="4"/>
  <c r="BC22" i="4"/>
  <c r="BB22" i="4"/>
  <c r="BA22" i="4"/>
  <c r="AZ22" i="4"/>
  <c r="AY22" i="4"/>
  <c r="AX22" i="4"/>
  <c r="AW22" i="4"/>
  <c r="AV22" i="4"/>
  <c r="AU22" i="4"/>
  <c r="AT22" i="4"/>
  <c r="AS22" i="4"/>
  <c r="AR22" i="4"/>
  <c r="AQ22" i="4"/>
  <c r="AP22" i="4"/>
  <c r="AO22" i="4"/>
  <c r="AN22" i="4"/>
  <c r="AM22" i="4"/>
  <c r="AL22" i="4"/>
  <c r="AK22" i="4"/>
  <c r="AJ22" i="4"/>
  <c r="AI22" i="4"/>
  <c r="AH22" i="4"/>
  <c r="AG22" i="4"/>
  <c r="BE21" i="4"/>
  <c r="BD21" i="4"/>
  <c r="BC21" i="4"/>
  <c r="BB21" i="4"/>
  <c r="BA21" i="4"/>
  <c r="AZ21" i="4"/>
  <c r="AY21" i="4"/>
  <c r="AX21" i="4"/>
  <c r="AW21" i="4"/>
  <c r="AV21" i="4"/>
  <c r="AU21" i="4"/>
  <c r="AT21" i="4"/>
  <c r="AS21" i="4"/>
  <c r="AR21" i="4"/>
  <c r="AQ21" i="4"/>
  <c r="AP21" i="4"/>
  <c r="AO21" i="4"/>
  <c r="AN21" i="4"/>
  <c r="AM21" i="4"/>
  <c r="AL21" i="4"/>
  <c r="AK21" i="4"/>
  <c r="AJ21" i="4"/>
  <c r="AI21" i="4"/>
  <c r="AH21" i="4"/>
  <c r="AG21" i="4"/>
  <c r="BE20" i="4"/>
  <c r="BD20" i="4"/>
  <c r="BC20" i="4"/>
  <c r="BB20" i="4"/>
  <c r="BA20" i="4"/>
  <c r="AZ20" i="4"/>
  <c r="AY20" i="4"/>
  <c r="AX20" i="4"/>
  <c r="AW20" i="4"/>
  <c r="AV20" i="4"/>
  <c r="AU20" i="4"/>
  <c r="AT20" i="4"/>
  <c r="AS20" i="4"/>
  <c r="AR20" i="4"/>
  <c r="AQ20" i="4"/>
  <c r="AP20" i="4"/>
  <c r="AO20" i="4"/>
  <c r="AN20" i="4"/>
  <c r="AM20" i="4"/>
  <c r="AL20" i="4"/>
  <c r="AK20" i="4"/>
  <c r="AJ20" i="4"/>
  <c r="AI20" i="4"/>
  <c r="AH20" i="4"/>
  <c r="AG20" i="4"/>
  <c r="BE19" i="4"/>
  <c r="BD19" i="4"/>
  <c r="BC19" i="4"/>
  <c r="BB19" i="4"/>
  <c r="BA19" i="4"/>
  <c r="AZ19" i="4"/>
  <c r="AY19" i="4"/>
  <c r="AX19" i="4"/>
  <c r="AW19" i="4"/>
  <c r="AV19" i="4"/>
  <c r="AU19" i="4"/>
  <c r="AT19" i="4"/>
  <c r="AS19" i="4"/>
  <c r="AR19" i="4"/>
  <c r="AQ19" i="4"/>
  <c r="AP19" i="4"/>
  <c r="AO19" i="4"/>
  <c r="AN19" i="4"/>
  <c r="AM19" i="4"/>
  <c r="AL19" i="4"/>
  <c r="AK19" i="4"/>
  <c r="AJ19" i="4"/>
  <c r="AI19" i="4"/>
  <c r="AH19" i="4"/>
  <c r="AG19" i="4"/>
  <c r="BE18" i="4"/>
  <c r="BD18" i="4"/>
  <c r="BC18" i="4"/>
  <c r="BB18" i="4"/>
  <c r="BA18" i="4"/>
  <c r="AZ18" i="4"/>
  <c r="AY18" i="4"/>
  <c r="AX18" i="4"/>
  <c r="AW18" i="4"/>
  <c r="AV18" i="4"/>
  <c r="AU18" i="4"/>
  <c r="AT18" i="4"/>
  <c r="AS18" i="4"/>
  <c r="AR18" i="4"/>
  <c r="AQ18" i="4"/>
  <c r="AP18" i="4"/>
  <c r="AO18" i="4"/>
  <c r="AN18" i="4"/>
  <c r="AM18" i="4"/>
  <c r="AL18" i="4"/>
  <c r="AK18" i="4"/>
  <c r="AJ18" i="4"/>
  <c r="AI18" i="4"/>
  <c r="AH18" i="4"/>
  <c r="AG18" i="4"/>
  <c r="BE17" i="4"/>
  <c r="BD17" i="4"/>
  <c r="BC17" i="4"/>
  <c r="BB17" i="4"/>
  <c r="BA17" i="4"/>
  <c r="AZ17" i="4"/>
  <c r="AY17" i="4"/>
  <c r="AX17" i="4"/>
  <c r="AW17" i="4"/>
  <c r="AV17" i="4"/>
  <c r="AU17" i="4"/>
  <c r="AT17" i="4"/>
  <c r="AS17" i="4"/>
  <c r="AR17" i="4"/>
  <c r="AQ17" i="4"/>
  <c r="AP17" i="4"/>
  <c r="AO17" i="4"/>
  <c r="AN17" i="4"/>
  <c r="AM17" i="4"/>
  <c r="AL17" i="4"/>
  <c r="AK17" i="4"/>
  <c r="AJ17" i="4"/>
  <c r="AI17" i="4"/>
  <c r="AH17" i="4"/>
  <c r="AG17" i="4"/>
  <c r="BE16" i="4"/>
  <c r="BD16" i="4"/>
  <c r="BC16" i="4"/>
  <c r="BB16" i="4"/>
  <c r="BA16" i="4"/>
  <c r="AZ16" i="4"/>
  <c r="AY16" i="4"/>
  <c r="AX16" i="4"/>
  <c r="AW16" i="4"/>
  <c r="AV16" i="4"/>
  <c r="AU16" i="4"/>
  <c r="AT16" i="4"/>
  <c r="AS16" i="4"/>
  <c r="AR16" i="4"/>
  <c r="AQ16" i="4"/>
  <c r="AP16" i="4"/>
  <c r="AO16" i="4"/>
  <c r="AN16" i="4"/>
  <c r="AM16" i="4"/>
  <c r="AL16" i="4"/>
  <c r="AK16" i="4"/>
  <c r="AJ16" i="4"/>
  <c r="AI16" i="4"/>
  <c r="AH16" i="4"/>
  <c r="AG16" i="4"/>
  <c r="BE15" i="4"/>
  <c r="BD15" i="4"/>
  <c r="BC15" i="4"/>
  <c r="BB15" i="4"/>
  <c r="BA15" i="4"/>
  <c r="AZ15" i="4"/>
  <c r="AY15" i="4"/>
  <c r="AX15" i="4"/>
  <c r="AW15" i="4"/>
  <c r="AV15" i="4"/>
  <c r="AU15" i="4"/>
  <c r="AT15" i="4"/>
  <c r="AS15" i="4"/>
  <c r="AR15" i="4"/>
  <c r="AQ15" i="4"/>
  <c r="AP15" i="4"/>
  <c r="AO15" i="4"/>
  <c r="AN15" i="4"/>
  <c r="AM15" i="4"/>
  <c r="AL15" i="4"/>
  <c r="AK15" i="4"/>
  <c r="AJ15" i="4"/>
  <c r="AI15" i="4"/>
  <c r="AH15" i="4"/>
  <c r="AG15" i="4"/>
  <c r="BE14" i="4"/>
  <c r="BD14" i="4"/>
  <c r="BC14" i="4"/>
  <c r="BB14" i="4"/>
  <c r="BA14" i="4"/>
  <c r="AZ14" i="4"/>
  <c r="AY14" i="4"/>
  <c r="AX14" i="4"/>
  <c r="AW14" i="4"/>
  <c r="AV14" i="4"/>
  <c r="AU14" i="4"/>
  <c r="AT14" i="4"/>
  <c r="AS14" i="4"/>
  <c r="AR14" i="4"/>
  <c r="AQ14" i="4"/>
  <c r="AP14" i="4"/>
  <c r="AO14" i="4"/>
  <c r="AN14" i="4"/>
  <c r="AM14" i="4"/>
  <c r="AL14" i="4"/>
  <c r="AK14" i="4"/>
  <c r="AJ14" i="4"/>
  <c r="AI14" i="4"/>
  <c r="AH14" i="4"/>
  <c r="AG14" i="4"/>
  <c r="BE13" i="4"/>
  <c r="BD13" i="4"/>
  <c r="BC13" i="4"/>
  <c r="BB13" i="4"/>
  <c r="BA13" i="4"/>
  <c r="AZ13" i="4"/>
  <c r="AY13" i="4"/>
  <c r="AX13" i="4"/>
  <c r="AW13" i="4"/>
  <c r="AV13" i="4"/>
  <c r="AU13" i="4"/>
  <c r="AT13" i="4"/>
  <c r="AS13" i="4"/>
  <c r="AR13" i="4"/>
  <c r="AQ13" i="4"/>
  <c r="AP13" i="4"/>
  <c r="AO13" i="4"/>
  <c r="AN13" i="4"/>
  <c r="AM13" i="4"/>
  <c r="AL13" i="4"/>
  <c r="AK13" i="4"/>
  <c r="AJ13" i="4"/>
  <c r="AI13" i="4"/>
  <c r="AH13" i="4"/>
  <c r="AG13" i="4"/>
  <c r="BE12" i="4"/>
  <c r="BD12" i="4"/>
  <c r="BC12" i="4"/>
  <c r="BB12" i="4"/>
  <c r="BA12" i="4"/>
  <c r="AZ12" i="4"/>
  <c r="AY12" i="4"/>
  <c r="AX12" i="4"/>
  <c r="AW12" i="4"/>
  <c r="AV12" i="4"/>
  <c r="AU12" i="4"/>
  <c r="AT12" i="4"/>
  <c r="AS12" i="4"/>
  <c r="AR12" i="4"/>
  <c r="AQ12" i="4"/>
  <c r="AP12" i="4"/>
  <c r="AO12" i="4"/>
  <c r="AN12" i="4"/>
  <c r="AM12" i="4"/>
  <c r="AL12" i="4"/>
  <c r="AK12" i="4"/>
  <c r="AJ12" i="4"/>
  <c r="AI12" i="4"/>
  <c r="AH12" i="4"/>
  <c r="AG12" i="4"/>
  <c r="BE11" i="4"/>
  <c r="BD11" i="4"/>
  <c r="BC11" i="4"/>
  <c r="BB11" i="4"/>
  <c r="BA11" i="4"/>
  <c r="AZ11" i="4"/>
  <c r="AY11" i="4"/>
  <c r="AX11" i="4"/>
  <c r="AW11" i="4"/>
  <c r="AV11" i="4"/>
  <c r="AU11" i="4"/>
  <c r="AT11" i="4"/>
  <c r="AS11" i="4"/>
  <c r="AR11" i="4"/>
  <c r="AQ11" i="4"/>
  <c r="AP11" i="4"/>
  <c r="AO11" i="4"/>
  <c r="AN11" i="4"/>
  <c r="AM11" i="4"/>
  <c r="AL11" i="4"/>
  <c r="AK11" i="4"/>
  <c r="AJ11" i="4"/>
  <c r="AI11" i="4"/>
  <c r="AH11" i="4"/>
  <c r="AG11" i="4"/>
  <c r="BE10" i="4"/>
  <c r="BD10" i="4"/>
  <c r="BC10" i="4"/>
  <c r="BB10" i="4"/>
  <c r="BA10" i="4"/>
  <c r="AZ10" i="4"/>
  <c r="AY10" i="4"/>
  <c r="AX10" i="4"/>
  <c r="AW10" i="4"/>
  <c r="AV10" i="4"/>
  <c r="AU10" i="4"/>
  <c r="AT10" i="4"/>
  <c r="AS10" i="4"/>
  <c r="AR10" i="4"/>
  <c r="AQ10" i="4"/>
  <c r="AP10" i="4"/>
  <c r="AO10" i="4"/>
  <c r="AN10" i="4"/>
  <c r="AM10" i="4"/>
  <c r="AL10" i="4"/>
  <c r="AK10" i="4"/>
  <c r="AJ10" i="4"/>
  <c r="AI10" i="4"/>
  <c r="AH10" i="4"/>
  <c r="AG10" i="4"/>
  <c r="BE9" i="4"/>
  <c r="BD9" i="4"/>
  <c r="BC9" i="4"/>
  <c r="BB9" i="4"/>
  <c r="BA9" i="4"/>
  <c r="AZ9" i="4"/>
  <c r="AY9" i="4"/>
  <c r="AX9" i="4"/>
  <c r="AW9" i="4"/>
  <c r="AV9" i="4"/>
  <c r="AU9" i="4"/>
  <c r="AT9" i="4"/>
  <c r="AS9" i="4"/>
  <c r="AR9" i="4"/>
  <c r="AQ9" i="4"/>
  <c r="AP9" i="4"/>
  <c r="AO9" i="4"/>
  <c r="AN9" i="4"/>
  <c r="AM9" i="4"/>
  <c r="AL9" i="4"/>
  <c r="AK9" i="4"/>
  <c r="AJ9" i="4"/>
  <c r="AI9" i="4"/>
  <c r="AH9" i="4"/>
  <c r="AG9" i="4"/>
  <c r="BE8" i="4"/>
  <c r="BD8" i="4"/>
  <c r="BC8" i="4"/>
  <c r="BB8" i="4"/>
  <c r="BA8" i="4"/>
  <c r="AZ8" i="4"/>
  <c r="AY8" i="4"/>
  <c r="AX8" i="4"/>
  <c r="AW8" i="4"/>
  <c r="AV8" i="4"/>
  <c r="AU8" i="4"/>
  <c r="AT8" i="4"/>
  <c r="AS8" i="4"/>
  <c r="AR8" i="4"/>
  <c r="AQ8" i="4"/>
  <c r="AP8" i="4"/>
  <c r="AO8" i="4"/>
  <c r="AN8" i="4"/>
  <c r="AM8" i="4"/>
  <c r="AL8" i="4"/>
  <c r="AK8" i="4"/>
  <c r="AJ8" i="4"/>
  <c r="AI8" i="4"/>
  <c r="AH8" i="4"/>
  <c r="AG8" i="4"/>
  <c r="BE7" i="4"/>
  <c r="BD7" i="4"/>
  <c r="BC7" i="4"/>
  <c r="BB7" i="4"/>
  <c r="BA7" i="4"/>
  <c r="AZ7" i="4"/>
  <c r="AY7" i="4"/>
  <c r="AX7" i="4"/>
  <c r="AW7" i="4"/>
  <c r="AV7" i="4"/>
  <c r="AU7" i="4"/>
  <c r="AT7" i="4"/>
  <c r="AS7" i="4"/>
  <c r="AR7" i="4"/>
  <c r="AQ7" i="4"/>
  <c r="AP7" i="4"/>
  <c r="AO7" i="4"/>
  <c r="AJ7" i="4"/>
  <c r="AI7" i="4"/>
  <c r="AH7" i="4"/>
  <c r="AG7" i="4"/>
  <c r="BE6" i="4"/>
  <c r="BD6" i="4"/>
  <c r="BC6" i="4"/>
  <c r="BB6" i="4"/>
  <c r="BA6" i="4"/>
  <c r="AZ6" i="4"/>
  <c r="AY6" i="4"/>
  <c r="AX6" i="4"/>
  <c r="AW6" i="4"/>
  <c r="AV6" i="4"/>
  <c r="AU6" i="4"/>
  <c r="AT6" i="4"/>
  <c r="AS6" i="4"/>
  <c r="AR6" i="4"/>
  <c r="AQ6" i="4"/>
  <c r="AP6" i="4"/>
  <c r="AO6" i="4"/>
  <c r="AN6" i="4"/>
  <c r="AM6" i="4"/>
  <c r="AL6" i="4"/>
  <c r="AK6" i="4"/>
  <c r="AJ6" i="4"/>
  <c r="AI6" i="4"/>
  <c r="AH6" i="4"/>
  <c r="AG6" i="4"/>
  <c r="BE5" i="4"/>
  <c r="BD5" i="4"/>
  <c r="BC5" i="4"/>
  <c r="BB5" i="4"/>
  <c r="BA5" i="4"/>
  <c r="AZ5" i="4"/>
  <c r="AY5" i="4"/>
  <c r="AX5" i="4"/>
  <c r="AW5" i="4"/>
  <c r="AV5" i="4"/>
  <c r="AU5" i="4"/>
  <c r="AT5" i="4"/>
  <c r="AS5" i="4"/>
  <c r="AR5" i="4"/>
  <c r="AQ5" i="4"/>
  <c r="AP5" i="4"/>
  <c r="AO5" i="4"/>
  <c r="AN5" i="4"/>
  <c r="AM5" i="4"/>
  <c r="AL5" i="4"/>
  <c r="AK5" i="4"/>
  <c r="AJ5" i="4"/>
  <c r="AI5" i="4"/>
  <c r="AH5" i="4"/>
  <c r="AG5" i="4"/>
  <c r="AF64" i="4"/>
  <c r="AF63" i="4"/>
  <c r="AF62" i="4"/>
  <c r="AF61" i="4"/>
  <c r="AF60" i="4"/>
  <c r="AF59" i="4"/>
  <c r="AF58" i="4"/>
  <c r="AF57" i="4"/>
  <c r="AF56" i="4"/>
  <c r="AF55" i="4"/>
  <c r="AF54" i="4"/>
  <c r="AF53" i="4"/>
  <c r="AF52" i="4"/>
  <c r="AF51" i="4"/>
  <c r="AF50" i="4"/>
  <c r="AF49" i="4"/>
  <c r="AF48" i="4"/>
  <c r="AF47" i="4"/>
  <c r="AF46" i="4"/>
  <c r="AF45" i="4"/>
  <c r="AF44" i="4"/>
  <c r="AF43" i="4"/>
  <c r="AF42" i="4"/>
  <c r="AF41" i="4"/>
  <c r="AF40" i="4"/>
  <c r="AF39" i="4"/>
  <c r="AF38" i="4"/>
  <c r="AF37" i="4"/>
  <c r="AF36" i="4"/>
  <c r="AF35" i="4"/>
  <c r="AF34" i="4"/>
  <c r="AF33" i="4"/>
  <c r="AF32" i="4"/>
  <c r="AF31" i="4"/>
  <c r="AF30" i="4"/>
  <c r="AF29" i="4"/>
  <c r="AF28" i="4"/>
  <c r="AF27" i="4"/>
  <c r="AF26" i="4"/>
  <c r="AF25" i="4"/>
  <c r="AF24" i="4"/>
  <c r="AF23" i="4"/>
  <c r="AF22" i="4"/>
  <c r="AF21" i="4"/>
  <c r="AF20" i="4"/>
  <c r="AF19" i="4"/>
  <c r="AF18" i="4"/>
  <c r="AF17" i="4"/>
  <c r="AF16" i="4"/>
  <c r="AF15" i="4"/>
  <c r="AF14" i="4"/>
  <c r="AF13" i="4"/>
  <c r="AF12" i="4"/>
  <c r="AF11" i="4"/>
  <c r="AF10" i="4"/>
  <c r="AF9" i="4"/>
  <c r="AF8" i="4"/>
  <c r="AF7" i="4"/>
  <c r="AF6" i="4"/>
  <c r="AF5" i="4"/>
  <c r="BE64" i="3"/>
  <c r="BE63" i="3"/>
  <c r="BE62" i="3"/>
  <c r="BE61" i="3"/>
  <c r="BE60" i="3"/>
  <c r="BE59" i="3"/>
  <c r="BE58" i="3"/>
  <c r="BE57" i="3"/>
  <c r="BE56" i="3"/>
  <c r="BE55" i="3"/>
  <c r="BE54" i="3"/>
  <c r="BE53" i="3"/>
  <c r="BE52" i="3"/>
  <c r="BE51" i="3"/>
  <c r="BE50" i="3"/>
  <c r="BE49" i="3"/>
  <c r="BE48" i="3"/>
  <c r="BE47" i="3"/>
  <c r="BE46" i="3"/>
  <c r="BE45" i="3"/>
  <c r="BE44" i="3"/>
  <c r="BE43" i="3"/>
  <c r="BE42" i="3"/>
  <c r="BE41" i="3"/>
  <c r="BE40" i="3"/>
  <c r="BE39" i="3"/>
  <c r="BE38" i="3"/>
  <c r="BE37" i="3"/>
  <c r="BE36" i="3"/>
  <c r="BE35" i="3"/>
  <c r="BE34" i="3"/>
  <c r="BE33" i="3"/>
  <c r="BE32" i="3"/>
  <c r="BE31" i="3"/>
  <c r="BE30" i="3"/>
  <c r="BE29" i="3"/>
  <c r="BE28" i="3"/>
  <c r="BE27" i="3"/>
  <c r="BE26" i="3"/>
  <c r="BE24" i="3"/>
  <c r="BE23" i="3"/>
  <c r="BE22" i="3"/>
  <c r="BE21" i="3"/>
  <c r="BE20" i="3"/>
  <c r="BE19" i="3"/>
  <c r="BE18" i="3"/>
  <c r="BE17" i="3"/>
  <c r="BE16" i="3"/>
  <c r="BE15" i="3"/>
  <c r="BE14" i="3"/>
  <c r="BE13" i="3"/>
  <c r="BE12" i="3"/>
  <c r="BE11" i="3"/>
  <c r="BE10" i="3"/>
  <c r="BE9" i="3"/>
  <c r="BE8" i="3"/>
  <c r="BE7" i="3"/>
  <c r="BE6" i="3"/>
  <c r="BE5" i="3"/>
  <c r="BD64" i="3"/>
  <c r="BD63" i="3"/>
  <c r="BD62" i="3"/>
  <c r="BD61" i="3"/>
  <c r="BD60" i="3"/>
  <c r="BD59" i="3"/>
  <c r="BD58" i="3"/>
  <c r="BD57" i="3"/>
  <c r="BD56" i="3"/>
  <c r="BD55" i="3"/>
  <c r="BD54" i="3"/>
  <c r="BD53" i="3"/>
  <c r="BD52" i="3"/>
  <c r="BD51" i="3"/>
  <c r="BD50" i="3"/>
  <c r="BD49" i="3"/>
  <c r="BD48" i="3"/>
  <c r="BD47" i="3"/>
  <c r="BD46" i="3"/>
  <c r="BD45" i="3"/>
  <c r="BD44" i="3"/>
  <c r="BD43" i="3"/>
  <c r="BD42" i="3"/>
  <c r="BD41" i="3"/>
  <c r="BD40" i="3"/>
  <c r="BD39" i="3"/>
  <c r="BD38" i="3"/>
  <c r="BD37" i="3"/>
  <c r="BD36" i="3"/>
  <c r="BD35" i="3"/>
  <c r="BD34" i="3"/>
  <c r="BD33" i="3"/>
  <c r="BD32" i="3"/>
  <c r="BD31" i="3"/>
  <c r="BD30" i="3"/>
  <c r="BD29" i="3"/>
  <c r="BD28" i="3"/>
  <c r="BD27" i="3"/>
  <c r="BD26" i="3"/>
  <c r="BD24" i="3"/>
  <c r="BD23" i="3"/>
  <c r="BD22" i="3"/>
  <c r="BD21" i="3"/>
  <c r="BD20" i="3"/>
  <c r="BD19" i="3"/>
  <c r="BD18" i="3"/>
  <c r="BD17" i="3"/>
  <c r="BD16" i="3"/>
  <c r="BD15" i="3"/>
  <c r="BD14" i="3"/>
  <c r="BD13" i="3"/>
  <c r="BD12" i="3"/>
  <c r="BD11" i="3"/>
  <c r="BD10" i="3"/>
  <c r="BD9" i="3"/>
  <c r="BD8" i="3"/>
  <c r="BD7" i="3"/>
  <c r="BD6" i="3"/>
  <c r="BD5" i="3"/>
  <c r="BC64" i="3"/>
  <c r="BC63" i="3"/>
  <c r="BC62" i="3"/>
  <c r="BC61" i="3"/>
  <c r="BC60" i="3"/>
  <c r="BC59" i="3"/>
  <c r="BC58" i="3"/>
  <c r="BC57" i="3"/>
  <c r="BC56" i="3"/>
  <c r="BC55" i="3"/>
  <c r="BC54" i="3"/>
  <c r="BC53" i="3"/>
  <c r="BC52" i="3"/>
  <c r="BC51" i="3"/>
  <c r="BC50" i="3"/>
  <c r="BC49" i="3"/>
  <c r="BC48" i="3"/>
  <c r="BC47" i="3"/>
  <c r="BC46" i="3"/>
  <c r="BC45" i="3"/>
  <c r="BC44" i="3"/>
  <c r="BC43" i="3"/>
  <c r="BC42" i="3"/>
  <c r="BC41" i="3"/>
  <c r="BC40" i="3"/>
  <c r="BC39" i="3"/>
  <c r="BC38" i="3"/>
  <c r="BC37" i="3"/>
  <c r="BC36" i="3"/>
  <c r="BC35" i="3"/>
  <c r="BC34" i="3"/>
  <c r="BC33" i="3"/>
  <c r="BC32" i="3"/>
  <c r="BC31" i="3"/>
  <c r="BC30" i="3"/>
  <c r="BC29" i="3"/>
  <c r="BC28" i="3"/>
  <c r="BC27" i="3"/>
  <c r="BC26" i="3"/>
  <c r="BC24" i="3"/>
  <c r="BC23" i="3"/>
  <c r="BC22" i="3"/>
  <c r="BC21" i="3"/>
  <c r="BC20" i="3"/>
  <c r="BC19" i="3"/>
  <c r="BC18" i="3"/>
  <c r="BC17" i="3"/>
  <c r="BC16" i="3"/>
  <c r="BC15" i="3"/>
  <c r="BC14" i="3"/>
  <c r="BC13" i="3"/>
  <c r="BC12" i="3"/>
  <c r="BC11" i="3"/>
  <c r="BC10" i="3"/>
  <c r="BC9" i="3"/>
  <c r="BC8" i="3"/>
  <c r="BC7" i="3"/>
  <c r="BC6" i="3"/>
  <c r="BC5" i="3"/>
  <c r="BB64" i="3"/>
  <c r="BB63" i="3"/>
  <c r="BB62" i="3"/>
  <c r="BB61" i="3"/>
  <c r="BB60" i="3"/>
  <c r="BB59" i="3"/>
  <c r="BB58" i="3"/>
  <c r="BB57" i="3"/>
  <c r="BB56" i="3"/>
  <c r="BB55" i="3"/>
  <c r="BB54" i="3"/>
  <c r="BB53" i="3"/>
  <c r="BB52" i="3"/>
  <c r="BB51" i="3"/>
  <c r="BB50" i="3"/>
  <c r="BB49" i="3"/>
  <c r="BB48" i="3"/>
  <c r="BB47" i="3"/>
  <c r="BB46" i="3"/>
  <c r="BB45" i="3"/>
  <c r="BB44" i="3"/>
  <c r="BB43" i="3"/>
  <c r="BB42" i="3"/>
  <c r="BB41" i="3"/>
  <c r="BB40" i="3"/>
  <c r="BB39" i="3"/>
  <c r="BB38" i="3"/>
  <c r="BB37" i="3"/>
  <c r="BB36" i="3"/>
  <c r="BB35" i="3"/>
  <c r="BB34" i="3"/>
  <c r="BB33" i="3"/>
  <c r="BB32" i="3"/>
  <c r="BB31" i="3"/>
  <c r="BB30" i="3"/>
  <c r="BB29" i="3"/>
  <c r="BB28" i="3"/>
  <c r="BB27" i="3"/>
  <c r="BB26" i="3"/>
  <c r="BB24" i="3"/>
  <c r="BB23" i="3"/>
  <c r="BB22" i="3"/>
  <c r="BB21" i="3"/>
  <c r="BB20" i="3"/>
  <c r="BB19" i="3"/>
  <c r="BB18" i="3"/>
  <c r="BB17" i="3"/>
  <c r="BB16" i="3"/>
  <c r="BB15" i="3"/>
  <c r="BB14" i="3"/>
  <c r="BB13" i="3"/>
  <c r="BB12" i="3"/>
  <c r="BB11" i="3"/>
  <c r="BB10" i="3"/>
  <c r="BB9" i="3"/>
  <c r="BB8" i="3"/>
  <c r="BB7" i="3"/>
  <c r="BB6" i="3"/>
  <c r="BB5" i="3"/>
  <c r="BA64" i="3"/>
  <c r="BA63" i="3"/>
  <c r="BA62" i="3"/>
  <c r="BA61" i="3"/>
  <c r="BA60" i="3"/>
  <c r="BA59" i="3"/>
  <c r="BA58" i="3"/>
  <c r="BA57" i="3"/>
  <c r="BA56" i="3"/>
  <c r="BA55" i="3"/>
  <c r="BA54" i="3"/>
  <c r="BA53" i="3"/>
  <c r="BA52" i="3"/>
  <c r="BA51" i="3"/>
  <c r="BA50" i="3"/>
  <c r="BA49" i="3"/>
  <c r="BA48" i="3"/>
  <c r="BA47" i="3"/>
  <c r="BA46" i="3"/>
  <c r="BA45" i="3"/>
  <c r="BA44" i="3"/>
  <c r="BA43" i="3"/>
  <c r="BA42" i="3"/>
  <c r="BA41" i="3"/>
  <c r="BA40" i="3"/>
  <c r="BA39" i="3"/>
  <c r="BA38" i="3"/>
  <c r="BA37" i="3"/>
  <c r="BA36" i="3"/>
  <c r="BA35" i="3"/>
  <c r="BA34" i="3"/>
  <c r="BA33" i="3"/>
  <c r="BA32" i="3"/>
  <c r="BA31" i="3"/>
  <c r="BA30" i="3"/>
  <c r="BA29" i="3"/>
  <c r="BA28" i="3"/>
  <c r="BA27" i="3"/>
  <c r="BA26" i="3"/>
  <c r="BA24" i="3"/>
  <c r="BA23" i="3"/>
  <c r="BA22" i="3"/>
  <c r="BA21" i="3"/>
  <c r="BA20" i="3"/>
  <c r="BA19" i="3"/>
  <c r="BA18" i="3"/>
  <c r="BA17" i="3"/>
  <c r="BA16" i="3"/>
  <c r="BA15" i="3"/>
  <c r="BA14" i="3"/>
  <c r="BA13" i="3"/>
  <c r="BA12" i="3"/>
  <c r="BA11" i="3"/>
  <c r="BA10" i="3"/>
  <c r="BA9" i="3"/>
  <c r="BA8" i="3"/>
  <c r="BA7" i="3"/>
  <c r="BA6" i="3"/>
  <c r="BA5" i="3"/>
  <c r="AZ64" i="3"/>
  <c r="AZ63" i="3"/>
  <c r="AZ62" i="3"/>
  <c r="AZ61" i="3"/>
  <c r="AZ60" i="3"/>
  <c r="AZ59" i="3"/>
  <c r="AZ58" i="3"/>
  <c r="AZ57" i="3"/>
  <c r="AZ56" i="3"/>
  <c r="AZ55" i="3"/>
  <c r="AZ54" i="3"/>
  <c r="AZ53" i="3"/>
  <c r="AZ52" i="3"/>
  <c r="AZ51" i="3"/>
  <c r="AZ50" i="3"/>
  <c r="AZ49" i="3"/>
  <c r="AZ48" i="3"/>
  <c r="AZ47" i="3"/>
  <c r="AZ46" i="3"/>
  <c r="AZ45" i="3"/>
  <c r="AZ44" i="3"/>
  <c r="AZ43" i="3"/>
  <c r="AZ42" i="3"/>
  <c r="AZ41" i="3"/>
  <c r="AZ40" i="3"/>
  <c r="AZ39" i="3"/>
  <c r="AZ38" i="3"/>
  <c r="AZ37" i="3"/>
  <c r="AZ36" i="3"/>
  <c r="AZ35" i="3"/>
  <c r="AZ34" i="3"/>
  <c r="AZ33" i="3"/>
  <c r="AZ32" i="3"/>
  <c r="AZ31" i="3"/>
  <c r="AZ30" i="3"/>
  <c r="AZ29" i="3"/>
  <c r="AZ28" i="3"/>
  <c r="AZ27" i="3"/>
  <c r="AZ26" i="3"/>
  <c r="AZ24" i="3"/>
  <c r="AZ23" i="3"/>
  <c r="AZ22" i="3"/>
  <c r="AZ21" i="3"/>
  <c r="AZ20" i="3"/>
  <c r="AZ19" i="3"/>
  <c r="AZ18" i="3"/>
  <c r="AZ17" i="3"/>
  <c r="AZ16" i="3"/>
  <c r="AZ15" i="3"/>
  <c r="AZ14" i="3"/>
  <c r="AZ13" i="3"/>
  <c r="AZ12" i="3"/>
  <c r="AZ11" i="3"/>
  <c r="AZ10" i="3"/>
  <c r="AZ9" i="3"/>
  <c r="AZ8" i="3"/>
  <c r="AZ7" i="3"/>
  <c r="AZ6" i="3"/>
  <c r="AZ5" i="3"/>
  <c r="AY64" i="3"/>
  <c r="AY63" i="3"/>
  <c r="AY62" i="3"/>
  <c r="AY61" i="3"/>
  <c r="AY60" i="3"/>
  <c r="AY59" i="3"/>
  <c r="AY58" i="3"/>
  <c r="AY57" i="3"/>
  <c r="AY56" i="3"/>
  <c r="AY55" i="3"/>
  <c r="AY54" i="3"/>
  <c r="AY53" i="3"/>
  <c r="AY52" i="3"/>
  <c r="AY51" i="3"/>
  <c r="AY50" i="3"/>
  <c r="AY49" i="3"/>
  <c r="AY48" i="3"/>
  <c r="AY47" i="3"/>
  <c r="AY46" i="3"/>
  <c r="AY45" i="3"/>
  <c r="AY44" i="3"/>
  <c r="AY43" i="3"/>
  <c r="AY42" i="3"/>
  <c r="AY41" i="3"/>
  <c r="AY40" i="3"/>
  <c r="AY39" i="3"/>
  <c r="AY38" i="3"/>
  <c r="AY37" i="3"/>
  <c r="AY36" i="3"/>
  <c r="AY35" i="3"/>
  <c r="AY34" i="3"/>
  <c r="AY33" i="3"/>
  <c r="AY32" i="3"/>
  <c r="AY31" i="3"/>
  <c r="AY30" i="3"/>
  <c r="AY29" i="3"/>
  <c r="AY28" i="3"/>
  <c r="AY27" i="3"/>
  <c r="AY26" i="3"/>
  <c r="AY24" i="3"/>
  <c r="AY23" i="3"/>
  <c r="AY22" i="3"/>
  <c r="AY21" i="3"/>
  <c r="AY20" i="3"/>
  <c r="AY19" i="3"/>
  <c r="AY18" i="3"/>
  <c r="AY17" i="3"/>
  <c r="AY16" i="3"/>
  <c r="AY15" i="3"/>
  <c r="AY14" i="3"/>
  <c r="AY13" i="3"/>
  <c r="AY12" i="3"/>
  <c r="AY11" i="3"/>
  <c r="AY10" i="3"/>
  <c r="AY9" i="3"/>
  <c r="AY8" i="3"/>
  <c r="AY7" i="3"/>
  <c r="AY6" i="3"/>
  <c r="AY5" i="3"/>
  <c r="AX64" i="3"/>
  <c r="AX63" i="3"/>
  <c r="AX62" i="3"/>
  <c r="AX61" i="3"/>
  <c r="AX60" i="3"/>
  <c r="AX59" i="3"/>
  <c r="AX58" i="3"/>
  <c r="AX57" i="3"/>
  <c r="AX56" i="3"/>
  <c r="AX55" i="3"/>
  <c r="AX54" i="3"/>
  <c r="AX53" i="3"/>
  <c r="AX52" i="3"/>
  <c r="AX51" i="3"/>
  <c r="AX50" i="3"/>
  <c r="AX49" i="3"/>
  <c r="AX48" i="3"/>
  <c r="AX47" i="3"/>
  <c r="AX46" i="3"/>
  <c r="AX45" i="3"/>
  <c r="AX44" i="3"/>
  <c r="AX43" i="3"/>
  <c r="AX42" i="3"/>
  <c r="AX41" i="3"/>
  <c r="AX40" i="3"/>
  <c r="AX39" i="3"/>
  <c r="AX38" i="3"/>
  <c r="AX37" i="3"/>
  <c r="AX36" i="3"/>
  <c r="AX35" i="3"/>
  <c r="AX34" i="3"/>
  <c r="AX33" i="3"/>
  <c r="AX32" i="3"/>
  <c r="AX31" i="3"/>
  <c r="AX30" i="3"/>
  <c r="AX29" i="3"/>
  <c r="AX28" i="3"/>
  <c r="AX27" i="3"/>
  <c r="AX26" i="3"/>
  <c r="AX24" i="3"/>
  <c r="AX23" i="3"/>
  <c r="AX22" i="3"/>
  <c r="AX21" i="3"/>
  <c r="AX20" i="3"/>
  <c r="AX19" i="3"/>
  <c r="AX18" i="3"/>
  <c r="AX17" i="3"/>
  <c r="AX16" i="3"/>
  <c r="AX15" i="3"/>
  <c r="AX14" i="3"/>
  <c r="AX13" i="3"/>
  <c r="AX12" i="3"/>
  <c r="AX11" i="3"/>
  <c r="AX10" i="3"/>
  <c r="AX9" i="3"/>
  <c r="AX8" i="3"/>
  <c r="AX7" i="3"/>
  <c r="AX6" i="3"/>
  <c r="AX5" i="3"/>
  <c r="AW64" i="3"/>
  <c r="AW63" i="3"/>
  <c r="AW62" i="3"/>
  <c r="AW61" i="3"/>
  <c r="AW60" i="3"/>
  <c r="AW59" i="3"/>
  <c r="AW58" i="3"/>
  <c r="AW57" i="3"/>
  <c r="AW56" i="3"/>
  <c r="AW55" i="3"/>
  <c r="AW54" i="3"/>
  <c r="AW53" i="3"/>
  <c r="AW52" i="3"/>
  <c r="AW51" i="3"/>
  <c r="AW50" i="3"/>
  <c r="AW49" i="3"/>
  <c r="AW48" i="3"/>
  <c r="AW47" i="3"/>
  <c r="AW46" i="3"/>
  <c r="AW45" i="3"/>
  <c r="AW44" i="3"/>
  <c r="AW43" i="3"/>
  <c r="AW42" i="3"/>
  <c r="AW41" i="3"/>
  <c r="AW40" i="3"/>
  <c r="AW39" i="3"/>
  <c r="AW38" i="3"/>
  <c r="AW37" i="3"/>
  <c r="AW36" i="3"/>
  <c r="AW35" i="3"/>
  <c r="AW34" i="3"/>
  <c r="AW33" i="3"/>
  <c r="AW32" i="3"/>
  <c r="AW31" i="3"/>
  <c r="AW30" i="3"/>
  <c r="AW29" i="3"/>
  <c r="AW28" i="3"/>
  <c r="AW27" i="3"/>
  <c r="AW26" i="3"/>
  <c r="AW24" i="3"/>
  <c r="AW23" i="3"/>
  <c r="AW22" i="3"/>
  <c r="AW21" i="3"/>
  <c r="AW20" i="3"/>
  <c r="AW19" i="3"/>
  <c r="AW18" i="3"/>
  <c r="AW17" i="3"/>
  <c r="AW16" i="3"/>
  <c r="AW15" i="3"/>
  <c r="AW14" i="3"/>
  <c r="AW13" i="3"/>
  <c r="AW12" i="3"/>
  <c r="AW11" i="3"/>
  <c r="AW10" i="3"/>
  <c r="AW9" i="3"/>
  <c r="AW8" i="3"/>
  <c r="AW7" i="3"/>
  <c r="AW6" i="3"/>
  <c r="AW5" i="3"/>
  <c r="AV64" i="3"/>
  <c r="AV63" i="3"/>
  <c r="AV62" i="3"/>
  <c r="AV61" i="3"/>
  <c r="AV60" i="3"/>
  <c r="AV59" i="3"/>
  <c r="AV58" i="3"/>
  <c r="AV57" i="3"/>
  <c r="AV56" i="3"/>
  <c r="AV55" i="3"/>
  <c r="AV54" i="3"/>
  <c r="AV53" i="3"/>
  <c r="AV52" i="3"/>
  <c r="AV51" i="3"/>
  <c r="AV50" i="3"/>
  <c r="AV49" i="3"/>
  <c r="AV48" i="3"/>
  <c r="AV47" i="3"/>
  <c r="AV46" i="3"/>
  <c r="AV45" i="3"/>
  <c r="AV44" i="3"/>
  <c r="AV43" i="3"/>
  <c r="AV42" i="3"/>
  <c r="AV41" i="3"/>
  <c r="AV40" i="3"/>
  <c r="AV39" i="3"/>
  <c r="AV38" i="3"/>
  <c r="AV37" i="3"/>
  <c r="AV36" i="3"/>
  <c r="AV35" i="3"/>
  <c r="AV34" i="3"/>
  <c r="AV33" i="3"/>
  <c r="AV32" i="3"/>
  <c r="AV31" i="3"/>
  <c r="AV30" i="3"/>
  <c r="AV29" i="3"/>
  <c r="AV28" i="3"/>
  <c r="AV27" i="3"/>
  <c r="AV26" i="3"/>
  <c r="AV24" i="3"/>
  <c r="AV23" i="3"/>
  <c r="AV22" i="3"/>
  <c r="AV21" i="3"/>
  <c r="AV20" i="3"/>
  <c r="AV19" i="3"/>
  <c r="AV18" i="3"/>
  <c r="AV17" i="3"/>
  <c r="AV16" i="3"/>
  <c r="AV15" i="3"/>
  <c r="AV14" i="3"/>
  <c r="AV13" i="3"/>
  <c r="AV12" i="3"/>
  <c r="AV11" i="3"/>
  <c r="AV10" i="3"/>
  <c r="AV9" i="3"/>
  <c r="AV8" i="3"/>
  <c r="AV7" i="3"/>
  <c r="AV6" i="3"/>
  <c r="AV5" i="3"/>
  <c r="AU64" i="3"/>
  <c r="AU63" i="3"/>
  <c r="AU62" i="3"/>
  <c r="AU61" i="3"/>
  <c r="AU60" i="3"/>
  <c r="AU59" i="3"/>
  <c r="AU58" i="3"/>
  <c r="AU57" i="3"/>
  <c r="AU56" i="3"/>
  <c r="AU55" i="3"/>
  <c r="AU54" i="3"/>
  <c r="AU53" i="3"/>
  <c r="AU52" i="3"/>
  <c r="AU51" i="3"/>
  <c r="AU50" i="3"/>
  <c r="AU49" i="3"/>
  <c r="AU48" i="3"/>
  <c r="AU47" i="3"/>
  <c r="AU46" i="3"/>
  <c r="AU45" i="3"/>
  <c r="AU44" i="3"/>
  <c r="AU43" i="3"/>
  <c r="AU42" i="3"/>
  <c r="AU41" i="3"/>
  <c r="AU40" i="3"/>
  <c r="AU39" i="3"/>
  <c r="AU38" i="3"/>
  <c r="AU37" i="3"/>
  <c r="AU36" i="3"/>
  <c r="AU35" i="3"/>
  <c r="AU34" i="3"/>
  <c r="AU33" i="3"/>
  <c r="AU32" i="3"/>
  <c r="AU31" i="3"/>
  <c r="AU30" i="3"/>
  <c r="AU29" i="3"/>
  <c r="AU28" i="3"/>
  <c r="AU27" i="3"/>
  <c r="AU26" i="3"/>
  <c r="AU24" i="3"/>
  <c r="AU23" i="3"/>
  <c r="AU22" i="3"/>
  <c r="AU21" i="3"/>
  <c r="AU20" i="3"/>
  <c r="AU19" i="3"/>
  <c r="AU18" i="3"/>
  <c r="AU17" i="3"/>
  <c r="AU16" i="3"/>
  <c r="AU15" i="3"/>
  <c r="AU14" i="3"/>
  <c r="AU13" i="3"/>
  <c r="AU12" i="3"/>
  <c r="AU11" i="3"/>
  <c r="AU10" i="3"/>
  <c r="AU9" i="3"/>
  <c r="AU8" i="3"/>
  <c r="AU7" i="3"/>
  <c r="AU6" i="3"/>
  <c r="AU5" i="3"/>
  <c r="AT64" i="3"/>
  <c r="AT63" i="3"/>
  <c r="AT62" i="3"/>
  <c r="AT61" i="3"/>
  <c r="AT60" i="3"/>
  <c r="AT59" i="3"/>
  <c r="AT58" i="3"/>
  <c r="AT57" i="3"/>
  <c r="AT56" i="3"/>
  <c r="AT55" i="3"/>
  <c r="AT54" i="3"/>
  <c r="AT53" i="3"/>
  <c r="AT52" i="3"/>
  <c r="AT51" i="3"/>
  <c r="AT50" i="3"/>
  <c r="AT49" i="3"/>
  <c r="AT48" i="3"/>
  <c r="AT47" i="3"/>
  <c r="AT46" i="3"/>
  <c r="AT45" i="3"/>
  <c r="AT44" i="3"/>
  <c r="AT43" i="3"/>
  <c r="AT42" i="3"/>
  <c r="AT41" i="3"/>
  <c r="AT40" i="3"/>
  <c r="AT39" i="3"/>
  <c r="AT38" i="3"/>
  <c r="AT37" i="3"/>
  <c r="AT36" i="3"/>
  <c r="AT35" i="3"/>
  <c r="AT34" i="3"/>
  <c r="AT33" i="3"/>
  <c r="AT32" i="3"/>
  <c r="AT31" i="3"/>
  <c r="AT30" i="3"/>
  <c r="AT29" i="3"/>
  <c r="AT28" i="3"/>
  <c r="AT27" i="3"/>
  <c r="AT26" i="3"/>
  <c r="AT24" i="3"/>
  <c r="AT23" i="3"/>
  <c r="AT22" i="3"/>
  <c r="AT21" i="3"/>
  <c r="AT20" i="3"/>
  <c r="AT19" i="3"/>
  <c r="AT18" i="3"/>
  <c r="AT17" i="3"/>
  <c r="AT16" i="3"/>
  <c r="AT15" i="3"/>
  <c r="AT14" i="3"/>
  <c r="AT13" i="3"/>
  <c r="AT12" i="3"/>
  <c r="AT11" i="3"/>
  <c r="AT10" i="3"/>
  <c r="AT9" i="3"/>
  <c r="AT8" i="3"/>
  <c r="AT7" i="3"/>
  <c r="AT6" i="3"/>
  <c r="AT5" i="3"/>
  <c r="AS64" i="3"/>
  <c r="AS63" i="3"/>
  <c r="AS62" i="3"/>
  <c r="AS61" i="3"/>
  <c r="AS60" i="3"/>
  <c r="AS59" i="3"/>
  <c r="AS58" i="3"/>
  <c r="AS57" i="3"/>
  <c r="AS56" i="3"/>
  <c r="AS55" i="3"/>
  <c r="AS54" i="3"/>
  <c r="AS53" i="3"/>
  <c r="AS52" i="3"/>
  <c r="AS51" i="3"/>
  <c r="AS50" i="3"/>
  <c r="AS49" i="3"/>
  <c r="AS48" i="3"/>
  <c r="AS47" i="3"/>
  <c r="AS46" i="3"/>
  <c r="AS45" i="3"/>
  <c r="AS44" i="3"/>
  <c r="AS43" i="3"/>
  <c r="AS42" i="3"/>
  <c r="AS41" i="3"/>
  <c r="AS40" i="3"/>
  <c r="AS39" i="3"/>
  <c r="AS38" i="3"/>
  <c r="AS37" i="3"/>
  <c r="AS36" i="3"/>
  <c r="AS35" i="3"/>
  <c r="AS34" i="3"/>
  <c r="AS33" i="3"/>
  <c r="AS32" i="3"/>
  <c r="AS31" i="3"/>
  <c r="AS30" i="3"/>
  <c r="AS29" i="3"/>
  <c r="AS28" i="3"/>
  <c r="AS27" i="3"/>
  <c r="AS26" i="3"/>
  <c r="AS24" i="3"/>
  <c r="AS23" i="3"/>
  <c r="AS22" i="3"/>
  <c r="AS21" i="3"/>
  <c r="AS20" i="3"/>
  <c r="AS19" i="3"/>
  <c r="AS18" i="3"/>
  <c r="AS17" i="3"/>
  <c r="AS16" i="3"/>
  <c r="AS15" i="3"/>
  <c r="AS14" i="3"/>
  <c r="AS13" i="3"/>
  <c r="AS12" i="3"/>
  <c r="AS11" i="3"/>
  <c r="AS10" i="3"/>
  <c r="AS9" i="3"/>
  <c r="AS8" i="3"/>
  <c r="AS7" i="3"/>
  <c r="AS6" i="3"/>
  <c r="AS5" i="3"/>
  <c r="AR64" i="3"/>
  <c r="AR63" i="3"/>
  <c r="AR62" i="3"/>
  <c r="AR61" i="3"/>
  <c r="AR60" i="3"/>
  <c r="AR59" i="3"/>
  <c r="AR58" i="3"/>
  <c r="AR57" i="3"/>
  <c r="AR56" i="3"/>
  <c r="AR55" i="3"/>
  <c r="AR54" i="3"/>
  <c r="AR53" i="3"/>
  <c r="AR52" i="3"/>
  <c r="AR51" i="3"/>
  <c r="AR50" i="3"/>
  <c r="AR49" i="3"/>
  <c r="AR48" i="3"/>
  <c r="AR47" i="3"/>
  <c r="AR46" i="3"/>
  <c r="AR45" i="3"/>
  <c r="AR44" i="3"/>
  <c r="AR43" i="3"/>
  <c r="AR42" i="3"/>
  <c r="AR41" i="3"/>
  <c r="AR40" i="3"/>
  <c r="AR39" i="3"/>
  <c r="AR38" i="3"/>
  <c r="AR37" i="3"/>
  <c r="AR36" i="3"/>
  <c r="AR35" i="3"/>
  <c r="AR34" i="3"/>
  <c r="AR33" i="3"/>
  <c r="AR32" i="3"/>
  <c r="AR31" i="3"/>
  <c r="AR30" i="3"/>
  <c r="AR29" i="3"/>
  <c r="AR28" i="3"/>
  <c r="AR27" i="3"/>
  <c r="AR26" i="3"/>
  <c r="AR24" i="3"/>
  <c r="AR23" i="3"/>
  <c r="AR22" i="3"/>
  <c r="AR21" i="3"/>
  <c r="AR20" i="3"/>
  <c r="AR19" i="3"/>
  <c r="AR18" i="3"/>
  <c r="AR17" i="3"/>
  <c r="AR16" i="3"/>
  <c r="AR15" i="3"/>
  <c r="AR14" i="3"/>
  <c r="AR13" i="3"/>
  <c r="AR12" i="3"/>
  <c r="AR11" i="3"/>
  <c r="AR10" i="3"/>
  <c r="AR9" i="3"/>
  <c r="AR8" i="3"/>
  <c r="AR7" i="3"/>
  <c r="AR6" i="3"/>
  <c r="AR5" i="3"/>
  <c r="AQ64" i="3"/>
  <c r="AQ63" i="3"/>
  <c r="AQ62" i="3"/>
  <c r="AQ61" i="3"/>
  <c r="AQ60" i="3"/>
  <c r="AQ59" i="3"/>
  <c r="AQ58" i="3"/>
  <c r="AQ57" i="3"/>
  <c r="AQ56" i="3"/>
  <c r="AQ55" i="3"/>
  <c r="AQ54" i="3"/>
  <c r="AQ53" i="3"/>
  <c r="AQ52" i="3"/>
  <c r="AQ51" i="3"/>
  <c r="AQ50" i="3"/>
  <c r="AQ49" i="3"/>
  <c r="AQ48" i="3"/>
  <c r="AQ47" i="3"/>
  <c r="AQ46" i="3"/>
  <c r="AQ45" i="3"/>
  <c r="AQ44" i="3"/>
  <c r="AQ43" i="3"/>
  <c r="AQ42" i="3"/>
  <c r="AQ41" i="3"/>
  <c r="AQ40" i="3"/>
  <c r="AQ39" i="3"/>
  <c r="AQ38" i="3"/>
  <c r="AQ37" i="3"/>
  <c r="AQ36" i="3"/>
  <c r="AQ35" i="3"/>
  <c r="AQ34" i="3"/>
  <c r="AQ33" i="3"/>
  <c r="AQ32" i="3"/>
  <c r="AQ31" i="3"/>
  <c r="AQ30" i="3"/>
  <c r="AQ29" i="3"/>
  <c r="AQ28" i="3"/>
  <c r="AQ27" i="3"/>
  <c r="AQ26" i="3"/>
  <c r="AQ24" i="3"/>
  <c r="AQ23" i="3"/>
  <c r="AQ22" i="3"/>
  <c r="AQ21" i="3"/>
  <c r="AQ20" i="3"/>
  <c r="AQ19" i="3"/>
  <c r="AQ18" i="3"/>
  <c r="AQ17" i="3"/>
  <c r="AQ16" i="3"/>
  <c r="AQ15" i="3"/>
  <c r="AQ14" i="3"/>
  <c r="AQ13" i="3"/>
  <c r="AQ12" i="3"/>
  <c r="AQ11" i="3"/>
  <c r="AQ10" i="3"/>
  <c r="AQ9" i="3"/>
  <c r="AQ8" i="3"/>
  <c r="AQ7" i="3"/>
  <c r="AQ6" i="3"/>
  <c r="AQ5" i="3"/>
  <c r="AP64" i="3"/>
  <c r="AP63" i="3"/>
  <c r="AP62" i="3"/>
  <c r="AP61" i="3"/>
  <c r="AP60" i="3"/>
  <c r="AP59" i="3"/>
  <c r="AP58" i="3"/>
  <c r="AP57" i="3"/>
  <c r="AP56" i="3"/>
  <c r="AP55" i="3"/>
  <c r="AP54" i="3"/>
  <c r="AP53" i="3"/>
  <c r="AP52" i="3"/>
  <c r="AP51" i="3"/>
  <c r="AP50" i="3"/>
  <c r="AP49" i="3"/>
  <c r="AP48" i="3"/>
  <c r="AP47" i="3"/>
  <c r="AP46" i="3"/>
  <c r="AP45" i="3"/>
  <c r="AP44" i="3"/>
  <c r="AP43" i="3"/>
  <c r="AP42" i="3"/>
  <c r="AP41" i="3"/>
  <c r="AP40" i="3"/>
  <c r="AP39" i="3"/>
  <c r="AP38" i="3"/>
  <c r="AP37" i="3"/>
  <c r="AP36" i="3"/>
  <c r="AP35" i="3"/>
  <c r="AP34" i="3"/>
  <c r="AP33" i="3"/>
  <c r="AP32" i="3"/>
  <c r="AP31" i="3"/>
  <c r="AP30" i="3"/>
  <c r="AP29" i="3"/>
  <c r="AP28" i="3"/>
  <c r="AP27" i="3"/>
  <c r="AP26" i="3"/>
  <c r="AP24" i="3"/>
  <c r="AP23" i="3"/>
  <c r="AP22" i="3"/>
  <c r="AP21" i="3"/>
  <c r="AP20" i="3"/>
  <c r="AP19" i="3"/>
  <c r="AP18" i="3"/>
  <c r="AP17" i="3"/>
  <c r="AP16" i="3"/>
  <c r="AP15" i="3"/>
  <c r="AP14" i="3"/>
  <c r="AP13" i="3"/>
  <c r="AP12" i="3"/>
  <c r="AP11" i="3"/>
  <c r="AP10" i="3"/>
  <c r="AP9" i="3"/>
  <c r="AP8" i="3"/>
  <c r="AP7" i="3"/>
  <c r="AP6" i="3"/>
  <c r="AP5" i="3"/>
  <c r="AO64" i="3"/>
  <c r="AO63" i="3"/>
  <c r="AO62" i="3"/>
  <c r="AO61" i="3"/>
  <c r="AO60" i="3"/>
  <c r="AO59" i="3"/>
  <c r="AO58" i="3"/>
  <c r="AO57" i="3"/>
  <c r="AO56" i="3"/>
  <c r="AO55" i="3"/>
  <c r="AO54" i="3"/>
  <c r="AO53" i="3"/>
  <c r="AO52" i="3"/>
  <c r="AO51" i="3"/>
  <c r="AO50" i="3"/>
  <c r="AO49" i="3"/>
  <c r="AO48" i="3"/>
  <c r="AO47" i="3"/>
  <c r="AO46" i="3"/>
  <c r="AO45" i="3"/>
  <c r="AO44" i="3"/>
  <c r="AO43" i="3"/>
  <c r="AO42" i="3"/>
  <c r="AO41" i="3"/>
  <c r="AO40" i="3"/>
  <c r="AO39" i="3"/>
  <c r="AO38" i="3"/>
  <c r="AO37" i="3"/>
  <c r="AO36" i="3"/>
  <c r="AO35" i="3"/>
  <c r="AO34" i="3"/>
  <c r="AO33" i="3"/>
  <c r="AO32" i="3"/>
  <c r="AO31" i="3"/>
  <c r="AO30" i="3"/>
  <c r="AO29" i="3"/>
  <c r="AO28" i="3"/>
  <c r="AO27" i="3"/>
  <c r="AO26" i="3"/>
  <c r="AO24" i="3"/>
  <c r="AO23" i="3"/>
  <c r="AO22" i="3"/>
  <c r="AO21" i="3"/>
  <c r="AO20" i="3"/>
  <c r="AO19" i="3"/>
  <c r="AO18" i="3"/>
  <c r="AO17" i="3"/>
  <c r="AO16" i="3"/>
  <c r="AO15" i="3"/>
  <c r="AO14" i="3"/>
  <c r="AO13" i="3"/>
  <c r="AO12" i="3"/>
  <c r="AO11" i="3"/>
  <c r="AO10" i="3"/>
  <c r="AO9" i="3"/>
  <c r="AO8" i="3"/>
  <c r="AO7" i="3"/>
  <c r="AO6" i="3"/>
  <c r="AO5" i="3"/>
  <c r="AN64" i="3"/>
  <c r="AN63" i="3"/>
  <c r="AN62" i="3"/>
  <c r="AN61" i="3"/>
  <c r="AN60" i="3"/>
  <c r="AN59" i="3"/>
  <c r="AN58" i="3"/>
  <c r="AN57" i="3"/>
  <c r="AN56" i="3"/>
  <c r="AN55" i="3"/>
  <c r="AN54" i="3"/>
  <c r="AN53" i="3"/>
  <c r="AN52" i="3"/>
  <c r="AN51" i="3"/>
  <c r="AN50" i="3"/>
  <c r="AN49" i="3"/>
  <c r="AN48" i="3"/>
  <c r="AN47" i="3"/>
  <c r="AN46" i="3"/>
  <c r="AN45" i="3"/>
  <c r="AN44" i="3"/>
  <c r="AN43" i="3"/>
  <c r="AN42" i="3"/>
  <c r="AN41" i="3"/>
  <c r="AN40" i="3"/>
  <c r="AN39" i="3"/>
  <c r="AN38" i="3"/>
  <c r="AN37" i="3"/>
  <c r="AN36" i="3"/>
  <c r="AN35" i="3"/>
  <c r="AN34" i="3"/>
  <c r="AN33" i="3"/>
  <c r="AN32" i="3"/>
  <c r="AN31" i="3"/>
  <c r="AN30" i="3"/>
  <c r="AN29" i="3"/>
  <c r="AN28" i="3"/>
  <c r="AN27" i="3"/>
  <c r="AN26" i="3"/>
  <c r="AN24" i="3"/>
  <c r="AN23" i="3"/>
  <c r="AN22" i="3"/>
  <c r="AN21" i="3"/>
  <c r="AN20" i="3"/>
  <c r="AN19" i="3"/>
  <c r="AN18" i="3"/>
  <c r="AN17" i="3"/>
  <c r="AN16" i="3"/>
  <c r="AN15" i="3"/>
  <c r="AN14" i="3"/>
  <c r="AN13" i="3"/>
  <c r="AN12" i="3"/>
  <c r="AN11" i="3"/>
  <c r="AN10" i="3"/>
  <c r="AN9" i="3"/>
  <c r="AN8" i="3"/>
  <c r="AN6" i="3"/>
  <c r="AN5" i="3"/>
  <c r="AM64" i="3"/>
  <c r="AM63" i="3"/>
  <c r="AM62" i="3"/>
  <c r="AM61" i="3"/>
  <c r="AM60" i="3"/>
  <c r="AM59" i="3"/>
  <c r="AM58" i="3"/>
  <c r="AM57" i="3"/>
  <c r="AM56" i="3"/>
  <c r="AM55" i="3"/>
  <c r="AM54" i="3"/>
  <c r="AM53" i="3"/>
  <c r="AM52" i="3"/>
  <c r="AM51" i="3"/>
  <c r="AM50" i="3"/>
  <c r="AM49" i="3"/>
  <c r="AM48" i="3"/>
  <c r="AM47" i="3"/>
  <c r="AM46" i="3"/>
  <c r="AM45" i="3"/>
  <c r="AM44" i="3"/>
  <c r="AM43" i="3"/>
  <c r="AM42" i="3"/>
  <c r="AM41" i="3"/>
  <c r="AM40" i="3"/>
  <c r="AM39" i="3"/>
  <c r="AM38" i="3"/>
  <c r="AM37" i="3"/>
  <c r="AM36" i="3"/>
  <c r="AM35" i="3"/>
  <c r="AM34" i="3"/>
  <c r="AM33" i="3"/>
  <c r="AM32" i="3"/>
  <c r="AM31" i="3"/>
  <c r="AM30" i="3"/>
  <c r="AM29" i="3"/>
  <c r="AM28" i="3"/>
  <c r="AM27" i="3"/>
  <c r="AM26" i="3"/>
  <c r="AM25" i="3"/>
  <c r="AM24" i="3"/>
  <c r="AM23" i="3"/>
  <c r="AM22" i="3"/>
  <c r="AM21" i="3"/>
  <c r="AM20" i="3"/>
  <c r="AM19" i="3"/>
  <c r="AM18" i="3"/>
  <c r="AM17" i="3"/>
  <c r="AM16" i="3"/>
  <c r="AM15" i="3"/>
  <c r="AM14" i="3"/>
  <c r="AM13" i="3"/>
  <c r="AM12" i="3"/>
  <c r="AM11" i="3"/>
  <c r="AM10" i="3"/>
  <c r="AM9" i="3"/>
  <c r="AM8" i="3"/>
  <c r="AM6" i="3"/>
  <c r="AM5" i="3"/>
  <c r="AL64" i="3"/>
  <c r="AL63" i="3"/>
  <c r="AL62" i="3"/>
  <c r="AL61" i="3"/>
  <c r="AL60" i="3"/>
  <c r="AL59" i="3"/>
  <c r="AL58" i="3"/>
  <c r="AL57" i="3"/>
  <c r="AL56" i="3"/>
  <c r="AL55" i="3"/>
  <c r="AL54" i="3"/>
  <c r="AL53" i="3"/>
  <c r="AL52" i="3"/>
  <c r="AL51" i="3"/>
  <c r="AL50" i="3"/>
  <c r="AL49" i="3"/>
  <c r="AL48" i="3"/>
  <c r="AL47" i="3"/>
  <c r="AL46" i="3"/>
  <c r="AL45" i="3"/>
  <c r="AL44" i="3"/>
  <c r="AL43" i="3"/>
  <c r="AL42" i="3"/>
  <c r="AL41" i="3"/>
  <c r="AL40" i="3"/>
  <c r="AL39" i="3"/>
  <c r="AL38" i="3"/>
  <c r="AL37" i="3"/>
  <c r="AL36" i="3"/>
  <c r="AL35" i="3"/>
  <c r="AL34" i="3"/>
  <c r="AL33" i="3"/>
  <c r="AL32" i="3"/>
  <c r="AL31" i="3"/>
  <c r="AL30" i="3"/>
  <c r="AL29" i="3"/>
  <c r="AL28" i="3"/>
  <c r="AL27" i="3"/>
  <c r="AL26" i="3"/>
  <c r="AL25" i="3"/>
  <c r="AL24" i="3"/>
  <c r="AL23" i="3"/>
  <c r="AL22" i="3"/>
  <c r="AL21" i="3"/>
  <c r="AL20" i="3"/>
  <c r="AL19" i="3"/>
  <c r="AL18" i="3"/>
  <c r="AL17" i="3"/>
  <c r="AL16" i="3"/>
  <c r="AL15" i="3"/>
  <c r="AL14" i="3"/>
  <c r="AL13" i="3"/>
  <c r="AL12" i="3"/>
  <c r="AL11" i="3"/>
  <c r="AL10" i="3"/>
  <c r="AL9" i="3"/>
  <c r="AL8" i="3"/>
  <c r="AL6" i="3"/>
  <c r="AL5" i="3"/>
  <c r="AK64" i="3"/>
  <c r="AK63" i="3"/>
  <c r="AK62" i="3"/>
  <c r="AK61" i="3"/>
  <c r="AK60" i="3"/>
  <c r="AK59" i="3"/>
  <c r="AK58" i="3"/>
  <c r="AK57" i="3"/>
  <c r="AK56" i="3"/>
  <c r="AK55" i="3"/>
  <c r="AK54" i="3"/>
  <c r="AK53" i="3"/>
  <c r="AK52" i="3"/>
  <c r="AK51" i="3"/>
  <c r="AK50" i="3"/>
  <c r="AK49" i="3"/>
  <c r="AK48" i="3"/>
  <c r="AK47" i="3"/>
  <c r="AK46" i="3"/>
  <c r="AK45" i="3"/>
  <c r="AK44" i="3"/>
  <c r="AK43" i="3"/>
  <c r="AK42" i="3"/>
  <c r="AK41" i="3"/>
  <c r="AK40" i="3"/>
  <c r="AK39" i="3"/>
  <c r="AK38" i="3"/>
  <c r="AK37" i="3"/>
  <c r="AK36" i="3"/>
  <c r="AK35" i="3"/>
  <c r="AK34" i="3"/>
  <c r="AK33" i="3"/>
  <c r="AK32" i="3"/>
  <c r="AK31" i="3"/>
  <c r="AK30" i="3"/>
  <c r="AK29" i="3"/>
  <c r="AK28" i="3"/>
  <c r="AK27" i="3"/>
  <c r="AK26" i="3"/>
  <c r="AK25" i="3"/>
  <c r="AK24" i="3"/>
  <c r="AK23" i="3"/>
  <c r="AK22" i="3"/>
  <c r="AK21" i="3"/>
  <c r="AK20" i="3"/>
  <c r="AK19" i="3"/>
  <c r="AK18" i="3"/>
  <c r="AK17" i="3"/>
  <c r="AK16" i="3"/>
  <c r="AK15" i="3"/>
  <c r="AK14" i="3"/>
  <c r="AK13" i="3"/>
  <c r="AK12" i="3"/>
  <c r="AK11" i="3"/>
  <c r="AK10" i="3"/>
  <c r="AK9" i="3"/>
  <c r="AK8" i="3"/>
  <c r="AK6" i="3"/>
  <c r="AK5" i="3"/>
  <c r="AJ64" i="3"/>
  <c r="AJ63" i="3"/>
  <c r="AJ62" i="3"/>
  <c r="AJ61" i="3"/>
  <c r="AJ60" i="3"/>
  <c r="AJ59" i="3"/>
  <c r="AJ58" i="3"/>
  <c r="AJ57" i="3"/>
  <c r="AJ56" i="3"/>
  <c r="AJ55" i="3"/>
  <c r="AJ54" i="3"/>
  <c r="AJ53" i="3"/>
  <c r="AJ52" i="3"/>
  <c r="AJ51" i="3"/>
  <c r="AJ50" i="3"/>
  <c r="AJ49" i="3"/>
  <c r="AJ48" i="3"/>
  <c r="AJ47" i="3"/>
  <c r="AJ46" i="3"/>
  <c r="AJ45" i="3"/>
  <c r="AJ44" i="3"/>
  <c r="AJ43" i="3"/>
  <c r="AJ42" i="3"/>
  <c r="AJ41" i="3"/>
  <c r="AJ40" i="3"/>
  <c r="AJ39" i="3"/>
  <c r="AJ38" i="3"/>
  <c r="AJ37" i="3"/>
  <c r="AJ36" i="3"/>
  <c r="AJ35" i="3"/>
  <c r="AJ34" i="3"/>
  <c r="AJ33" i="3"/>
  <c r="AJ32" i="3"/>
  <c r="AJ31" i="3"/>
  <c r="AJ30" i="3"/>
  <c r="AJ29" i="3"/>
  <c r="AJ28" i="3"/>
  <c r="AJ27" i="3"/>
  <c r="AJ26" i="3"/>
  <c r="AJ25" i="3"/>
  <c r="AJ24" i="3"/>
  <c r="AJ23" i="3"/>
  <c r="AJ22" i="3"/>
  <c r="AJ21" i="3"/>
  <c r="AJ20" i="3"/>
  <c r="AJ19" i="3"/>
  <c r="AJ18" i="3"/>
  <c r="AJ17" i="3"/>
  <c r="AJ16" i="3"/>
  <c r="AJ15" i="3"/>
  <c r="AJ14" i="3"/>
  <c r="AJ13" i="3"/>
  <c r="AJ12" i="3"/>
  <c r="AJ11" i="3"/>
  <c r="AJ10" i="3"/>
  <c r="AJ9" i="3"/>
  <c r="AJ8" i="3"/>
  <c r="AJ7" i="3"/>
  <c r="AJ6" i="3"/>
  <c r="AJ5" i="3"/>
  <c r="AI64" i="3"/>
  <c r="AI63" i="3"/>
  <c r="AI62" i="3"/>
  <c r="AI61" i="3"/>
  <c r="AI60" i="3"/>
  <c r="AI59" i="3"/>
  <c r="AI58" i="3"/>
  <c r="AI57" i="3"/>
  <c r="AI56" i="3"/>
  <c r="AI55" i="3"/>
  <c r="AI54" i="3"/>
  <c r="AI53" i="3"/>
  <c r="AI52" i="3"/>
  <c r="AI51" i="3"/>
  <c r="AI50" i="3"/>
  <c r="AI49" i="3"/>
  <c r="AI48" i="3"/>
  <c r="AI47" i="3"/>
  <c r="AI46" i="3"/>
  <c r="AI45" i="3"/>
  <c r="AI44" i="3"/>
  <c r="AI43" i="3"/>
  <c r="AI42" i="3"/>
  <c r="AI41" i="3"/>
  <c r="AI40" i="3"/>
  <c r="AI39" i="3"/>
  <c r="AI38" i="3"/>
  <c r="AI37" i="3"/>
  <c r="AI36" i="3"/>
  <c r="AI35" i="3"/>
  <c r="AI34" i="3"/>
  <c r="AI33" i="3"/>
  <c r="AI32" i="3"/>
  <c r="AI31" i="3"/>
  <c r="AI30" i="3"/>
  <c r="AI29" i="3"/>
  <c r="AI28" i="3"/>
  <c r="AI27" i="3"/>
  <c r="AI26" i="3"/>
  <c r="AI25" i="3"/>
  <c r="AI24" i="3"/>
  <c r="AI23" i="3"/>
  <c r="AI22" i="3"/>
  <c r="AI21" i="3"/>
  <c r="AI20" i="3"/>
  <c r="AI19" i="3"/>
  <c r="AI18" i="3"/>
  <c r="AI17" i="3"/>
  <c r="AI16" i="3"/>
  <c r="AI15" i="3"/>
  <c r="AI14" i="3"/>
  <c r="AI13" i="3"/>
  <c r="AI12" i="3"/>
  <c r="AI11" i="3"/>
  <c r="AI10" i="3"/>
  <c r="AI9" i="3"/>
  <c r="AI8" i="3"/>
  <c r="AI7" i="3"/>
  <c r="AI6" i="3"/>
  <c r="AI5" i="3"/>
  <c r="AH64" i="3"/>
  <c r="AH63" i="3"/>
  <c r="AH62" i="3"/>
  <c r="AH61" i="3"/>
  <c r="AH60" i="3"/>
  <c r="AH59" i="3"/>
  <c r="AH58" i="3"/>
  <c r="AH57" i="3"/>
  <c r="AH56" i="3"/>
  <c r="AH55" i="3"/>
  <c r="AH54" i="3"/>
  <c r="AH53" i="3"/>
  <c r="AH52" i="3"/>
  <c r="AH51" i="3"/>
  <c r="AH50" i="3"/>
  <c r="AH49" i="3"/>
  <c r="AH48" i="3"/>
  <c r="AH47" i="3"/>
  <c r="AH46" i="3"/>
  <c r="AH45" i="3"/>
  <c r="AH44" i="3"/>
  <c r="AH43" i="3"/>
  <c r="AH42" i="3"/>
  <c r="AH41" i="3"/>
  <c r="AH40" i="3"/>
  <c r="AH39" i="3"/>
  <c r="AH38" i="3"/>
  <c r="AH37" i="3"/>
  <c r="AH36" i="3"/>
  <c r="AH35" i="3"/>
  <c r="AH34" i="3"/>
  <c r="AH33" i="3"/>
  <c r="AH32" i="3"/>
  <c r="AH31" i="3"/>
  <c r="AH30" i="3"/>
  <c r="AH29" i="3"/>
  <c r="AH28" i="3"/>
  <c r="AH27" i="3"/>
  <c r="AH26" i="3"/>
  <c r="AH25" i="3"/>
  <c r="AH24" i="3"/>
  <c r="AH23" i="3"/>
  <c r="AH22" i="3"/>
  <c r="AH21" i="3"/>
  <c r="AH20" i="3"/>
  <c r="AH19" i="3"/>
  <c r="AH18" i="3"/>
  <c r="AH17" i="3"/>
  <c r="AH16" i="3"/>
  <c r="AH15" i="3"/>
  <c r="AH14" i="3"/>
  <c r="AH13" i="3"/>
  <c r="AH12" i="3"/>
  <c r="AH11" i="3"/>
  <c r="AH10" i="3"/>
  <c r="AH9" i="3"/>
  <c r="AH8" i="3"/>
  <c r="AH7" i="3"/>
  <c r="AH6" i="3"/>
  <c r="AH5" i="3"/>
  <c r="AG64" i="3"/>
  <c r="AG63" i="3"/>
  <c r="AG62" i="3"/>
  <c r="AG61" i="3"/>
  <c r="AG60" i="3"/>
  <c r="AG59" i="3"/>
  <c r="AG58" i="3"/>
  <c r="AG57" i="3"/>
  <c r="AG56" i="3"/>
  <c r="AG55" i="3"/>
  <c r="AG54" i="3"/>
  <c r="AG53" i="3"/>
  <c r="AG52" i="3"/>
  <c r="AG51" i="3"/>
  <c r="AG50" i="3"/>
  <c r="AG49" i="3"/>
  <c r="AG48" i="3"/>
  <c r="AG47" i="3"/>
  <c r="AG46" i="3"/>
  <c r="AG45" i="3"/>
  <c r="AG44" i="3"/>
  <c r="AG43" i="3"/>
  <c r="AG42" i="3"/>
  <c r="AG41" i="3"/>
  <c r="AG40" i="3"/>
  <c r="AG39" i="3"/>
  <c r="AG38" i="3"/>
  <c r="AG37" i="3"/>
  <c r="AG36" i="3"/>
  <c r="AG35" i="3"/>
  <c r="AG34" i="3"/>
  <c r="AG33" i="3"/>
  <c r="AG32" i="3"/>
  <c r="AG31" i="3"/>
  <c r="AG30" i="3"/>
  <c r="AG29" i="3"/>
  <c r="AG28" i="3"/>
  <c r="AG27" i="3"/>
  <c r="AG26" i="3"/>
  <c r="AG25" i="3"/>
  <c r="AG24" i="3"/>
  <c r="AG23" i="3"/>
  <c r="AG22" i="3"/>
  <c r="AG21" i="3"/>
  <c r="AG20" i="3"/>
  <c r="AG19" i="3"/>
  <c r="AG18" i="3"/>
  <c r="AG17" i="3"/>
  <c r="AG16" i="3"/>
  <c r="AG15" i="3"/>
  <c r="AG14" i="3"/>
  <c r="AG13" i="3"/>
  <c r="AG12" i="3"/>
  <c r="AG11" i="3"/>
  <c r="AG10" i="3"/>
  <c r="AG9" i="3"/>
  <c r="AG8" i="3"/>
  <c r="AG7" i="3"/>
  <c r="AG6" i="3"/>
  <c r="AG5" i="3"/>
  <c r="AF64" i="3"/>
  <c r="AF63" i="3"/>
  <c r="AF62" i="3"/>
  <c r="AF61" i="3"/>
  <c r="AF60" i="3"/>
  <c r="AF59" i="3"/>
  <c r="AF58" i="3"/>
  <c r="AF57" i="3"/>
  <c r="AF56" i="3"/>
  <c r="AF55" i="3"/>
  <c r="AF54" i="3"/>
  <c r="AF53" i="3"/>
  <c r="AF52" i="3"/>
  <c r="AF51" i="3"/>
  <c r="AF50" i="3"/>
  <c r="AF49" i="3"/>
  <c r="AF48" i="3"/>
  <c r="AF47" i="3"/>
  <c r="AF46" i="3"/>
  <c r="AF45" i="3"/>
  <c r="AF44" i="3"/>
  <c r="AF43" i="3"/>
  <c r="AF42" i="3"/>
  <c r="AF41" i="3"/>
  <c r="AF40" i="3"/>
  <c r="AF39" i="3"/>
  <c r="AF38" i="3"/>
  <c r="AF37" i="3"/>
  <c r="AF36" i="3"/>
  <c r="AF35" i="3"/>
  <c r="AF34" i="3"/>
  <c r="AF33" i="3"/>
  <c r="AF32" i="3"/>
  <c r="AF31" i="3"/>
  <c r="AF30" i="3"/>
  <c r="AF29" i="3"/>
  <c r="AF28" i="3"/>
  <c r="AF27" i="3"/>
  <c r="AF26" i="3"/>
  <c r="AF25" i="3"/>
  <c r="AF24" i="3"/>
  <c r="AF23" i="3"/>
  <c r="AF22" i="3"/>
  <c r="AF21" i="3"/>
  <c r="AF20" i="3"/>
  <c r="AF19" i="3"/>
  <c r="AF18" i="3"/>
  <c r="AF17" i="3"/>
  <c r="AF16" i="3"/>
  <c r="AF15" i="3"/>
  <c r="AF14" i="3"/>
  <c r="AF13" i="3"/>
  <c r="AF12" i="3"/>
  <c r="AF11" i="3"/>
  <c r="AF10" i="3"/>
  <c r="AF9" i="3"/>
  <c r="AF8" i="3"/>
  <c r="AF7" i="3"/>
  <c r="AF6" i="3"/>
  <c r="AF5" i="3"/>
  <c r="Y35" i="2"/>
  <c r="W35" i="2"/>
  <c r="U35" i="2"/>
  <c r="S35" i="2"/>
  <c r="Q35" i="2"/>
  <c r="O35" i="2"/>
  <c r="M35" i="2"/>
  <c r="K35" i="2"/>
  <c r="I35" i="2"/>
  <c r="G35" i="2"/>
  <c r="E35" i="2"/>
  <c r="B35" i="2"/>
  <c r="C35" i="2" s="1"/>
  <c r="Y34" i="2"/>
  <c r="W34" i="2"/>
  <c r="U34" i="2"/>
  <c r="S34" i="2"/>
  <c r="Q34" i="2"/>
  <c r="O34" i="2"/>
  <c r="M34" i="2"/>
  <c r="K34" i="2"/>
  <c r="I34" i="2"/>
  <c r="G34" i="2"/>
  <c r="E34" i="2"/>
  <c r="B34" i="2"/>
  <c r="C34" i="2" s="1"/>
  <c r="Y33" i="2"/>
  <c r="W33" i="2"/>
  <c r="U33" i="2"/>
  <c r="S33" i="2"/>
  <c r="Q33" i="2"/>
  <c r="O33" i="2"/>
  <c r="M33" i="2"/>
  <c r="K33" i="2"/>
  <c r="I33" i="2"/>
  <c r="G33" i="2"/>
  <c r="E33" i="2"/>
  <c r="C33" i="2"/>
  <c r="B33" i="2"/>
  <c r="Y32" i="2"/>
  <c r="W32" i="2"/>
  <c r="U32" i="2"/>
  <c r="S32" i="2"/>
  <c r="Q32" i="2"/>
  <c r="O32" i="2"/>
  <c r="M32" i="2"/>
  <c r="K32" i="2"/>
  <c r="I32" i="2"/>
  <c r="G32" i="2"/>
  <c r="E32" i="2"/>
  <c r="B32" i="2"/>
  <c r="C32" i="2" s="1"/>
  <c r="Y31" i="2"/>
  <c r="W31" i="2"/>
  <c r="U31" i="2"/>
  <c r="S31" i="2"/>
  <c r="Q31" i="2"/>
  <c r="O31" i="2"/>
  <c r="M31" i="2"/>
  <c r="K31" i="2"/>
  <c r="I31" i="2"/>
  <c r="G31" i="2"/>
  <c r="E31" i="2"/>
  <c r="B31" i="2"/>
  <c r="C31" i="2" s="1"/>
  <c r="Y30" i="2"/>
  <c r="W30" i="2"/>
  <c r="U30" i="2"/>
  <c r="S30" i="2"/>
  <c r="Q30" i="2"/>
  <c r="O30" i="2"/>
  <c r="M30" i="2"/>
  <c r="K30" i="2"/>
  <c r="I30" i="2"/>
  <c r="G30" i="2"/>
  <c r="E30" i="2"/>
  <c r="B30" i="2"/>
  <c r="C30" i="2" s="1"/>
  <c r="Y29" i="2"/>
  <c r="W29" i="2"/>
  <c r="U29" i="2"/>
  <c r="S29" i="2"/>
  <c r="Q29" i="2"/>
  <c r="O29" i="2"/>
  <c r="M29" i="2"/>
  <c r="K29" i="2"/>
  <c r="I29" i="2"/>
  <c r="G29" i="2"/>
  <c r="E29" i="2"/>
  <c r="C29" i="2"/>
  <c r="B29" i="2"/>
  <c r="Y28" i="2"/>
  <c r="W28" i="2"/>
  <c r="U28" i="2"/>
  <c r="S28" i="2"/>
  <c r="Q28" i="2"/>
  <c r="O28" i="2"/>
  <c r="M28" i="2"/>
  <c r="K28" i="2"/>
  <c r="I28" i="2"/>
  <c r="G28" i="2"/>
  <c r="E28" i="2"/>
  <c r="B28" i="2"/>
  <c r="C28" i="2" s="1"/>
  <c r="Y27" i="2"/>
  <c r="W27" i="2"/>
  <c r="U27" i="2"/>
  <c r="S27" i="2"/>
  <c r="Q27" i="2"/>
  <c r="O27" i="2"/>
  <c r="M27" i="2"/>
  <c r="K27" i="2"/>
  <c r="I27" i="2"/>
  <c r="G27" i="2"/>
  <c r="E27" i="2"/>
  <c r="B27" i="2"/>
  <c r="C27" i="2" s="1"/>
  <c r="Y26" i="2"/>
  <c r="W26" i="2"/>
  <c r="U26" i="2"/>
  <c r="S26" i="2"/>
  <c r="Q26" i="2"/>
  <c r="O26" i="2"/>
  <c r="M26" i="2"/>
  <c r="K26" i="2"/>
  <c r="I26" i="2"/>
  <c r="G26" i="2"/>
  <c r="E26" i="2"/>
  <c r="B26" i="2"/>
  <c r="C26" i="2" s="1"/>
  <c r="Y25" i="2"/>
  <c r="W25" i="2"/>
  <c r="U25" i="2"/>
  <c r="S25" i="2"/>
  <c r="Q25" i="2"/>
  <c r="O25" i="2"/>
  <c r="M25" i="2"/>
  <c r="K25" i="2"/>
  <c r="I25" i="2"/>
  <c r="G25" i="2"/>
  <c r="E25" i="2"/>
  <c r="C25" i="2"/>
  <c r="B25" i="2"/>
  <c r="Y24" i="2"/>
  <c r="W24" i="2"/>
  <c r="U24" i="2"/>
  <c r="S24" i="2"/>
  <c r="Q24" i="2"/>
  <c r="O24" i="2"/>
  <c r="M24" i="2"/>
  <c r="K24" i="2"/>
  <c r="I24" i="2"/>
  <c r="G24" i="2"/>
  <c r="E24" i="2"/>
  <c r="B24" i="2"/>
  <c r="Y23" i="2"/>
  <c r="W23" i="2"/>
  <c r="U23" i="2"/>
  <c r="S23" i="2"/>
  <c r="Q23" i="2"/>
  <c r="O23" i="2"/>
  <c r="M23" i="2"/>
  <c r="K23" i="2"/>
  <c r="I23" i="2"/>
  <c r="G23" i="2"/>
  <c r="E23" i="2"/>
  <c r="B23" i="2"/>
  <c r="C24" i="2" s="1"/>
  <c r="Y22" i="2"/>
  <c r="W22" i="2"/>
  <c r="U22" i="2"/>
  <c r="S22" i="2"/>
  <c r="Q22" i="2"/>
  <c r="O22" i="2"/>
  <c r="M22" i="2"/>
  <c r="K22" i="2"/>
  <c r="I22" i="2"/>
  <c r="G22" i="2"/>
  <c r="E22" i="2"/>
  <c r="B22" i="2"/>
  <c r="C22" i="2" s="1"/>
  <c r="Y21" i="2"/>
  <c r="W21" i="2"/>
  <c r="U21" i="2"/>
  <c r="S21" i="2"/>
  <c r="Q21" i="2"/>
  <c r="O21" i="2"/>
  <c r="M21" i="2"/>
  <c r="K21" i="2"/>
  <c r="I21" i="2"/>
  <c r="G21" i="2"/>
  <c r="E21" i="2"/>
  <c r="C21" i="2"/>
  <c r="B21" i="2"/>
  <c r="Y20" i="2"/>
  <c r="W20" i="2"/>
  <c r="U20" i="2"/>
  <c r="S20" i="2"/>
  <c r="Q20" i="2"/>
  <c r="O20" i="2"/>
  <c r="M20" i="2"/>
  <c r="K20" i="2"/>
  <c r="I20" i="2"/>
  <c r="G20" i="2"/>
  <c r="E20" i="2"/>
  <c r="B20" i="2"/>
  <c r="Y19" i="2"/>
  <c r="W19" i="2"/>
  <c r="U19" i="2"/>
  <c r="S19" i="2"/>
  <c r="Q19" i="2"/>
  <c r="O19" i="2"/>
  <c r="M19" i="2"/>
  <c r="K19" i="2"/>
  <c r="I19" i="2"/>
  <c r="G19" i="2"/>
  <c r="E19" i="2"/>
  <c r="B19" i="2"/>
  <c r="C20" i="2" s="1"/>
  <c r="Y18" i="2"/>
  <c r="W18" i="2"/>
  <c r="U18" i="2"/>
  <c r="S18" i="2"/>
  <c r="Q18" i="2"/>
  <c r="O18" i="2"/>
  <c r="M18" i="2"/>
  <c r="K18" i="2"/>
  <c r="I18" i="2"/>
  <c r="G18" i="2"/>
  <c r="E18" i="2"/>
  <c r="B18" i="2"/>
  <c r="C18" i="2" s="1"/>
  <c r="Y17" i="2"/>
  <c r="W17" i="2"/>
  <c r="U17" i="2"/>
  <c r="S17" i="2"/>
  <c r="Q17" i="2"/>
  <c r="O17" i="2"/>
  <c r="M17" i="2"/>
  <c r="K17" i="2"/>
  <c r="I17" i="2"/>
  <c r="G17" i="2"/>
  <c r="E17" i="2"/>
  <c r="C17" i="2"/>
  <c r="B17" i="2"/>
  <c r="Y16" i="2"/>
  <c r="W16" i="2"/>
  <c r="U16" i="2"/>
  <c r="S16" i="2"/>
  <c r="Q16" i="2"/>
  <c r="O16" i="2"/>
  <c r="M16" i="2"/>
  <c r="K16" i="2"/>
  <c r="I16" i="2"/>
  <c r="G16" i="2"/>
  <c r="E16" i="2"/>
  <c r="B16" i="2"/>
  <c r="Y15" i="2"/>
  <c r="W15" i="2"/>
  <c r="U15" i="2"/>
  <c r="S15" i="2"/>
  <c r="Q15" i="2"/>
  <c r="O15" i="2"/>
  <c r="M15" i="2"/>
  <c r="K15" i="2"/>
  <c r="I15" i="2"/>
  <c r="G15" i="2"/>
  <c r="E15" i="2"/>
  <c r="B15" i="2"/>
  <c r="C16" i="2" s="1"/>
  <c r="Y14" i="2"/>
  <c r="W14" i="2"/>
  <c r="U14" i="2"/>
  <c r="S14" i="2"/>
  <c r="Q14" i="2"/>
  <c r="O14" i="2"/>
  <c r="M14" i="2"/>
  <c r="K14" i="2"/>
  <c r="I14" i="2"/>
  <c r="G14" i="2"/>
  <c r="E14" i="2"/>
  <c r="B14" i="2"/>
  <c r="C14" i="2" s="1"/>
  <c r="Y13" i="2"/>
  <c r="W13" i="2"/>
  <c r="U13" i="2"/>
  <c r="S13" i="2"/>
  <c r="Q13" i="2"/>
  <c r="O13" i="2"/>
  <c r="M13" i="2"/>
  <c r="K13" i="2"/>
  <c r="I13" i="2"/>
  <c r="G13" i="2"/>
  <c r="E13" i="2"/>
  <c r="C13" i="2"/>
  <c r="B13" i="2"/>
  <c r="Y12" i="2"/>
  <c r="W12" i="2"/>
  <c r="U12" i="2"/>
  <c r="S12" i="2"/>
  <c r="Q12" i="2"/>
  <c r="O12" i="2"/>
  <c r="M12" i="2"/>
  <c r="K12" i="2"/>
  <c r="I12" i="2"/>
  <c r="G12" i="2"/>
  <c r="E12" i="2"/>
  <c r="B12" i="2"/>
  <c r="Y11" i="2"/>
  <c r="W11" i="2"/>
  <c r="U11" i="2"/>
  <c r="S11" i="2"/>
  <c r="Q11" i="2"/>
  <c r="O11" i="2"/>
  <c r="M11" i="2"/>
  <c r="K11" i="2"/>
  <c r="I11" i="2"/>
  <c r="G11" i="2"/>
  <c r="E11" i="2"/>
  <c r="B11" i="2"/>
  <c r="C12" i="2" s="1"/>
  <c r="Y10" i="2"/>
  <c r="W10" i="2"/>
  <c r="U10" i="2"/>
  <c r="S10" i="2"/>
  <c r="Q10" i="2"/>
  <c r="O10" i="2"/>
  <c r="M10" i="2"/>
  <c r="K10" i="2"/>
  <c r="I10" i="2"/>
  <c r="G10" i="2"/>
  <c r="E10" i="2"/>
  <c r="B10" i="2"/>
  <c r="C10" i="2" s="1"/>
  <c r="Y9" i="2"/>
  <c r="W9" i="2"/>
  <c r="U9" i="2"/>
  <c r="S9" i="2"/>
  <c r="Q9" i="2"/>
  <c r="O9" i="2"/>
  <c r="M9" i="2"/>
  <c r="K9" i="2"/>
  <c r="I9" i="2"/>
  <c r="G9" i="2"/>
  <c r="E9" i="2"/>
  <c r="C9" i="2"/>
  <c r="B9" i="2"/>
  <c r="Y8" i="2"/>
  <c r="W8" i="2"/>
  <c r="U8" i="2"/>
  <c r="S8" i="2"/>
  <c r="Q8" i="2"/>
  <c r="O8" i="2"/>
  <c r="M8" i="2"/>
  <c r="K8" i="2"/>
  <c r="I8" i="2"/>
  <c r="G8" i="2"/>
  <c r="E8" i="2"/>
  <c r="B8" i="2"/>
  <c r="Y7" i="2"/>
  <c r="W7" i="2"/>
  <c r="U7" i="2"/>
  <c r="S7" i="2"/>
  <c r="Q7" i="2"/>
  <c r="O7" i="2"/>
  <c r="M7" i="2"/>
  <c r="K7" i="2"/>
  <c r="I7" i="2"/>
  <c r="G7" i="2"/>
  <c r="E7" i="2"/>
  <c r="B7" i="2"/>
  <c r="C8" i="2" s="1"/>
  <c r="Y6" i="2"/>
  <c r="W6" i="2"/>
  <c r="U6" i="2"/>
  <c r="S6" i="2"/>
  <c r="Q6" i="2"/>
  <c r="O6" i="2"/>
  <c r="M6" i="2"/>
  <c r="K6" i="2"/>
  <c r="I6" i="2"/>
  <c r="G6" i="2"/>
  <c r="E6" i="2"/>
  <c r="B6" i="2"/>
  <c r="C6" i="2" s="1"/>
  <c r="B5" i="2"/>
  <c r="Y35" i="1"/>
  <c r="W35" i="1"/>
  <c r="U35" i="1"/>
  <c r="S35" i="1"/>
  <c r="Q35" i="1"/>
  <c r="O35" i="1"/>
  <c r="M35" i="1"/>
  <c r="K35" i="1"/>
  <c r="I35" i="1"/>
  <c r="G35" i="1"/>
  <c r="E35" i="1"/>
  <c r="B35" i="1"/>
  <c r="C35" i="1" s="1"/>
  <c r="Y34" i="1"/>
  <c r="W34" i="1"/>
  <c r="U34" i="1"/>
  <c r="S34" i="1"/>
  <c r="Q34" i="1"/>
  <c r="O34" i="1"/>
  <c r="M34" i="1"/>
  <c r="K34" i="1"/>
  <c r="I34" i="1"/>
  <c r="G34" i="1"/>
  <c r="E34" i="1"/>
  <c r="B34" i="1"/>
  <c r="C34" i="1" s="1"/>
  <c r="Y33" i="1"/>
  <c r="W33" i="1"/>
  <c r="U33" i="1"/>
  <c r="S33" i="1"/>
  <c r="Q33" i="1"/>
  <c r="O33" i="1"/>
  <c r="M33" i="1"/>
  <c r="K33" i="1"/>
  <c r="I33" i="1"/>
  <c r="G33" i="1"/>
  <c r="E33" i="1"/>
  <c r="B33" i="1"/>
  <c r="C33" i="1" s="1"/>
  <c r="Y32" i="1"/>
  <c r="W32" i="1"/>
  <c r="U32" i="1"/>
  <c r="S32" i="1"/>
  <c r="Q32" i="1"/>
  <c r="O32" i="1"/>
  <c r="M32" i="1"/>
  <c r="K32" i="1"/>
  <c r="I32" i="1"/>
  <c r="G32" i="1"/>
  <c r="E32" i="1"/>
  <c r="B32" i="1"/>
  <c r="Y31" i="1"/>
  <c r="W31" i="1"/>
  <c r="U31" i="1"/>
  <c r="S31" i="1"/>
  <c r="Q31" i="1"/>
  <c r="O31" i="1"/>
  <c r="M31" i="1"/>
  <c r="K31" i="1"/>
  <c r="I31" i="1"/>
  <c r="G31" i="1"/>
  <c r="E31" i="1"/>
  <c r="B31" i="1"/>
  <c r="C32" i="1" s="1"/>
  <c r="Y30" i="1"/>
  <c r="W30" i="1"/>
  <c r="U30" i="1"/>
  <c r="S30" i="1"/>
  <c r="Q30" i="1"/>
  <c r="O30" i="1"/>
  <c r="M30" i="1"/>
  <c r="K30" i="1"/>
  <c r="I30" i="1"/>
  <c r="G30" i="1"/>
  <c r="E30" i="1"/>
  <c r="B30" i="1"/>
  <c r="Y29" i="1"/>
  <c r="W29" i="1"/>
  <c r="U29" i="1"/>
  <c r="S29" i="1"/>
  <c r="Q29" i="1"/>
  <c r="O29" i="1"/>
  <c r="M29" i="1"/>
  <c r="K29" i="1"/>
  <c r="I29" i="1"/>
  <c r="G29" i="1"/>
  <c r="E29" i="1"/>
  <c r="B29" i="1"/>
  <c r="C30" i="1" s="1"/>
  <c r="Y28" i="1"/>
  <c r="W28" i="1"/>
  <c r="U28" i="1"/>
  <c r="S28" i="1"/>
  <c r="Q28" i="1"/>
  <c r="O28" i="1"/>
  <c r="M28" i="1"/>
  <c r="K28" i="1"/>
  <c r="I28" i="1"/>
  <c r="G28" i="1"/>
  <c r="E28" i="1"/>
  <c r="B28" i="1"/>
  <c r="Y27" i="1"/>
  <c r="W27" i="1"/>
  <c r="U27" i="1"/>
  <c r="S27" i="1"/>
  <c r="Q27" i="1"/>
  <c r="O27" i="1"/>
  <c r="M27" i="1"/>
  <c r="K27" i="1"/>
  <c r="I27" i="1"/>
  <c r="G27" i="1"/>
  <c r="E27" i="1"/>
  <c r="B27" i="1"/>
  <c r="C28" i="1" s="1"/>
  <c r="Y26" i="1"/>
  <c r="W26" i="1"/>
  <c r="U26" i="1"/>
  <c r="S26" i="1"/>
  <c r="Q26" i="1"/>
  <c r="O26" i="1"/>
  <c r="M26" i="1"/>
  <c r="K26" i="1"/>
  <c r="I26" i="1"/>
  <c r="G26" i="1"/>
  <c r="E26" i="1"/>
  <c r="B26" i="1"/>
  <c r="C26" i="1" s="1"/>
  <c r="Y25" i="1"/>
  <c r="W25" i="1"/>
  <c r="U25" i="1"/>
  <c r="S25" i="1"/>
  <c r="Q25" i="1"/>
  <c r="O25" i="1"/>
  <c r="M25" i="1"/>
  <c r="K25" i="1"/>
  <c r="I25" i="1"/>
  <c r="G25" i="1"/>
  <c r="E25" i="1"/>
  <c r="C25" i="1"/>
  <c r="B25" i="1"/>
  <c r="Y24" i="1"/>
  <c r="W24" i="1"/>
  <c r="U24" i="1"/>
  <c r="S24" i="1"/>
  <c r="Q24" i="1"/>
  <c r="O24" i="1"/>
  <c r="M24" i="1"/>
  <c r="K24" i="1"/>
  <c r="I24" i="1"/>
  <c r="G24" i="1"/>
  <c r="E24" i="1"/>
  <c r="B24" i="1"/>
  <c r="Y23" i="1"/>
  <c r="W23" i="1"/>
  <c r="U23" i="1"/>
  <c r="S23" i="1"/>
  <c r="Q23" i="1"/>
  <c r="O23" i="1"/>
  <c r="M23" i="1"/>
  <c r="K23" i="1"/>
  <c r="I23" i="1"/>
  <c r="G23" i="1"/>
  <c r="E23" i="1"/>
  <c r="B23" i="1"/>
  <c r="C24" i="1" s="1"/>
  <c r="Y22" i="1"/>
  <c r="W22" i="1"/>
  <c r="U22" i="1"/>
  <c r="S22" i="1"/>
  <c r="Q22" i="1"/>
  <c r="O22" i="1"/>
  <c r="M22" i="1"/>
  <c r="K22" i="1"/>
  <c r="I22" i="1"/>
  <c r="G22" i="1"/>
  <c r="E22" i="1"/>
  <c r="B22" i="1"/>
  <c r="C22" i="1" s="1"/>
  <c r="Y21" i="1"/>
  <c r="W21" i="1"/>
  <c r="U21" i="1"/>
  <c r="S21" i="1"/>
  <c r="Q21" i="1"/>
  <c r="O21" i="1"/>
  <c r="M21" i="1"/>
  <c r="K21" i="1"/>
  <c r="I21" i="1"/>
  <c r="G21" i="1"/>
  <c r="E21" i="1"/>
  <c r="C21" i="1"/>
  <c r="B21" i="1"/>
  <c r="Y20" i="1"/>
  <c r="W20" i="1"/>
  <c r="U20" i="1"/>
  <c r="S20" i="1"/>
  <c r="Q20" i="1"/>
  <c r="O20" i="1"/>
  <c r="M20" i="1"/>
  <c r="K20" i="1"/>
  <c r="I20" i="1"/>
  <c r="G20" i="1"/>
  <c r="E20" i="1"/>
  <c r="B20" i="1"/>
  <c r="Y19" i="1"/>
  <c r="W19" i="1"/>
  <c r="U19" i="1"/>
  <c r="S19" i="1"/>
  <c r="Q19" i="1"/>
  <c r="O19" i="1"/>
  <c r="M19" i="1"/>
  <c r="K19" i="1"/>
  <c r="I19" i="1"/>
  <c r="G19" i="1"/>
  <c r="E19" i="1"/>
  <c r="B19" i="1"/>
  <c r="C20" i="1" s="1"/>
  <c r="Y18" i="1"/>
  <c r="W18" i="1"/>
  <c r="U18" i="1"/>
  <c r="S18" i="1"/>
  <c r="Q18" i="1"/>
  <c r="O18" i="1"/>
  <c r="M18" i="1"/>
  <c r="K18" i="1"/>
  <c r="I18" i="1"/>
  <c r="G18" i="1"/>
  <c r="E18" i="1"/>
  <c r="B18" i="1"/>
  <c r="C18" i="1" s="1"/>
  <c r="Y17" i="1"/>
  <c r="W17" i="1"/>
  <c r="U17" i="1"/>
  <c r="S17" i="1"/>
  <c r="Q17" i="1"/>
  <c r="O17" i="1"/>
  <c r="M17" i="1"/>
  <c r="K17" i="1"/>
  <c r="I17" i="1"/>
  <c r="G17" i="1"/>
  <c r="E17" i="1"/>
  <c r="C17" i="1"/>
  <c r="B17" i="1"/>
  <c r="Y16" i="1"/>
  <c r="W16" i="1"/>
  <c r="U16" i="1"/>
  <c r="S16" i="1"/>
  <c r="Q16" i="1"/>
  <c r="O16" i="1"/>
  <c r="M16" i="1"/>
  <c r="K16" i="1"/>
  <c r="I16" i="1"/>
  <c r="G16" i="1"/>
  <c r="E16" i="1"/>
  <c r="B16" i="1"/>
  <c r="Y15" i="1"/>
  <c r="W15" i="1"/>
  <c r="U15" i="1"/>
  <c r="S15" i="1"/>
  <c r="Q15" i="1"/>
  <c r="O15" i="1"/>
  <c r="M15" i="1"/>
  <c r="K15" i="1"/>
  <c r="I15" i="1"/>
  <c r="G15" i="1"/>
  <c r="E15" i="1"/>
  <c r="B15" i="1"/>
  <c r="C16" i="1" s="1"/>
  <c r="Y14" i="1"/>
  <c r="W14" i="1"/>
  <c r="U14" i="1"/>
  <c r="S14" i="1"/>
  <c r="Q14" i="1"/>
  <c r="O14" i="1"/>
  <c r="M14" i="1"/>
  <c r="K14" i="1"/>
  <c r="I14" i="1"/>
  <c r="G14" i="1"/>
  <c r="E14" i="1"/>
  <c r="B14" i="1"/>
  <c r="C14" i="1" s="1"/>
  <c r="Y13" i="1"/>
  <c r="W13" i="1"/>
  <c r="U13" i="1"/>
  <c r="S13" i="1"/>
  <c r="Q13" i="1"/>
  <c r="O13" i="1"/>
  <c r="M13" i="1"/>
  <c r="K13" i="1"/>
  <c r="I13" i="1"/>
  <c r="G13" i="1"/>
  <c r="E13" i="1"/>
  <c r="C13" i="1"/>
  <c r="B13" i="1"/>
  <c r="Y12" i="1"/>
  <c r="W12" i="1"/>
  <c r="U12" i="1"/>
  <c r="S12" i="1"/>
  <c r="Q12" i="1"/>
  <c r="O12" i="1"/>
  <c r="M12" i="1"/>
  <c r="K12" i="1"/>
  <c r="I12" i="1"/>
  <c r="G12" i="1"/>
  <c r="E12" i="1"/>
  <c r="B12" i="1"/>
  <c r="Y11" i="1"/>
  <c r="W11" i="1"/>
  <c r="U11" i="1"/>
  <c r="S11" i="1"/>
  <c r="Q11" i="1"/>
  <c r="O11" i="1"/>
  <c r="M11" i="1"/>
  <c r="K11" i="1"/>
  <c r="I11" i="1"/>
  <c r="G11" i="1"/>
  <c r="E11" i="1"/>
  <c r="B11" i="1"/>
  <c r="C12" i="1" s="1"/>
  <c r="Y10" i="1"/>
  <c r="W10" i="1"/>
  <c r="U10" i="1"/>
  <c r="S10" i="1"/>
  <c r="Q10" i="1"/>
  <c r="O10" i="1"/>
  <c r="M10" i="1"/>
  <c r="K10" i="1"/>
  <c r="I10" i="1"/>
  <c r="G10" i="1"/>
  <c r="E10" i="1"/>
  <c r="B10" i="1"/>
  <c r="C10" i="1" s="1"/>
  <c r="Y9" i="1"/>
  <c r="W9" i="1"/>
  <c r="U9" i="1"/>
  <c r="S9" i="1"/>
  <c r="Q9" i="1"/>
  <c r="O9" i="1"/>
  <c r="M9" i="1"/>
  <c r="K9" i="1"/>
  <c r="I9" i="1"/>
  <c r="G9" i="1"/>
  <c r="E9" i="1"/>
  <c r="C9" i="1"/>
  <c r="B9" i="1"/>
  <c r="Y8" i="1"/>
  <c r="W8" i="1"/>
  <c r="U8" i="1"/>
  <c r="S8" i="1"/>
  <c r="Q8" i="1"/>
  <c r="O8" i="1"/>
  <c r="M8" i="1"/>
  <c r="K8" i="1"/>
  <c r="I8" i="1"/>
  <c r="G8" i="1"/>
  <c r="E8" i="1"/>
  <c r="B8" i="1"/>
  <c r="Y7" i="1"/>
  <c r="W7" i="1"/>
  <c r="U7" i="1"/>
  <c r="S7" i="1"/>
  <c r="Q7" i="1"/>
  <c r="O7" i="1"/>
  <c r="M7" i="1"/>
  <c r="K7" i="1"/>
  <c r="I7" i="1"/>
  <c r="G7" i="1"/>
  <c r="E7" i="1"/>
  <c r="B7" i="1"/>
  <c r="C8" i="1" s="1"/>
  <c r="Y6" i="1"/>
  <c r="W6" i="1"/>
  <c r="U6" i="1"/>
  <c r="S6" i="1"/>
  <c r="Q6" i="1"/>
  <c r="O6" i="1"/>
  <c r="M6" i="1"/>
  <c r="K6" i="1"/>
  <c r="I6" i="1"/>
  <c r="G6" i="1"/>
  <c r="E6" i="1"/>
  <c r="B6" i="1"/>
  <c r="C6" i="1" s="1"/>
  <c r="B5" i="1"/>
  <c r="C7" i="2" l="1"/>
  <c r="C11" i="2"/>
  <c r="C15" i="2"/>
  <c r="C19" i="2"/>
  <c r="C23" i="2"/>
  <c r="C7" i="1"/>
  <c r="C11" i="1"/>
  <c r="C15" i="1"/>
  <c r="C19" i="1"/>
  <c r="C23" i="1"/>
  <c r="C27" i="1"/>
  <c r="C31" i="1"/>
  <c r="C29" i="1"/>
</calcChain>
</file>

<file path=xl/comments1.xml><?xml version="1.0" encoding="utf-8"?>
<comments xmlns="http://schemas.openxmlformats.org/spreadsheetml/2006/main">
  <authors>
    <author>cmcoto</author>
  </authors>
  <commentList>
    <comment ref="AA63" authorId="0">
      <text>
        <r>
          <rPr>
            <b/>
            <sz val="9"/>
            <color indexed="81"/>
            <rFont val="Tahoma"/>
            <family val="2"/>
          </rPr>
          <t>cmcoto:</t>
        </r>
        <r>
          <rPr>
            <sz val="9"/>
            <color indexed="81"/>
            <rFont val="Tahoma"/>
            <family val="2"/>
          </rPr>
          <t xml:space="preserve">
Cifras con base a información de Contabilidad Gubernamental.</t>
        </r>
      </text>
    </comment>
    <comment ref="BD63" authorId="0">
      <text>
        <r>
          <rPr>
            <b/>
            <sz val="9"/>
            <color indexed="81"/>
            <rFont val="Tahoma"/>
            <family val="2"/>
          </rPr>
          <t>cmcoto:</t>
        </r>
        <r>
          <rPr>
            <sz val="9"/>
            <color indexed="81"/>
            <rFont val="Tahoma"/>
            <family val="2"/>
          </rPr>
          <t xml:space="preserve">
Cifras con base a información de Contabilidad Gubernamental.</t>
        </r>
      </text>
    </comment>
  </commentList>
</comments>
</file>

<file path=xl/sharedStrings.xml><?xml version="1.0" encoding="utf-8"?>
<sst xmlns="http://schemas.openxmlformats.org/spreadsheetml/2006/main" count="331" uniqueCount="142">
  <si>
    <t>Valor Agregado por Ramas de Actividad</t>
  </si>
  <si>
    <t>A Precios Corrientes (Base 1962)</t>
  </si>
  <si>
    <t>En millones de colones</t>
  </si>
  <si>
    <t>Año</t>
  </si>
  <si>
    <t>Producto Interno Bruto</t>
  </si>
  <si>
    <t>Var. %</t>
  </si>
  <si>
    <t>Agropecuario</t>
  </si>
  <si>
    <t>Minería y Canteras</t>
  </si>
  <si>
    <t>Industria Manufacturera</t>
  </si>
  <si>
    <t>Construcción</t>
  </si>
  <si>
    <t>Electricidad, Agua y Servicios Sanitarios</t>
  </si>
  <si>
    <t>Transporte, Almacenaje y Comunicaciones</t>
  </si>
  <si>
    <t>Comercio</t>
  </si>
  <si>
    <t>Financiero</t>
  </si>
  <si>
    <t>Propiedad de Viviendas</t>
  </si>
  <si>
    <t>Administración Pública</t>
  </si>
  <si>
    <t>Servicios Personales</t>
  </si>
  <si>
    <t>Fuente: Revista Trimestral BCR. Varios Números</t>
  </si>
  <si>
    <t>A Precios Constantes de 1962</t>
  </si>
  <si>
    <t>CONCEPTOS</t>
  </si>
  <si>
    <t>2014(p)</t>
  </si>
  <si>
    <t>2015(p)</t>
  </si>
  <si>
    <t>2016(p)</t>
  </si>
  <si>
    <t>  1   Agricultura, Caza, Silvicultura y Pesca</t>
  </si>
  <si>
    <r>
      <t>    1.1  </t>
    </r>
    <r>
      <rPr>
        <sz val="11"/>
        <color theme="1"/>
        <rFont val="Calibri"/>
        <family val="2"/>
        <scheme val="minor"/>
      </rPr>
      <t xml:space="preserve"> Café oro</t>
    </r>
  </si>
  <si>
    <r>
      <t>    1.2  </t>
    </r>
    <r>
      <rPr>
        <sz val="11"/>
        <color theme="1"/>
        <rFont val="Calibri"/>
        <family val="2"/>
        <scheme val="minor"/>
      </rPr>
      <t xml:space="preserve"> Algodón</t>
    </r>
  </si>
  <si>
    <r>
      <t>    1.3  </t>
    </r>
    <r>
      <rPr>
        <sz val="11"/>
        <color theme="1"/>
        <rFont val="Calibri"/>
        <family val="2"/>
        <scheme val="minor"/>
      </rPr>
      <t xml:space="preserve"> Granos básicos</t>
    </r>
  </si>
  <si>
    <r>
      <t>    1.4  </t>
    </r>
    <r>
      <rPr>
        <sz val="11"/>
        <color theme="1"/>
        <rFont val="Calibri"/>
        <family val="2"/>
        <scheme val="minor"/>
      </rPr>
      <t xml:space="preserve"> Caña de azúcar</t>
    </r>
  </si>
  <si>
    <r>
      <t>    1.5  </t>
    </r>
    <r>
      <rPr>
        <sz val="11"/>
        <color theme="1"/>
        <rFont val="Calibri"/>
        <family val="2"/>
        <scheme val="minor"/>
      </rPr>
      <t xml:space="preserve"> Otras producciones agrícolas</t>
    </r>
  </si>
  <si>
    <r>
      <t>    1.6  </t>
    </r>
    <r>
      <rPr>
        <sz val="11"/>
        <color theme="1"/>
        <rFont val="Calibri"/>
        <family val="2"/>
        <scheme val="minor"/>
      </rPr>
      <t xml:space="preserve"> Ganadería</t>
    </r>
  </si>
  <si>
    <r>
      <t>    1.7  </t>
    </r>
    <r>
      <rPr>
        <sz val="11"/>
        <color theme="1"/>
        <rFont val="Calibri"/>
        <family val="2"/>
        <scheme val="minor"/>
      </rPr>
      <t xml:space="preserve"> Avicultura</t>
    </r>
  </si>
  <si>
    <r>
      <t>    1.8  </t>
    </r>
    <r>
      <rPr>
        <sz val="11"/>
        <color theme="1"/>
        <rFont val="Calibri"/>
        <family val="2"/>
        <scheme val="minor"/>
      </rPr>
      <t xml:space="preserve"> Silvicultura</t>
    </r>
  </si>
  <si>
    <r>
      <t>    1.9  </t>
    </r>
    <r>
      <rPr>
        <sz val="11"/>
        <color theme="1"/>
        <rFont val="Calibri"/>
        <family val="2"/>
        <scheme val="minor"/>
      </rPr>
      <t xml:space="preserve"> Productos de la caza y la pesca</t>
    </r>
  </si>
  <si>
    <t>  2   Explotación de Minas y Canteras</t>
  </si>
  <si>
    <r>
      <t>    2.1  </t>
    </r>
    <r>
      <rPr>
        <sz val="11"/>
        <color theme="1"/>
        <rFont val="Calibri"/>
        <family val="2"/>
        <scheme val="minor"/>
      </rPr>
      <t xml:space="preserve"> Productos de la minería</t>
    </r>
  </si>
  <si>
    <t>  3   Industria Manufacturera</t>
  </si>
  <si>
    <r>
      <t>    3.1  </t>
    </r>
    <r>
      <rPr>
        <sz val="11"/>
        <color theme="1"/>
        <rFont val="Calibri"/>
        <family val="2"/>
        <scheme val="minor"/>
      </rPr>
      <t xml:space="preserve"> Carne y sus productos</t>
    </r>
  </si>
  <si>
    <r>
      <t>    3.2  </t>
    </r>
    <r>
      <rPr>
        <sz val="11"/>
        <color theme="1"/>
        <rFont val="Calibri"/>
        <family val="2"/>
        <scheme val="minor"/>
      </rPr>
      <t xml:space="preserve"> Productos lácteos</t>
    </r>
  </si>
  <si>
    <r>
      <t>    3.3  </t>
    </r>
    <r>
      <rPr>
        <sz val="11"/>
        <color theme="1"/>
        <rFont val="Calibri"/>
        <family val="2"/>
        <scheme val="minor"/>
      </rPr>
      <t xml:space="preserve"> Productos elaborados de la pesca</t>
    </r>
  </si>
  <si>
    <r>
      <t>    3.4  </t>
    </r>
    <r>
      <rPr>
        <sz val="11"/>
        <color theme="1"/>
        <rFont val="Calibri"/>
        <family val="2"/>
        <scheme val="minor"/>
      </rPr>
      <t xml:space="preserve"> Productos de molinería y panadería</t>
    </r>
  </si>
  <si>
    <r>
      <t>    3.5  </t>
    </r>
    <r>
      <rPr>
        <sz val="11"/>
        <color theme="1"/>
        <rFont val="Calibri"/>
        <family val="2"/>
        <scheme val="minor"/>
      </rPr>
      <t xml:space="preserve"> Azúcar</t>
    </r>
  </si>
  <si>
    <r>
      <t>    3.6  </t>
    </r>
    <r>
      <rPr>
        <sz val="11"/>
        <color theme="1"/>
        <rFont val="Calibri"/>
        <family val="2"/>
        <scheme val="minor"/>
      </rPr>
      <t xml:space="preserve"> Otros productos alimenticios elaborados</t>
    </r>
  </si>
  <si>
    <r>
      <t>    3.7  </t>
    </r>
    <r>
      <rPr>
        <sz val="11"/>
        <color theme="1"/>
        <rFont val="Calibri"/>
        <family val="2"/>
        <scheme val="minor"/>
      </rPr>
      <t xml:space="preserve"> Bebidas</t>
    </r>
  </si>
  <si>
    <r>
      <t>    3.8  </t>
    </r>
    <r>
      <rPr>
        <sz val="11"/>
        <color theme="1"/>
        <rFont val="Calibri"/>
        <family val="2"/>
        <scheme val="minor"/>
      </rPr>
      <t xml:space="preserve"> Tabaco elaborado</t>
    </r>
  </si>
  <si>
    <r>
      <t>    3.9  </t>
    </r>
    <r>
      <rPr>
        <sz val="11"/>
        <color theme="1"/>
        <rFont val="Calibri"/>
        <family val="2"/>
        <scheme val="minor"/>
      </rPr>
      <t xml:space="preserve"> Textiles y artículos confeccionados de materiales textiles (excepto prendas de vestir)</t>
    </r>
  </si>
  <si>
    <r>
      <t>    3.10  </t>
    </r>
    <r>
      <rPr>
        <sz val="11"/>
        <color theme="1"/>
        <rFont val="Calibri"/>
        <family val="2"/>
        <scheme val="minor"/>
      </rPr>
      <t xml:space="preserve"> Prendas de vestir</t>
    </r>
  </si>
  <si>
    <r>
      <t>    3.11  </t>
    </r>
    <r>
      <rPr>
        <sz val="11"/>
        <color theme="1"/>
        <rFont val="Calibri"/>
        <family val="2"/>
        <scheme val="minor"/>
      </rPr>
      <t xml:space="preserve"> Cuero y sus productos</t>
    </r>
  </si>
  <si>
    <r>
      <t>    3.12  </t>
    </r>
    <r>
      <rPr>
        <sz val="11"/>
        <color theme="1"/>
        <rFont val="Calibri"/>
        <family val="2"/>
        <scheme val="minor"/>
      </rPr>
      <t xml:space="preserve"> Madera y sus productos</t>
    </r>
  </si>
  <si>
    <r>
      <t>    3.13  </t>
    </r>
    <r>
      <rPr>
        <sz val="11"/>
        <color theme="1"/>
        <rFont val="Calibri"/>
        <family val="2"/>
        <scheme val="minor"/>
      </rPr>
      <t xml:space="preserve"> Papel, cartón y sus productos</t>
    </r>
  </si>
  <si>
    <r>
      <t>    3.14  </t>
    </r>
    <r>
      <rPr>
        <sz val="11"/>
        <color theme="1"/>
        <rFont val="Calibri"/>
        <family val="2"/>
        <scheme val="minor"/>
      </rPr>
      <t xml:space="preserve"> Productos de la imprenta y de industrias conexas</t>
    </r>
  </si>
  <si>
    <r>
      <t>    3.15  </t>
    </r>
    <r>
      <rPr>
        <sz val="11"/>
        <color theme="1"/>
        <rFont val="Calibri"/>
        <family val="2"/>
        <scheme val="minor"/>
      </rPr>
      <t xml:space="preserve"> Química de base y elaborados</t>
    </r>
  </si>
  <si>
    <r>
      <t>    3.16  </t>
    </r>
    <r>
      <rPr>
        <sz val="11"/>
        <color theme="1"/>
        <rFont val="Calibri"/>
        <family val="2"/>
        <scheme val="minor"/>
      </rPr>
      <t xml:space="preserve"> Productos de la refinación de petróleo</t>
    </r>
  </si>
  <si>
    <r>
      <t>    3.17  </t>
    </r>
    <r>
      <rPr>
        <sz val="11"/>
        <color theme="1"/>
        <rFont val="Calibri"/>
        <family val="2"/>
        <scheme val="minor"/>
      </rPr>
      <t xml:space="preserve"> Productos de caucho y plástico</t>
    </r>
  </si>
  <si>
    <r>
      <t>    3.18  </t>
    </r>
    <r>
      <rPr>
        <sz val="11"/>
        <color theme="1"/>
        <rFont val="Calibri"/>
        <family val="2"/>
        <scheme val="minor"/>
      </rPr>
      <t xml:space="preserve"> Productos minerales no metálicos elaborados</t>
    </r>
  </si>
  <si>
    <r>
      <t>    3.19  </t>
    </r>
    <r>
      <rPr>
        <sz val="11"/>
        <color theme="1"/>
        <rFont val="Calibri"/>
        <family val="2"/>
        <scheme val="minor"/>
      </rPr>
      <t xml:space="preserve"> Productos metálicos de base y elaborados</t>
    </r>
  </si>
  <si>
    <r>
      <t>    3.20  </t>
    </r>
    <r>
      <rPr>
        <sz val="11"/>
        <color theme="1"/>
        <rFont val="Calibri"/>
        <family val="2"/>
        <scheme val="minor"/>
      </rPr>
      <t xml:space="preserve"> Maquinaria, equipos y suministros</t>
    </r>
  </si>
  <si>
    <r>
      <t>    3.21  </t>
    </r>
    <r>
      <rPr>
        <sz val="11"/>
        <color theme="1"/>
        <rFont val="Calibri"/>
        <family val="2"/>
        <scheme val="minor"/>
      </rPr>
      <t xml:space="preserve"> Material de transporte y manufacturas diversas</t>
    </r>
  </si>
  <si>
    <r>
      <t>    3.22  </t>
    </r>
    <r>
      <rPr>
        <sz val="11"/>
        <color theme="1"/>
        <rFont val="Calibri"/>
        <family val="2"/>
        <scheme val="minor"/>
      </rPr>
      <t xml:space="preserve"> Servicios industriales de maquila</t>
    </r>
  </si>
  <si>
    <t>  4   Electricidad, Gas y Agua</t>
  </si>
  <si>
    <r>
      <t>    4.1  </t>
    </r>
    <r>
      <rPr>
        <sz val="11"/>
        <color theme="1"/>
        <rFont val="Calibri"/>
        <family val="2"/>
        <scheme val="minor"/>
      </rPr>
      <t xml:space="preserve"> Electricidad</t>
    </r>
  </si>
  <si>
    <r>
      <t>    4.2  </t>
    </r>
    <r>
      <rPr>
        <sz val="11"/>
        <color theme="1"/>
        <rFont val="Calibri"/>
        <family val="2"/>
        <scheme val="minor"/>
      </rPr>
      <t xml:space="preserve"> Agua y alcantarillados</t>
    </r>
  </si>
  <si>
    <t>  5   Construcción</t>
  </si>
  <si>
    <r>
      <t>    5.1  </t>
    </r>
    <r>
      <rPr>
        <sz val="11"/>
        <color theme="1"/>
        <rFont val="Calibri"/>
        <family val="2"/>
        <scheme val="minor"/>
      </rPr>
      <t xml:space="preserve"> Construcción</t>
    </r>
  </si>
  <si>
    <t>  6   Comercio, Restaurantes y Hoteles</t>
  </si>
  <si>
    <r>
      <t>    6.1  </t>
    </r>
    <r>
      <rPr>
        <sz val="11"/>
        <color theme="1"/>
        <rFont val="Calibri"/>
        <family val="2"/>
        <scheme val="minor"/>
      </rPr>
      <t xml:space="preserve"> Comercio</t>
    </r>
  </si>
  <si>
    <r>
      <t>    6.2  </t>
    </r>
    <r>
      <rPr>
        <sz val="11"/>
        <color theme="1"/>
        <rFont val="Calibri"/>
        <family val="2"/>
        <scheme val="minor"/>
      </rPr>
      <t xml:space="preserve"> Restaurantes y hoteles</t>
    </r>
  </si>
  <si>
    <t>  7   Transporte, Almacenamiento y Comunicaciones</t>
  </si>
  <si>
    <r>
      <t>    7.1  </t>
    </r>
    <r>
      <rPr>
        <sz val="11"/>
        <color theme="1"/>
        <rFont val="Calibri"/>
        <family val="2"/>
        <scheme val="minor"/>
      </rPr>
      <t xml:space="preserve"> Transporte y almacenamiento</t>
    </r>
  </si>
  <si>
    <r>
      <t>    7.2  </t>
    </r>
    <r>
      <rPr>
        <sz val="11"/>
        <color theme="1"/>
        <rFont val="Calibri"/>
        <family val="2"/>
        <scheme val="minor"/>
      </rPr>
      <t xml:space="preserve"> Comunicaciones</t>
    </r>
  </si>
  <si>
    <t>  8   Establecimientos Financieros y Seguros</t>
  </si>
  <si>
    <r>
      <t>    8.1  </t>
    </r>
    <r>
      <rPr>
        <sz val="11"/>
        <color theme="1"/>
        <rFont val="Calibri"/>
        <family val="2"/>
        <scheme val="minor"/>
      </rPr>
      <t xml:space="preserve"> Bancos, seguros y otras instituciones financieras</t>
    </r>
  </si>
  <si>
    <t>  9   Bienes Inmuebles y Servicios Prestados a las Empresas</t>
  </si>
  <si>
    <r>
      <t>    9.1  </t>
    </r>
    <r>
      <rPr>
        <sz val="11"/>
        <color theme="1"/>
        <rFont val="Calibri"/>
        <family val="2"/>
        <scheme val="minor"/>
      </rPr>
      <t xml:space="preserve"> Bienes inmuebles y servicios prestados a las empresas</t>
    </r>
  </si>
  <si>
    <t>  10   Alquileres de Vivienda</t>
  </si>
  <si>
    <r>
      <t>    10.1  </t>
    </r>
    <r>
      <rPr>
        <sz val="11"/>
        <color theme="1"/>
        <rFont val="Calibri"/>
        <family val="2"/>
        <scheme val="minor"/>
      </rPr>
      <t xml:space="preserve"> Alquileres de vivienda</t>
    </r>
  </si>
  <si>
    <t>  11   Servicios Comunales, Sociales, Personales y Domésticos</t>
  </si>
  <si>
    <r>
      <t>    11.1  </t>
    </r>
    <r>
      <rPr>
        <sz val="11"/>
        <color theme="1"/>
        <rFont val="Calibri"/>
        <family val="2"/>
        <scheme val="minor"/>
      </rPr>
      <t xml:space="preserve"> Servicios comunales, sociales y personales</t>
    </r>
  </si>
  <si>
    <r>
      <t>    11.2  </t>
    </r>
    <r>
      <rPr>
        <sz val="11"/>
        <color theme="1"/>
        <rFont val="Calibri"/>
        <family val="2"/>
        <scheme val="minor"/>
      </rPr>
      <t xml:space="preserve"> Servicios domésticos</t>
    </r>
  </si>
  <si>
    <t>  12   Servicios del Gobierno</t>
  </si>
  <si>
    <r>
      <t>    12.1  </t>
    </r>
    <r>
      <rPr>
        <sz val="11"/>
        <color theme="1"/>
        <rFont val="Calibri"/>
        <family val="2"/>
        <scheme val="minor"/>
      </rPr>
      <t xml:space="preserve"> Servicios del Gobierno</t>
    </r>
  </si>
  <si>
    <t>  13   Menos: Servicios Bancarios Imputados</t>
  </si>
  <si>
    <t>  14   Mas: Derechos Arancelarios e Impuestos al Valor Agregado</t>
  </si>
  <si>
    <t>  15   Producto Interno Bruto a Precios de Mercado</t>
  </si>
  <si>
    <t>Millones de Dólares</t>
  </si>
  <si>
    <t>Producto Interno Bruto (PIB) por Rama de Actividad Económica. A Precios Constantes de 1990</t>
  </si>
  <si>
    <t>Fuente: http://www.bcr.gob.sv/bcrsite/?cdr=30&amp;lang=es</t>
  </si>
  <si>
    <t>Producto Interno Bruto (PIB) por Rama de Actividad Económica. A Precios Corrientes</t>
  </si>
  <si>
    <t>Fuente: Departamento de Cuentas Nacionales</t>
  </si>
  <si>
    <t>PRODUCTO  INTERNO  BRUTO A PRECIOS CORRIENTES</t>
  </si>
  <si>
    <t>RAMAS DE ACTIVIDAD</t>
  </si>
  <si>
    <t>Revisar maquila constante y corriente</t>
  </si>
  <si>
    <t>Revisar precios del agropecuario</t>
  </si>
  <si>
    <t>Tasas de variación</t>
  </si>
  <si>
    <t>(Millones de Dólares)</t>
  </si>
  <si>
    <t>(Tasas de crecimiento)</t>
  </si>
  <si>
    <r>
      <t>    1.1  </t>
    </r>
    <r>
      <rPr>
        <sz val="11"/>
        <color theme="1"/>
        <rFont val="Calibri"/>
        <family val="2"/>
        <scheme val="minor"/>
      </rPr>
      <t xml:space="preserve"> Café oro</t>
    </r>
  </si>
  <si>
    <r>
      <t>    1.2  </t>
    </r>
    <r>
      <rPr>
        <sz val="11"/>
        <color theme="1"/>
        <rFont val="Calibri"/>
        <family val="2"/>
        <scheme val="minor"/>
      </rPr>
      <t xml:space="preserve"> Algodón</t>
    </r>
  </si>
  <si>
    <r>
      <t>    1.3  </t>
    </r>
    <r>
      <rPr>
        <sz val="11"/>
        <color theme="1"/>
        <rFont val="Calibri"/>
        <family val="2"/>
        <scheme val="minor"/>
      </rPr>
      <t xml:space="preserve"> Granos básicos</t>
    </r>
  </si>
  <si>
    <r>
      <t>    1.4  </t>
    </r>
    <r>
      <rPr>
        <sz val="11"/>
        <color theme="1"/>
        <rFont val="Calibri"/>
        <family val="2"/>
        <scheme val="minor"/>
      </rPr>
      <t xml:space="preserve"> Caña de azúcar</t>
    </r>
  </si>
  <si>
    <r>
      <t>    1.5  </t>
    </r>
    <r>
      <rPr>
        <sz val="11"/>
        <color theme="1"/>
        <rFont val="Calibri"/>
        <family val="2"/>
        <scheme val="minor"/>
      </rPr>
      <t xml:space="preserve"> Otras producciones agrícolas</t>
    </r>
  </si>
  <si>
    <r>
      <t>    1.6  </t>
    </r>
    <r>
      <rPr>
        <sz val="11"/>
        <color theme="1"/>
        <rFont val="Calibri"/>
        <family val="2"/>
        <scheme val="minor"/>
      </rPr>
      <t xml:space="preserve"> Ganadería</t>
    </r>
  </si>
  <si>
    <r>
      <t>    1.7  </t>
    </r>
    <r>
      <rPr>
        <sz val="11"/>
        <color theme="1"/>
        <rFont val="Calibri"/>
        <family val="2"/>
        <scheme val="minor"/>
      </rPr>
      <t xml:space="preserve"> Avicultura</t>
    </r>
  </si>
  <si>
    <r>
      <t>    1.8  </t>
    </r>
    <r>
      <rPr>
        <sz val="11"/>
        <color theme="1"/>
        <rFont val="Calibri"/>
        <family val="2"/>
        <scheme val="minor"/>
      </rPr>
      <t xml:space="preserve"> Silvicultura</t>
    </r>
  </si>
  <si>
    <r>
      <t>    1.9  </t>
    </r>
    <r>
      <rPr>
        <sz val="11"/>
        <color theme="1"/>
        <rFont val="Calibri"/>
        <family val="2"/>
        <scheme val="minor"/>
      </rPr>
      <t xml:space="preserve"> Productos de la caza y la pesca</t>
    </r>
  </si>
  <si>
    <r>
      <t>    2.1  </t>
    </r>
    <r>
      <rPr>
        <sz val="11"/>
        <color theme="1"/>
        <rFont val="Calibri"/>
        <family val="2"/>
        <scheme val="minor"/>
      </rPr>
      <t xml:space="preserve"> Productos de la minería</t>
    </r>
  </si>
  <si>
    <r>
      <t>    3.1  </t>
    </r>
    <r>
      <rPr>
        <sz val="11"/>
        <color theme="1"/>
        <rFont val="Calibri"/>
        <family val="2"/>
        <scheme val="minor"/>
      </rPr>
      <t xml:space="preserve"> Carne y sus productos</t>
    </r>
  </si>
  <si>
    <r>
      <t>    3.2  </t>
    </r>
    <r>
      <rPr>
        <sz val="11"/>
        <color theme="1"/>
        <rFont val="Calibri"/>
        <family val="2"/>
        <scheme val="minor"/>
      </rPr>
      <t xml:space="preserve"> Productos lácteos</t>
    </r>
  </si>
  <si>
    <r>
      <t>    3.3  </t>
    </r>
    <r>
      <rPr>
        <sz val="11"/>
        <color theme="1"/>
        <rFont val="Calibri"/>
        <family val="2"/>
        <scheme val="minor"/>
      </rPr>
      <t xml:space="preserve"> Productos elaborados de la pesca</t>
    </r>
  </si>
  <si>
    <r>
      <t>    3.4  </t>
    </r>
    <r>
      <rPr>
        <sz val="11"/>
        <color theme="1"/>
        <rFont val="Calibri"/>
        <family val="2"/>
        <scheme val="minor"/>
      </rPr>
      <t xml:space="preserve"> Productos de molinería y panadería</t>
    </r>
  </si>
  <si>
    <r>
      <t>    3.5  </t>
    </r>
    <r>
      <rPr>
        <sz val="11"/>
        <color theme="1"/>
        <rFont val="Calibri"/>
        <family val="2"/>
        <scheme val="minor"/>
      </rPr>
      <t xml:space="preserve"> Azúcar</t>
    </r>
  </si>
  <si>
    <r>
      <t>    3.6  </t>
    </r>
    <r>
      <rPr>
        <sz val="11"/>
        <color theme="1"/>
        <rFont val="Calibri"/>
        <family val="2"/>
        <scheme val="minor"/>
      </rPr>
      <t xml:space="preserve"> Otros productos alimenticios elaborados</t>
    </r>
  </si>
  <si>
    <r>
      <t>    3.7  </t>
    </r>
    <r>
      <rPr>
        <sz val="11"/>
        <color theme="1"/>
        <rFont val="Calibri"/>
        <family val="2"/>
        <scheme val="minor"/>
      </rPr>
      <t xml:space="preserve"> Bebidas</t>
    </r>
  </si>
  <si>
    <r>
      <t>    3.8  </t>
    </r>
    <r>
      <rPr>
        <sz val="11"/>
        <color theme="1"/>
        <rFont val="Calibri"/>
        <family val="2"/>
        <scheme val="minor"/>
      </rPr>
      <t xml:space="preserve"> Tabaco elaborado</t>
    </r>
  </si>
  <si>
    <r>
      <t>    3.9  </t>
    </r>
    <r>
      <rPr>
        <sz val="11"/>
        <color theme="1"/>
        <rFont val="Calibri"/>
        <family val="2"/>
        <scheme val="minor"/>
      </rPr>
      <t xml:space="preserve"> Textiles y artículos confeccionados de materiales textiles (excepto prendas de vestir)</t>
    </r>
  </si>
  <si>
    <r>
      <t>    3.10  </t>
    </r>
    <r>
      <rPr>
        <sz val="11"/>
        <color theme="1"/>
        <rFont val="Calibri"/>
        <family val="2"/>
        <scheme val="minor"/>
      </rPr>
      <t xml:space="preserve"> Prendas de vestir</t>
    </r>
  </si>
  <si>
    <r>
      <t>    3.11  </t>
    </r>
    <r>
      <rPr>
        <sz val="11"/>
        <color theme="1"/>
        <rFont val="Calibri"/>
        <family val="2"/>
        <scheme val="minor"/>
      </rPr>
      <t xml:space="preserve"> Cuero y sus productos</t>
    </r>
  </si>
  <si>
    <r>
      <t>    3.12  </t>
    </r>
    <r>
      <rPr>
        <sz val="11"/>
        <color theme="1"/>
        <rFont val="Calibri"/>
        <family val="2"/>
        <scheme val="minor"/>
      </rPr>
      <t xml:space="preserve"> Madera y sus productos</t>
    </r>
  </si>
  <si>
    <r>
      <t>    3.13  </t>
    </r>
    <r>
      <rPr>
        <sz val="11"/>
        <color theme="1"/>
        <rFont val="Calibri"/>
        <family val="2"/>
        <scheme val="minor"/>
      </rPr>
      <t xml:space="preserve"> Papel, cartón y sus productos</t>
    </r>
  </si>
  <si>
    <r>
      <t>    3.14  </t>
    </r>
    <r>
      <rPr>
        <sz val="11"/>
        <color theme="1"/>
        <rFont val="Calibri"/>
        <family val="2"/>
        <scheme val="minor"/>
      </rPr>
      <t xml:space="preserve"> Productos de la imprenta y de industrias conexas</t>
    </r>
  </si>
  <si>
    <r>
      <t>    3.15  </t>
    </r>
    <r>
      <rPr>
        <sz val="11"/>
        <color theme="1"/>
        <rFont val="Calibri"/>
        <family val="2"/>
        <scheme val="minor"/>
      </rPr>
      <t xml:space="preserve"> Química de base y elaborados</t>
    </r>
  </si>
  <si>
    <r>
      <t>    3.16  </t>
    </r>
    <r>
      <rPr>
        <sz val="11"/>
        <color theme="1"/>
        <rFont val="Calibri"/>
        <family val="2"/>
        <scheme val="minor"/>
      </rPr>
      <t xml:space="preserve"> Productos de la refinación de petróleo</t>
    </r>
  </si>
  <si>
    <r>
      <t>    3.17  </t>
    </r>
    <r>
      <rPr>
        <sz val="11"/>
        <color theme="1"/>
        <rFont val="Calibri"/>
        <family val="2"/>
        <scheme val="minor"/>
      </rPr>
      <t xml:space="preserve"> Productos de caucho y plástico</t>
    </r>
  </si>
  <si>
    <r>
      <t>    3.18  </t>
    </r>
    <r>
      <rPr>
        <sz val="11"/>
        <color theme="1"/>
        <rFont val="Calibri"/>
        <family val="2"/>
        <scheme val="minor"/>
      </rPr>
      <t xml:space="preserve"> Productos minerales no metálicos elaborados</t>
    </r>
  </si>
  <si>
    <r>
      <t>    3.19  </t>
    </r>
    <r>
      <rPr>
        <sz val="11"/>
        <color theme="1"/>
        <rFont val="Calibri"/>
        <family val="2"/>
        <scheme val="minor"/>
      </rPr>
      <t xml:space="preserve"> Productos metálicos de base y elaborados</t>
    </r>
  </si>
  <si>
    <r>
      <t>    3.20  </t>
    </r>
    <r>
      <rPr>
        <sz val="11"/>
        <color theme="1"/>
        <rFont val="Calibri"/>
        <family val="2"/>
        <scheme val="minor"/>
      </rPr>
      <t xml:space="preserve"> Maquinaria, equipos y suministros</t>
    </r>
  </si>
  <si>
    <r>
      <t>    3.21  </t>
    </r>
    <r>
      <rPr>
        <sz val="11"/>
        <color theme="1"/>
        <rFont val="Calibri"/>
        <family val="2"/>
        <scheme val="minor"/>
      </rPr>
      <t xml:space="preserve"> Material de transporte y manufacturas diversas</t>
    </r>
  </si>
  <si>
    <r>
      <t>    3.22  </t>
    </r>
    <r>
      <rPr>
        <sz val="11"/>
        <color theme="1"/>
        <rFont val="Calibri"/>
        <family val="2"/>
        <scheme val="minor"/>
      </rPr>
      <t xml:space="preserve"> Servicios industriales de maquila</t>
    </r>
  </si>
  <si>
    <r>
      <t>    4.1  </t>
    </r>
    <r>
      <rPr>
        <sz val="11"/>
        <color theme="1"/>
        <rFont val="Calibri"/>
        <family val="2"/>
        <scheme val="minor"/>
      </rPr>
      <t xml:space="preserve"> Electricidad</t>
    </r>
  </si>
  <si>
    <r>
      <t>    4.2  </t>
    </r>
    <r>
      <rPr>
        <sz val="11"/>
        <color theme="1"/>
        <rFont val="Calibri"/>
        <family val="2"/>
        <scheme val="minor"/>
      </rPr>
      <t xml:space="preserve"> Agua y alcantarillados</t>
    </r>
  </si>
  <si>
    <r>
      <t>    5.1  </t>
    </r>
    <r>
      <rPr>
        <sz val="11"/>
        <color theme="1"/>
        <rFont val="Calibri"/>
        <family val="2"/>
        <scheme val="minor"/>
      </rPr>
      <t xml:space="preserve"> Construcción</t>
    </r>
  </si>
  <si>
    <r>
      <t>    6.1  </t>
    </r>
    <r>
      <rPr>
        <sz val="11"/>
        <color theme="1"/>
        <rFont val="Calibri"/>
        <family val="2"/>
        <scheme val="minor"/>
      </rPr>
      <t xml:space="preserve"> Comercio</t>
    </r>
  </si>
  <si>
    <r>
      <t>    6.2  </t>
    </r>
    <r>
      <rPr>
        <sz val="11"/>
        <color theme="1"/>
        <rFont val="Calibri"/>
        <family val="2"/>
        <scheme val="minor"/>
      </rPr>
      <t xml:space="preserve"> Restaurantes y hoteles</t>
    </r>
  </si>
  <si>
    <r>
      <t>    7.1  </t>
    </r>
    <r>
      <rPr>
        <sz val="11"/>
        <color theme="1"/>
        <rFont val="Calibri"/>
        <family val="2"/>
        <scheme val="minor"/>
      </rPr>
      <t xml:space="preserve"> Transporte y almacenamiento</t>
    </r>
  </si>
  <si>
    <r>
      <t>    7.2  </t>
    </r>
    <r>
      <rPr>
        <sz val="11"/>
        <color theme="1"/>
        <rFont val="Calibri"/>
        <family val="2"/>
        <scheme val="minor"/>
      </rPr>
      <t xml:space="preserve"> Comunicaciones</t>
    </r>
  </si>
  <si>
    <r>
      <t>    8.1  </t>
    </r>
    <r>
      <rPr>
        <sz val="11"/>
        <color theme="1"/>
        <rFont val="Calibri"/>
        <family val="2"/>
        <scheme val="minor"/>
      </rPr>
      <t xml:space="preserve"> Bancos, seguros y otras instituciones financieras</t>
    </r>
  </si>
  <si>
    <r>
      <t>    9.1  </t>
    </r>
    <r>
      <rPr>
        <sz val="11"/>
        <color theme="1"/>
        <rFont val="Calibri"/>
        <family val="2"/>
        <scheme val="minor"/>
      </rPr>
      <t xml:space="preserve"> Bienes inmuebles y servicios prestados a las empresas</t>
    </r>
  </si>
  <si>
    <r>
      <t>    10.1  </t>
    </r>
    <r>
      <rPr>
        <sz val="11"/>
        <color theme="1"/>
        <rFont val="Calibri"/>
        <family val="2"/>
        <scheme val="minor"/>
      </rPr>
      <t xml:space="preserve"> Alquileres de vivienda</t>
    </r>
  </si>
  <si>
    <r>
      <t>    11.1  </t>
    </r>
    <r>
      <rPr>
        <sz val="11"/>
        <color theme="1"/>
        <rFont val="Calibri"/>
        <family val="2"/>
        <scheme val="minor"/>
      </rPr>
      <t xml:space="preserve"> Servicios comunales, sociales y personales</t>
    </r>
  </si>
  <si>
    <r>
      <t>    11.2  </t>
    </r>
    <r>
      <rPr>
        <sz val="11"/>
        <color theme="1"/>
        <rFont val="Calibri"/>
        <family val="2"/>
        <scheme val="minor"/>
      </rPr>
      <t xml:space="preserve"> Servicios domésticos</t>
    </r>
  </si>
  <si>
    <r>
      <t>    12.1  </t>
    </r>
    <r>
      <rPr>
        <sz val="11"/>
        <color theme="1"/>
        <rFont val="Calibri"/>
        <family val="2"/>
        <scheme val="minor"/>
      </rPr>
      <t xml:space="preserve"> Servicios del Gobierno</t>
    </r>
  </si>
  <si>
    <t>p/ cifras preliminares</t>
  </si>
  <si>
    <t>Fuente: Departamento de Cuentas Nacionales, Banco Central de Reserva</t>
  </si>
</sst>
</file>

<file path=xl/styles.xml><?xml version="1.0" encoding="utf-8"?>
<styleSheet xmlns="http://schemas.openxmlformats.org/spreadsheetml/2006/main" xmlns:mc="http://schemas.openxmlformats.org/markup-compatibility/2006" xmlns:x14ac="http://schemas.microsoft.com/office/spreadsheetml/2009/9/ac" mc:Ignorable="x14ac">
  <numFmts count="13">
    <numFmt numFmtId="43" formatCode="_-* #,##0.00_-;\-* #,##0.00_-;_-* &quot;-&quot;??_-;_-@_-"/>
    <numFmt numFmtId="164" formatCode="#,##0.0_ ;[Red]\-#,##0.0\ "/>
    <numFmt numFmtId="166" formatCode="#,##0.0"/>
    <numFmt numFmtId="167" formatCode="General_)"/>
    <numFmt numFmtId="168" formatCode="dd\-mmm\-yy_)"/>
    <numFmt numFmtId="170" formatCode="#,##0.000"/>
    <numFmt numFmtId="172" formatCode="#,##0.000000"/>
    <numFmt numFmtId="174" formatCode="0.0"/>
    <numFmt numFmtId="179" formatCode="_-* #,##0.000\ _¢_-;\-* #,##0.000\ _¢_-;_-* &quot;-&quot;??\ _¢_-;_-@_-"/>
    <numFmt numFmtId="181" formatCode="_-* #,##0.0000\ _¢_-;\-* #,##0.0000\ _¢_-;_-* &quot;-&quot;??\ _¢_-;_-@_-"/>
    <numFmt numFmtId="182" formatCode="_-* #,##0.0\ _¢_-;\-* #,##0.0\ _¢_-;_-* &quot;-&quot;??\ _¢_-;_-@_-"/>
    <numFmt numFmtId="183" formatCode="#,##0.0_ ;\-#,##0.0\ "/>
    <numFmt numFmtId="184" formatCode="0_)"/>
  </numFmts>
  <fonts count="21"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b/>
      <sz val="10"/>
      <name val="Arial"/>
      <family val="2"/>
    </font>
    <font>
      <sz val="11"/>
      <name val="Calibri"/>
      <family val="2"/>
      <scheme val="minor"/>
    </font>
    <font>
      <b/>
      <sz val="8"/>
      <name val="Arial"/>
      <family val="2"/>
    </font>
    <font>
      <sz val="8"/>
      <name val="Arial"/>
      <family val="2"/>
    </font>
    <font>
      <sz val="11"/>
      <color rgb="FF5555FF"/>
      <name val="Calibri"/>
      <family val="2"/>
      <scheme val="minor"/>
    </font>
    <font>
      <b/>
      <sz val="11"/>
      <name val="Calibri"/>
      <family val="2"/>
      <scheme val="minor"/>
    </font>
    <font>
      <b/>
      <sz val="9"/>
      <color indexed="81"/>
      <name val="Tahoma"/>
      <family val="2"/>
    </font>
    <font>
      <sz val="9"/>
      <color indexed="81"/>
      <name val="Tahoma"/>
      <family val="2"/>
    </font>
    <font>
      <b/>
      <sz val="14"/>
      <name val="Calibri"/>
      <family val="2"/>
      <scheme val="minor"/>
    </font>
    <font>
      <sz val="14"/>
      <name val="Calibri"/>
      <family val="2"/>
      <scheme val="minor"/>
    </font>
    <font>
      <sz val="10"/>
      <name val="Calibri"/>
      <family val="2"/>
      <scheme val="minor"/>
    </font>
    <font>
      <b/>
      <sz val="12"/>
      <name val="Calibri"/>
      <family val="2"/>
      <scheme val="minor"/>
    </font>
    <font>
      <sz val="12"/>
      <name val="Calibri"/>
      <family val="2"/>
      <scheme val="minor"/>
    </font>
    <font>
      <sz val="11"/>
      <color indexed="10"/>
      <name val="Calibri"/>
      <family val="2"/>
      <scheme val="minor"/>
    </font>
    <font>
      <b/>
      <sz val="11"/>
      <color indexed="10"/>
      <name val="Calibri"/>
      <family val="2"/>
      <scheme val="minor"/>
    </font>
    <font>
      <b/>
      <sz val="11"/>
      <color rgb="FF000000"/>
      <name val="Calibri"/>
      <family val="2"/>
      <scheme val="minor"/>
    </font>
    <font>
      <sz val="11"/>
      <color rgb="FF000000"/>
      <name val="Calibri"/>
      <family val="2"/>
      <scheme val="minor"/>
    </font>
  </fonts>
  <fills count="3">
    <fill>
      <patternFill patternType="none"/>
    </fill>
    <fill>
      <patternFill patternType="gray125"/>
    </fill>
    <fill>
      <patternFill patternType="solid">
        <fgColor theme="0"/>
        <bgColor indexed="64"/>
      </patternFill>
    </fill>
  </fills>
  <borders count="2">
    <border>
      <left/>
      <right/>
      <top/>
      <bottom/>
      <diagonal/>
    </border>
    <border>
      <left/>
      <right/>
      <top/>
      <bottom style="thin">
        <color indexed="64"/>
      </bottom>
      <diagonal/>
    </border>
  </borders>
  <cellStyleXfs count="2">
    <xf numFmtId="0" fontId="0" fillId="0" borderId="0"/>
    <xf numFmtId="43" fontId="1" fillId="0" borderId="0" applyFont="0" applyFill="0" applyBorder="0" applyAlignment="0" applyProtection="0"/>
  </cellStyleXfs>
  <cellXfs count="79">
    <xf numFmtId="0" fontId="0" fillId="0" borderId="0" xfId="0"/>
    <xf numFmtId="0" fontId="4" fillId="2" borderId="0" xfId="0" applyFont="1" applyFill="1" applyBorder="1" applyAlignment="1"/>
    <xf numFmtId="0" fontId="5" fillId="2" borderId="0" xfId="0" applyFont="1" applyFill="1" applyBorder="1"/>
    <xf numFmtId="0" fontId="5" fillId="2" borderId="0" xfId="0" applyFont="1" applyFill="1" applyBorder="1" applyAlignment="1">
      <alignment horizontal="justify" wrapText="1"/>
    </xf>
    <xf numFmtId="1" fontId="7" fillId="2" borderId="0" xfId="0" applyNumberFormat="1" applyFont="1" applyFill="1" applyBorder="1"/>
    <xf numFmtId="164" fontId="7" fillId="2" borderId="0" xfId="0" applyNumberFormat="1" applyFont="1" applyFill="1" applyBorder="1"/>
    <xf numFmtId="0" fontId="7" fillId="2" borderId="0" xfId="0" applyFont="1" applyFill="1" applyBorder="1"/>
    <xf numFmtId="0" fontId="6" fillId="2" borderId="0" xfId="0" applyFont="1" applyFill="1" applyBorder="1" applyAlignment="1">
      <alignment horizontal="right"/>
    </xf>
    <xf numFmtId="0" fontId="4" fillId="2" borderId="0" xfId="0" applyFont="1" applyFill="1" applyBorder="1" applyAlignment="1">
      <alignment horizontal="right"/>
    </xf>
    <xf numFmtId="0" fontId="6" fillId="2" borderId="1" xfId="0" applyFont="1" applyFill="1" applyBorder="1" applyAlignment="1">
      <alignment horizontal="justify" wrapText="1"/>
    </xf>
    <xf numFmtId="0" fontId="6" fillId="2" borderId="1" xfId="0" applyFont="1" applyFill="1" applyBorder="1" applyAlignment="1">
      <alignment horizontal="right" wrapText="1"/>
    </xf>
    <xf numFmtId="0" fontId="0" fillId="0" borderId="0" xfId="0" applyBorder="1"/>
    <xf numFmtId="0" fontId="5" fillId="0" borderId="0" xfId="0" applyFont="1" applyBorder="1"/>
    <xf numFmtId="1" fontId="7" fillId="2" borderId="1" xfId="0" applyNumberFormat="1" applyFont="1" applyFill="1" applyBorder="1"/>
    <xf numFmtId="164" fontId="7" fillId="2" borderId="1" xfId="0" applyNumberFormat="1" applyFont="1" applyFill="1" applyBorder="1"/>
    <xf numFmtId="0" fontId="0" fillId="0" borderId="0" xfId="0" applyBorder="1" applyAlignment="1">
      <alignment wrapText="1"/>
    </xf>
    <xf numFmtId="0" fontId="3" fillId="0" borderId="0" xfId="0" applyFont="1" applyBorder="1" applyAlignment="1">
      <alignment horizontal="center" vertical="center"/>
    </xf>
    <xf numFmtId="0" fontId="0" fillId="0" borderId="0" xfId="0" applyBorder="1" applyAlignment="1">
      <alignment wrapText="1"/>
    </xf>
    <xf numFmtId="0" fontId="8" fillId="0" borderId="0" xfId="0" applyFont="1" applyBorder="1" applyAlignment="1">
      <alignment horizontal="left" wrapText="1"/>
    </xf>
    <xf numFmtId="0" fontId="3" fillId="0" borderId="0" xfId="0" applyFont="1" applyBorder="1" applyAlignment="1">
      <alignment wrapText="1"/>
    </xf>
    <xf numFmtId="0" fontId="3" fillId="0" borderId="1" xfId="0" applyFont="1" applyBorder="1" applyAlignment="1">
      <alignment horizontal="center"/>
    </xf>
    <xf numFmtId="0" fontId="3" fillId="0" borderId="1" xfId="0" applyFont="1" applyBorder="1" applyAlignment="1">
      <alignment wrapText="1"/>
    </xf>
    <xf numFmtId="0" fontId="9" fillId="0" borderId="0" xfId="0" applyFont="1" applyBorder="1" applyAlignment="1">
      <alignment wrapText="1"/>
    </xf>
    <xf numFmtId="0" fontId="3" fillId="0" borderId="0" xfId="0" applyFont="1" applyBorder="1"/>
    <xf numFmtId="0" fontId="9" fillId="0" borderId="0" xfId="0" applyFont="1" applyBorder="1"/>
    <xf numFmtId="0" fontId="9" fillId="0" borderId="1" xfId="0" applyFont="1" applyBorder="1" applyAlignment="1">
      <alignment horizontal="left"/>
    </xf>
    <xf numFmtId="0" fontId="9" fillId="0" borderId="1" xfId="0" applyFont="1" applyBorder="1" applyAlignment="1">
      <alignment wrapText="1"/>
    </xf>
    <xf numFmtId="174" fontId="0" fillId="0" borderId="0" xfId="0" applyNumberFormat="1" applyBorder="1" applyAlignment="1">
      <alignment wrapText="1"/>
    </xf>
    <xf numFmtId="174" fontId="9" fillId="0" borderId="1" xfId="0" applyNumberFormat="1" applyFont="1" applyBorder="1" applyAlignment="1">
      <alignment wrapText="1"/>
    </xf>
    <xf numFmtId="0" fontId="3" fillId="0" borderId="0" xfId="0" applyFont="1" applyBorder="1" applyAlignment="1">
      <alignment horizontal="left"/>
    </xf>
    <xf numFmtId="0" fontId="0" fillId="0" borderId="0" xfId="0" applyFont="1" applyBorder="1" applyAlignment="1">
      <alignment horizontal="left"/>
    </xf>
    <xf numFmtId="0" fontId="0" fillId="0" borderId="0" xfId="0" applyFont="1" applyBorder="1"/>
    <xf numFmtId="167" fontId="12" fillId="0" borderId="0" xfId="0" applyNumberFormat="1" applyFont="1" applyFill="1" applyBorder="1" applyAlignment="1" applyProtection="1"/>
    <xf numFmtId="167" fontId="13" fillId="0" borderId="0" xfId="0" applyNumberFormat="1" applyFont="1" applyFill="1" applyBorder="1" applyAlignment="1" applyProtection="1">
      <alignment horizontal="centerContinuous"/>
    </xf>
    <xf numFmtId="168" fontId="13" fillId="0" borderId="0" xfId="0" applyNumberFormat="1" applyFont="1" applyFill="1" applyBorder="1" applyAlignment="1" applyProtection="1">
      <alignment horizontal="centerContinuous"/>
    </xf>
    <xf numFmtId="0" fontId="13" fillId="0" borderId="0" xfId="0" applyFont="1" applyFill="1" applyBorder="1"/>
    <xf numFmtId="166" fontId="13" fillId="0" borderId="0" xfId="0" applyNumberFormat="1" applyFont="1" applyFill="1" applyBorder="1"/>
    <xf numFmtId="3" fontId="14" fillId="0" borderId="0" xfId="0" applyNumberFormat="1" applyFont="1" applyFill="1" applyBorder="1"/>
    <xf numFmtId="170" fontId="14" fillId="0" borderId="0" xfId="0" applyNumberFormat="1" applyFont="1" applyFill="1" applyBorder="1"/>
    <xf numFmtId="172" fontId="14" fillId="0" borderId="0" xfId="0" applyNumberFormat="1" applyFont="1" applyFill="1" applyBorder="1"/>
    <xf numFmtId="167" fontId="12" fillId="0" borderId="0" xfId="0" applyNumberFormat="1" applyFont="1" applyFill="1" applyBorder="1" applyAlignment="1" applyProtection="1">
      <alignment horizontal="left"/>
    </xf>
    <xf numFmtId="3" fontId="13" fillId="0" borderId="0" xfId="0" applyNumberFormat="1" applyFont="1" applyFill="1" applyBorder="1"/>
    <xf numFmtId="167" fontId="9" fillId="0" borderId="0" xfId="0" applyNumberFormat="1" applyFont="1" applyFill="1" applyBorder="1" applyProtection="1"/>
    <xf numFmtId="167" fontId="9" fillId="0" borderId="0" xfId="0" applyNumberFormat="1" applyFont="1" applyFill="1" applyBorder="1" applyAlignment="1" applyProtection="1">
      <alignment horizontal="centerContinuous"/>
    </xf>
    <xf numFmtId="167" fontId="9" fillId="0" borderId="0" xfId="0" applyNumberFormat="1" applyFont="1" applyFill="1" applyBorder="1" applyAlignment="1" applyProtection="1">
      <alignment horizontal="center"/>
    </xf>
    <xf numFmtId="167" fontId="15" fillId="0" borderId="1" xfId="0" applyNumberFormat="1" applyFont="1" applyFill="1" applyBorder="1" applyProtection="1"/>
    <xf numFmtId="167" fontId="15" fillId="0" borderId="1" xfId="0" applyNumberFormat="1" applyFont="1" applyFill="1" applyBorder="1" applyAlignment="1" applyProtection="1">
      <alignment horizontal="center"/>
    </xf>
    <xf numFmtId="166" fontId="15" fillId="0" borderId="0" xfId="0" applyNumberFormat="1" applyFont="1" applyFill="1" applyBorder="1" applyProtection="1"/>
    <xf numFmtId="3" fontId="15" fillId="0" borderId="0" xfId="0" applyNumberFormat="1" applyFont="1" applyFill="1" applyBorder="1" applyProtection="1"/>
    <xf numFmtId="4" fontId="15" fillId="0" borderId="0" xfId="0" applyNumberFormat="1" applyFont="1" applyFill="1" applyBorder="1" applyProtection="1"/>
    <xf numFmtId="166" fontId="5" fillId="0" borderId="0" xfId="0" applyNumberFormat="1" applyFont="1" applyFill="1" applyBorder="1" applyProtection="1"/>
    <xf numFmtId="3" fontId="5" fillId="0" borderId="0" xfId="0" applyNumberFormat="1" applyFont="1" applyFill="1" applyBorder="1" applyProtection="1"/>
    <xf numFmtId="166" fontId="16" fillId="0" borderId="0" xfId="0" applyNumberFormat="1" applyFont="1" applyFill="1" applyBorder="1" applyProtection="1"/>
    <xf numFmtId="3" fontId="16" fillId="0" borderId="0" xfId="0" applyNumberFormat="1" applyFont="1" applyFill="1" applyBorder="1" applyProtection="1"/>
    <xf numFmtId="166" fontId="15" fillId="0" borderId="1" xfId="0" applyNumberFormat="1" applyFont="1" applyFill="1" applyBorder="1" applyProtection="1"/>
    <xf numFmtId="3" fontId="15" fillId="0" borderId="1" xfId="0" applyNumberFormat="1" applyFont="1" applyFill="1" applyBorder="1" applyProtection="1"/>
    <xf numFmtId="0" fontId="5" fillId="0" borderId="0" xfId="0" applyFont="1" applyFill="1" applyBorder="1"/>
    <xf numFmtId="3" fontId="9" fillId="0" borderId="0" xfId="0" applyNumberFormat="1" applyFont="1" applyFill="1" applyBorder="1" applyProtection="1"/>
    <xf numFmtId="179" fontId="5" fillId="0" borderId="0" xfId="1" applyNumberFormat="1" applyFont="1" applyFill="1" applyBorder="1"/>
    <xf numFmtId="181" fontId="5" fillId="0" borderId="0" xfId="1" applyNumberFormat="1" applyFont="1" applyFill="1" applyBorder="1"/>
    <xf numFmtId="43" fontId="5" fillId="0" borderId="0" xfId="1" applyFont="1" applyFill="1" applyBorder="1"/>
    <xf numFmtId="182" fontId="5" fillId="0" borderId="0" xfId="1" applyNumberFormat="1" applyFont="1" applyFill="1" applyBorder="1"/>
    <xf numFmtId="166" fontId="9" fillId="0" borderId="0" xfId="0" applyNumberFormat="1" applyFont="1" applyFill="1" applyBorder="1" applyProtection="1"/>
    <xf numFmtId="183" fontId="5" fillId="0" borderId="0" xfId="1" applyNumberFormat="1" applyFont="1" applyFill="1" applyBorder="1"/>
    <xf numFmtId="0" fontId="17" fillId="0" borderId="0" xfId="0" applyFont="1" applyFill="1" applyBorder="1"/>
    <xf numFmtId="166" fontId="18" fillId="0" borderId="0" xfId="0" applyNumberFormat="1" applyFont="1" applyFill="1" applyBorder="1" applyProtection="1"/>
    <xf numFmtId="3" fontId="5" fillId="0" borderId="0" xfId="0" applyNumberFormat="1" applyFont="1" applyFill="1" applyBorder="1"/>
    <xf numFmtId="174" fontId="5" fillId="0" borderId="0" xfId="0" applyNumberFormat="1" applyFont="1" applyFill="1" applyBorder="1"/>
    <xf numFmtId="166" fontId="5" fillId="0" borderId="0" xfId="0" applyNumberFormat="1" applyFont="1" applyFill="1" applyBorder="1"/>
    <xf numFmtId="167" fontId="5" fillId="0" borderId="0" xfId="0" applyNumberFormat="1" applyFont="1" applyFill="1" applyBorder="1" applyAlignment="1" applyProtection="1">
      <alignment horizontal="left"/>
    </xf>
    <xf numFmtId="167" fontId="5" fillId="0" borderId="0" xfId="0" applyNumberFormat="1" applyFont="1" applyFill="1" applyBorder="1" applyProtection="1"/>
    <xf numFmtId="184" fontId="5" fillId="0" borderId="0" xfId="0" applyNumberFormat="1" applyFont="1" applyFill="1" applyBorder="1" applyProtection="1"/>
    <xf numFmtId="0" fontId="19" fillId="0" borderId="0" xfId="0" applyFont="1" applyFill="1" applyBorder="1" applyAlignment="1">
      <alignment horizontal="right"/>
    </xf>
    <xf numFmtId="0" fontId="20" fillId="0" borderId="0" xfId="0" applyFont="1" applyFill="1" applyBorder="1" applyAlignment="1">
      <alignment horizontal="right"/>
    </xf>
    <xf numFmtId="166" fontId="2" fillId="0" borderId="0" xfId="0" applyNumberFormat="1" applyFont="1" applyFill="1" applyBorder="1" applyAlignment="1">
      <alignment horizontal="right"/>
    </xf>
    <xf numFmtId="166" fontId="20" fillId="0" borderId="0" xfId="0" applyNumberFormat="1" applyFont="1" applyFill="1" applyBorder="1" applyAlignment="1">
      <alignment horizontal="right"/>
    </xf>
    <xf numFmtId="37" fontId="5" fillId="0" borderId="0" xfId="0" applyNumberFormat="1" applyFont="1" applyFill="1" applyBorder="1" applyProtection="1"/>
    <xf numFmtId="174" fontId="3" fillId="0" borderId="0" xfId="0" applyNumberFormat="1" applyFont="1" applyBorder="1" applyAlignment="1">
      <alignment wrapText="1"/>
    </xf>
    <xf numFmtId="2" fontId="3" fillId="0" borderId="0" xfId="0" applyNumberFormat="1" applyFont="1" applyBorder="1" applyAlignment="1">
      <alignment wrapText="1"/>
    </xf>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4.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38"/>
  <sheetViews>
    <sheetView topLeftCell="A7" workbookViewId="0">
      <selection activeCell="A35" sqref="A35:Y35"/>
    </sheetView>
  </sheetViews>
  <sheetFormatPr baseColWidth="10" defaultRowHeight="15" x14ac:dyDescent="0.25"/>
  <cols>
    <col min="1" max="1" width="6.28515625" style="2" customWidth="1"/>
    <col min="2" max="2" width="12.7109375" style="2" customWidth="1"/>
    <col min="3" max="3" width="5.7109375" style="2" customWidth="1"/>
    <col min="4" max="4" width="12.7109375" style="2" customWidth="1"/>
    <col min="5" max="5" width="5.7109375" style="2" customWidth="1"/>
    <col min="6" max="6" width="12.7109375" style="2" customWidth="1"/>
    <col min="7" max="7" width="5.7109375" style="2" customWidth="1"/>
    <col min="8" max="8" width="12.7109375" style="2" customWidth="1"/>
    <col min="9" max="9" width="5.7109375" style="2" customWidth="1"/>
    <col min="10" max="10" width="12.7109375" style="2" customWidth="1"/>
    <col min="11" max="11" width="5.7109375" style="2" customWidth="1"/>
    <col min="12" max="12" width="12.7109375" style="2" customWidth="1"/>
    <col min="13" max="13" width="5.7109375" style="2" customWidth="1"/>
    <col min="14" max="14" width="12.7109375" style="2" customWidth="1"/>
    <col min="15" max="15" width="5.7109375" style="2" customWidth="1"/>
    <col min="16" max="16" width="12.7109375" style="2" customWidth="1"/>
    <col min="17" max="17" width="5.7109375" style="2" customWidth="1"/>
    <col min="18" max="18" width="12.7109375" style="2" customWidth="1"/>
    <col min="19" max="19" width="5.7109375" style="2" customWidth="1"/>
    <col min="20" max="20" width="12.7109375" style="2" customWidth="1"/>
    <col min="21" max="21" width="5.7109375" style="2" customWidth="1"/>
    <col min="22" max="22" width="12.7109375" style="2" customWidth="1"/>
    <col min="23" max="23" width="5.7109375" style="2" customWidth="1"/>
    <col min="24" max="24" width="12.7109375" style="2" customWidth="1"/>
    <col min="25" max="25" width="5.7109375" style="2" customWidth="1"/>
    <col min="26" max="16384" width="11.42578125" style="12"/>
  </cols>
  <sheetData>
    <row r="1" spans="1:25" x14ac:dyDescent="0.25">
      <c r="A1" s="1" t="s">
        <v>0</v>
      </c>
      <c r="B1" s="1"/>
      <c r="C1" s="1"/>
      <c r="D1" s="1"/>
      <c r="E1" s="1"/>
      <c r="F1" s="1"/>
      <c r="G1" s="1"/>
      <c r="H1" s="1"/>
      <c r="I1" s="1"/>
      <c r="J1" s="1"/>
      <c r="K1" s="1"/>
      <c r="L1" s="1"/>
      <c r="M1" s="1"/>
      <c r="N1" s="1"/>
      <c r="O1" s="1"/>
      <c r="P1" s="1"/>
      <c r="Q1" s="1"/>
      <c r="R1" s="1"/>
      <c r="S1" s="1"/>
      <c r="T1" s="1"/>
      <c r="U1" s="1"/>
      <c r="V1" s="1"/>
      <c r="W1" s="1"/>
      <c r="X1" s="1"/>
      <c r="Y1" s="1"/>
    </row>
    <row r="2" spans="1:25" x14ac:dyDescent="0.25">
      <c r="A2" s="1" t="s">
        <v>1</v>
      </c>
      <c r="B2" s="1"/>
      <c r="C2" s="1"/>
      <c r="D2" s="1"/>
      <c r="E2" s="1"/>
      <c r="F2" s="1"/>
      <c r="G2" s="1"/>
      <c r="H2" s="1"/>
      <c r="I2" s="1"/>
      <c r="J2" s="1"/>
      <c r="K2" s="1"/>
      <c r="L2" s="1"/>
      <c r="M2" s="1"/>
      <c r="N2" s="1"/>
      <c r="O2" s="1"/>
      <c r="P2" s="1"/>
      <c r="Q2" s="1"/>
      <c r="R2" s="1"/>
      <c r="S2" s="1"/>
      <c r="T2" s="1"/>
      <c r="U2" s="1"/>
      <c r="V2" s="1"/>
      <c r="W2" s="1"/>
      <c r="X2" s="1"/>
      <c r="Y2" s="1"/>
    </row>
    <row r="3" spans="1:25" x14ac:dyDescent="0.25">
      <c r="A3" s="1" t="s">
        <v>2</v>
      </c>
      <c r="B3" s="1"/>
      <c r="C3" s="1"/>
      <c r="D3" s="1"/>
      <c r="E3" s="1"/>
      <c r="F3" s="1"/>
      <c r="G3" s="1"/>
      <c r="H3" s="1"/>
      <c r="I3" s="1"/>
      <c r="J3" s="1"/>
      <c r="K3" s="1"/>
      <c r="L3" s="1"/>
      <c r="M3" s="1"/>
      <c r="N3" s="1"/>
      <c r="O3" s="1"/>
      <c r="P3" s="1"/>
      <c r="Q3" s="1"/>
      <c r="R3" s="1"/>
      <c r="S3" s="1"/>
      <c r="T3" s="1"/>
      <c r="U3" s="1"/>
      <c r="V3" s="1"/>
      <c r="W3" s="1"/>
      <c r="X3" s="1"/>
      <c r="Y3" s="1"/>
    </row>
    <row r="4" spans="1:25" ht="45.75" x14ac:dyDescent="0.25">
      <c r="A4" s="9" t="s">
        <v>3</v>
      </c>
      <c r="B4" s="10" t="s">
        <v>4</v>
      </c>
      <c r="C4" s="9" t="s">
        <v>5</v>
      </c>
      <c r="D4" s="10" t="s">
        <v>6</v>
      </c>
      <c r="E4" s="9" t="s">
        <v>5</v>
      </c>
      <c r="F4" s="10" t="s">
        <v>7</v>
      </c>
      <c r="G4" s="9" t="s">
        <v>5</v>
      </c>
      <c r="H4" s="10" t="s">
        <v>8</v>
      </c>
      <c r="I4" s="9" t="s">
        <v>5</v>
      </c>
      <c r="J4" s="10" t="s">
        <v>9</v>
      </c>
      <c r="K4" s="9" t="s">
        <v>5</v>
      </c>
      <c r="L4" s="10" t="s">
        <v>10</v>
      </c>
      <c r="M4" s="9" t="s">
        <v>5</v>
      </c>
      <c r="N4" s="10" t="s">
        <v>11</v>
      </c>
      <c r="O4" s="9" t="s">
        <v>5</v>
      </c>
      <c r="P4" s="10" t="s">
        <v>12</v>
      </c>
      <c r="Q4" s="9" t="s">
        <v>5</v>
      </c>
      <c r="R4" s="10" t="s">
        <v>13</v>
      </c>
      <c r="S4" s="9" t="s">
        <v>5</v>
      </c>
      <c r="T4" s="10" t="s">
        <v>14</v>
      </c>
      <c r="U4" s="9" t="s">
        <v>5</v>
      </c>
      <c r="V4" s="10" t="s">
        <v>15</v>
      </c>
      <c r="W4" s="9" t="s">
        <v>5</v>
      </c>
      <c r="X4" s="10" t="s">
        <v>16</v>
      </c>
      <c r="Y4" s="9" t="s">
        <v>5</v>
      </c>
    </row>
    <row r="5" spans="1:25" x14ac:dyDescent="0.25">
      <c r="A5" s="4">
        <v>1959</v>
      </c>
      <c r="B5" s="5">
        <f>SUM(D5,F5,H5,J5,L5,N5,P5,R5,T5,V5,X5)</f>
        <v>1350.3347999999999</v>
      </c>
      <c r="C5" s="5"/>
      <c r="D5" s="5">
        <v>461.57900000000001</v>
      </c>
      <c r="E5" s="5"/>
      <c r="F5" s="5">
        <v>2.7280000000000002</v>
      </c>
      <c r="G5" s="5"/>
      <c r="H5" s="5">
        <v>185.53200000000001</v>
      </c>
      <c r="I5" s="5"/>
      <c r="J5" s="5">
        <v>44.246000000000002</v>
      </c>
      <c r="K5" s="5"/>
      <c r="L5" s="5">
        <v>14.836</v>
      </c>
      <c r="M5" s="5"/>
      <c r="N5" s="5">
        <v>61.707999999999998</v>
      </c>
      <c r="O5" s="5"/>
      <c r="P5" s="5">
        <v>280.70800000000003</v>
      </c>
      <c r="Q5" s="5"/>
      <c r="R5" s="5">
        <v>19.757000000000001</v>
      </c>
      <c r="S5" s="5"/>
      <c r="T5" s="5">
        <v>75.337999999999994</v>
      </c>
      <c r="U5" s="5"/>
      <c r="V5" s="5">
        <v>111.73139999999999</v>
      </c>
      <c r="W5" s="5"/>
      <c r="X5" s="5">
        <v>92.171399999999991</v>
      </c>
      <c r="Y5" s="5"/>
    </row>
    <row r="6" spans="1:25" x14ac:dyDescent="0.25">
      <c r="A6" s="4">
        <v>1960</v>
      </c>
      <c r="B6" s="5">
        <f>SUM(D6,F6,H6,J6,L6,N6,P6,R6,T6,V6,X6)</f>
        <v>1420.0440000000001</v>
      </c>
      <c r="C6" s="5">
        <f t="shared" ref="C6:C35" si="0">+ROUND((B6/B5-1)*100,4)</f>
        <v>5.1623999999999999</v>
      </c>
      <c r="D6" s="5">
        <v>449.267</v>
      </c>
      <c r="E6" s="5">
        <f>+ROUND((D6/D5-1)*100,4)</f>
        <v>-2.6674000000000002</v>
      </c>
      <c r="F6" s="5">
        <v>2.3769999999999998</v>
      </c>
      <c r="G6" s="5">
        <f>+ROUND((F6/F5-1)*100,4)</f>
        <v>-12.8666</v>
      </c>
      <c r="H6" s="5">
        <v>206.80600000000001</v>
      </c>
      <c r="I6" s="5">
        <f>+ROUND((H6/H5-1)*100,4)</f>
        <v>11.4665</v>
      </c>
      <c r="J6" s="5">
        <v>46.978999999999999</v>
      </c>
      <c r="K6" s="5">
        <f t="shared" ref="K6:K35" si="1">+ROUND((J6/J5-1)*100,4)</f>
        <v>6.1768000000000001</v>
      </c>
      <c r="L6" s="5">
        <v>16.27</v>
      </c>
      <c r="M6" s="5">
        <f>+ROUND((L6/L5-1)*100,4)</f>
        <v>9.6656999999999993</v>
      </c>
      <c r="N6" s="5">
        <v>66.376999999999995</v>
      </c>
      <c r="O6" s="5">
        <f>+ROUND((N6/N5-1)*100,4)</f>
        <v>7.5663</v>
      </c>
      <c r="P6" s="5">
        <v>317.58300000000003</v>
      </c>
      <c r="Q6" s="5">
        <f>+ROUND((P6/P5-1)*100,4)</f>
        <v>13.1364</v>
      </c>
      <c r="R6" s="5">
        <v>21.274000000000001</v>
      </c>
      <c r="S6" s="5">
        <f>+ROUND((R6/R5-1)*100,4)</f>
        <v>7.6783000000000001</v>
      </c>
      <c r="T6" s="5">
        <v>80.317999999999998</v>
      </c>
      <c r="U6" s="5">
        <f>+ROUND((T6/T5-1)*100,4)</f>
        <v>6.6101999999999999</v>
      </c>
      <c r="V6" s="5">
        <v>114.747</v>
      </c>
      <c r="W6" s="5">
        <f>+ROUND((V6/V5-1)*100,4)</f>
        <v>2.6989999999999998</v>
      </c>
      <c r="X6" s="5">
        <v>98.046000000000006</v>
      </c>
      <c r="Y6" s="5">
        <f>+ROUND((X6/X5-1)*100,4)</f>
        <v>6.3735999999999997</v>
      </c>
    </row>
    <row r="7" spans="1:25" x14ac:dyDescent="0.25">
      <c r="A7" s="4">
        <v>1961</v>
      </c>
      <c r="B7" s="5">
        <f>SUM(D7,F7,H7,J7,L7,N7,P7,R7,T7,V7,X7)</f>
        <v>1444.1495000000002</v>
      </c>
      <c r="C7" s="5">
        <f t="shared" si="0"/>
        <v>1.6975</v>
      </c>
      <c r="D7" s="5">
        <v>465.613</v>
      </c>
      <c r="E7" s="5">
        <f>+ROUND((D7/D6-1)*100,4)</f>
        <v>3.6383999999999999</v>
      </c>
      <c r="F7" s="5">
        <v>2.1120000000000001</v>
      </c>
      <c r="G7" s="5">
        <f>+ROUND((F7/F6-1)*100,4)</f>
        <v>-11.1485</v>
      </c>
      <c r="H7" s="5">
        <v>223.43799999999999</v>
      </c>
      <c r="I7" s="5">
        <f>+ROUND((H7/H6-1)*100,4)</f>
        <v>8.0422999999999991</v>
      </c>
      <c r="J7" s="5">
        <v>47.238999999999997</v>
      </c>
      <c r="K7" s="5">
        <f t="shared" si="1"/>
        <v>0.5534</v>
      </c>
      <c r="L7" s="5">
        <v>17.803000000000001</v>
      </c>
      <c r="M7" s="5">
        <f>+ROUND((L7/L6-1)*100,4)</f>
        <v>9.4222000000000001</v>
      </c>
      <c r="N7" s="5">
        <v>69.180000000000007</v>
      </c>
      <c r="O7" s="5">
        <f>+ROUND((N7/N6-1)*100,4)</f>
        <v>4.2228000000000003</v>
      </c>
      <c r="P7" s="5">
        <v>299.20800000000003</v>
      </c>
      <c r="Q7" s="5">
        <f>+ROUND((P7/P6-1)*100,4)</f>
        <v>-5.7858999999999998</v>
      </c>
      <c r="R7" s="5">
        <v>23.585000000000001</v>
      </c>
      <c r="S7" s="5">
        <f>+ROUND((R7/R6-1)*100,4)</f>
        <v>10.863</v>
      </c>
      <c r="T7" s="5">
        <v>70.448999999999998</v>
      </c>
      <c r="U7" s="5">
        <f>+ROUND((T7/T6-1)*100,4)</f>
        <v>-12.2874</v>
      </c>
      <c r="V7" s="5">
        <v>121.116</v>
      </c>
      <c r="W7" s="5">
        <f>+ROUND((V7/V6-1)*100,4)</f>
        <v>5.5505000000000004</v>
      </c>
      <c r="X7" s="5">
        <v>104.40649999999999</v>
      </c>
      <c r="Y7" s="5">
        <f>+ROUND((X7/X6-1)*100,4)</f>
        <v>6.4873000000000003</v>
      </c>
    </row>
    <row r="8" spans="1:25" x14ac:dyDescent="0.25">
      <c r="A8" s="4">
        <v>1962</v>
      </c>
      <c r="B8" s="5">
        <f t="shared" ref="B8:B35" si="2">SUM(D8,F8,H8,J8,L8,N8,P8,R8,T8,V8,X8)</f>
        <v>1602.5809999999999</v>
      </c>
      <c r="C8" s="5">
        <f t="shared" si="0"/>
        <v>10.970599999999999</v>
      </c>
      <c r="D8" s="5">
        <v>537.03800000000001</v>
      </c>
      <c r="E8" s="5">
        <f>+ROUND((D8/D7-1)*100,4)</f>
        <v>15.34</v>
      </c>
      <c r="F8" s="5">
        <v>2.286</v>
      </c>
      <c r="G8" s="5">
        <f>+ROUND((F8/F7-1)*100,4)</f>
        <v>8.2385999999999999</v>
      </c>
      <c r="H8" s="5">
        <v>241.39099999999999</v>
      </c>
      <c r="I8" s="5">
        <f>+ROUND((H8/H7-1)*100,4)</f>
        <v>8.0349000000000004</v>
      </c>
      <c r="J8" s="5">
        <v>39.679000000000002</v>
      </c>
      <c r="K8" s="5">
        <f t="shared" si="1"/>
        <v>-16.003699999999998</v>
      </c>
      <c r="L8" s="5">
        <v>18.391999999999999</v>
      </c>
      <c r="M8" s="5">
        <f>+ROUND((L8/L7-1)*100,4)</f>
        <v>3.3083999999999998</v>
      </c>
      <c r="N8" s="5">
        <v>75.093999999999994</v>
      </c>
      <c r="O8" s="5">
        <f>+ROUND((N8/N7-1)*100,4)</f>
        <v>8.5487000000000002</v>
      </c>
      <c r="P8" s="5">
        <v>349.16899999999998</v>
      </c>
      <c r="Q8" s="5">
        <f>+ROUND((P8/P7-1)*100,4)</f>
        <v>16.697700000000001</v>
      </c>
      <c r="R8" s="5">
        <v>26.329000000000001</v>
      </c>
      <c r="S8" s="5">
        <f>+ROUND((R8/R7-1)*100,4)</f>
        <v>11.634499999999999</v>
      </c>
      <c r="T8" s="5">
        <v>69.695999999999998</v>
      </c>
      <c r="U8" s="5">
        <f>+ROUND((T8/T7-1)*100,4)</f>
        <v>-1.0689</v>
      </c>
      <c r="V8" s="5">
        <v>131.846</v>
      </c>
      <c r="W8" s="5">
        <f>+ROUND((V8/V7-1)*100,4)</f>
        <v>8.8592999999999993</v>
      </c>
      <c r="X8" s="5">
        <v>111.661</v>
      </c>
      <c r="Y8" s="5">
        <f>+ROUND((X8/X7-1)*100,4)</f>
        <v>6.9482999999999997</v>
      </c>
    </row>
    <row r="9" spans="1:25" x14ac:dyDescent="0.25">
      <c r="A9" s="4">
        <v>1963</v>
      </c>
      <c r="B9" s="5">
        <f t="shared" si="2"/>
        <v>1693.6430000000003</v>
      </c>
      <c r="C9" s="5">
        <f t="shared" si="0"/>
        <v>5.6821999999999999</v>
      </c>
      <c r="D9" s="5">
        <v>522.8184</v>
      </c>
      <c r="E9" s="5">
        <f t="shared" ref="E9:E35" si="3">+ROUND((D9/D8-1)*100,4)</f>
        <v>-2.6478000000000002</v>
      </c>
      <c r="F9" s="5">
        <v>2.6694</v>
      </c>
      <c r="G9" s="5">
        <f t="shared" ref="G9:G35" si="4">+ROUND((F9/F8-1)*100,4)</f>
        <v>16.771699999999999</v>
      </c>
      <c r="H9" s="5">
        <v>267.74540000000002</v>
      </c>
      <c r="I9" s="5">
        <f t="shared" ref="I9:I35" si="5">+ROUND((H9/H8-1)*100,4)</f>
        <v>10.9177</v>
      </c>
      <c r="J9" s="5">
        <v>48.179400000000001</v>
      </c>
      <c r="K9" s="5">
        <f t="shared" si="1"/>
        <v>21.422899999999998</v>
      </c>
      <c r="L9" s="5">
        <v>21.402999999999999</v>
      </c>
      <c r="M9" s="5">
        <f t="shared" ref="M9:M35" si="6">+ROUND((L9/L8-1)*100,4)</f>
        <v>16.371200000000002</v>
      </c>
      <c r="N9" s="5">
        <v>77.191399999999987</v>
      </c>
      <c r="O9" s="5">
        <f t="shared" ref="O9:O35" si="7">+ROUND((N9/N8-1)*100,4)</f>
        <v>2.7930000000000001</v>
      </c>
      <c r="P9" s="5">
        <v>402.322</v>
      </c>
      <c r="Q9" s="5">
        <f t="shared" ref="Q9:Q35" si="8">+ROUND((P9/P8-1)*100,4)</f>
        <v>15.2227</v>
      </c>
      <c r="R9" s="5">
        <v>25.68</v>
      </c>
      <c r="S9" s="5">
        <f t="shared" ref="S9:S35" si="9">+ROUND((R9/R8-1)*100,4)</f>
        <v>-2.4649999999999999</v>
      </c>
      <c r="T9" s="5">
        <v>71.397999999999996</v>
      </c>
      <c r="U9" s="5">
        <f t="shared" ref="U9:U35" si="10">+ROUND((T9/T8-1)*100,4)</f>
        <v>2.4420000000000002</v>
      </c>
      <c r="V9" s="5">
        <v>133.113</v>
      </c>
      <c r="W9" s="5">
        <f t="shared" ref="W9:W35" si="11">+ROUND((V9/V8-1)*100,4)</f>
        <v>0.96099999999999997</v>
      </c>
      <c r="X9" s="5">
        <v>121.123</v>
      </c>
      <c r="Y9" s="5">
        <f t="shared" ref="Y9:Y35" si="12">+ROUND((X9/X8-1)*100,4)</f>
        <v>8.4739000000000004</v>
      </c>
    </row>
    <row r="10" spans="1:25" x14ac:dyDescent="0.25">
      <c r="A10" s="4">
        <v>1964</v>
      </c>
      <c r="B10" s="5">
        <f t="shared" si="2"/>
        <v>1866.742</v>
      </c>
      <c r="C10" s="5">
        <f t="shared" si="0"/>
        <v>10.220499999999999</v>
      </c>
      <c r="D10" s="5">
        <v>569.73599999999999</v>
      </c>
      <c r="E10" s="5">
        <f t="shared" si="3"/>
        <v>8.9740000000000002</v>
      </c>
      <c r="F10" s="5">
        <v>2.4470000000000001</v>
      </c>
      <c r="G10" s="5">
        <f t="shared" si="4"/>
        <v>-8.3315000000000001</v>
      </c>
      <c r="H10" s="5">
        <v>306.11099999999999</v>
      </c>
      <c r="I10" s="5">
        <f t="shared" si="5"/>
        <v>14.3291</v>
      </c>
      <c r="J10" s="5">
        <v>57.015999999999998</v>
      </c>
      <c r="K10" s="5">
        <f t="shared" si="1"/>
        <v>18.341000000000001</v>
      </c>
      <c r="L10" s="5">
        <v>24.167000000000002</v>
      </c>
      <c r="M10" s="5">
        <f t="shared" si="6"/>
        <v>12.914099999999999</v>
      </c>
      <c r="N10" s="5">
        <v>85.602000000000004</v>
      </c>
      <c r="O10" s="5">
        <f t="shared" si="7"/>
        <v>10.895799999999999</v>
      </c>
      <c r="P10" s="5">
        <v>449.74099999999999</v>
      </c>
      <c r="Q10" s="5">
        <f t="shared" si="8"/>
        <v>11.786300000000001</v>
      </c>
      <c r="R10" s="5">
        <v>31.266999999999999</v>
      </c>
      <c r="S10" s="5">
        <f t="shared" si="9"/>
        <v>21.7562</v>
      </c>
      <c r="T10" s="5">
        <v>72.948999999999998</v>
      </c>
      <c r="U10" s="5">
        <f t="shared" si="10"/>
        <v>2.1722999999999999</v>
      </c>
      <c r="V10" s="5">
        <v>134.85900000000001</v>
      </c>
      <c r="W10" s="5">
        <f t="shared" si="11"/>
        <v>1.3117000000000001</v>
      </c>
      <c r="X10" s="5">
        <v>132.84700000000001</v>
      </c>
      <c r="Y10" s="5">
        <f t="shared" si="12"/>
        <v>9.6793999999999993</v>
      </c>
    </row>
    <row r="11" spans="1:25" x14ac:dyDescent="0.25">
      <c r="A11" s="4">
        <v>1965</v>
      </c>
      <c r="B11" s="5">
        <f t="shared" si="2"/>
        <v>1992.1820000000002</v>
      </c>
      <c r="C11" s="5">
        <f t="shared" si="0"/>
        <v>6.7196999999999996</v>
      </c>
      <c r="D11" s="5">
        <v>579.57100000000003</v>
      </c>
      <c r="E11" s="5">
        <f t="shared" si="3"/>
        <v>1.7262</v>
      </c>
      <c r="F11" s="5">
        <v>2.8559999999999999</v>
      </c>
      <c r="G11" s="5">
        <f t="shared" si="4"/>
        <v>16.714300000000001</v>
      </c>
      <c r="H11" s="5">
        <v>352.15899999999999</v>
      </c>
      <c r="I11" s="5">
        <f t="shared" si="5"/>
        <v>15.042899999999999</v>
      </c>
      <c r="J11" s="5">
        <v>62.018999999999998</v>
      </c>
      <c r="K11" s="5">
        <f t="shared" si="1"/>
        <v>8.7746999999999993</v>
      </c>
      <c r="L11" s="5">
        <v>26.427</v>
      </c>
      <c r="M11" s="5">
        <f t="shared" si="6"/>
        <v>9.3515999999999995</v>
      </c>
      <c r="N11" s="5">
        <v>89.456999999999994</v>
      </c>
      <c r="O11" s="5">
        <f t="shared" si="7"/>
        <v>4.5034000000000001</v>
      </c>
      <c r="P11" s="5">
        <v>482.3</v>
      </c>
      <c r="Q11" s="5">
        <f t="shared" si="8"/>
        <v>7.2394999999999996</v>
      </c>
      <c r="R11" s="5">
        <v>33.414999999999999</v>
      </c>
      <c r="S11" s="5">
        <f t="shared" si="9"/>
        <v>6.8699000000000003</v>
      </c>
      <c r="T11" s="5">
        <v>78.063999999999993</v>
      </c>
      <c r="U11" s="5">
        <f t="shared" si="10"/>
        <v>7.0117000000000003</v>
      </c>
      <c r="V11" s="5">
        <v>142.27500000000001</v>
      </c>
      <c r="W11" s="5">
        <f t="shared" si="11"/>
        <v>5.4991000000000003</v>
      </c>
      <c r="X11" s="5">
        <v>143.63900000000001</v>
      </c>
      <c r="Y11" s="5">
        <f t="shared" si="12"/>
        <v>8.1235999999999997</v>
      </c>
    </row>
    <row r="12" spans="1:25" x14ac:dyDescent="0.25">
      <c r="A12" s="4">
        <v>1966</v>
      </c>
      <c r="B12" s="5">
        <f t="shared" si="2"/>
        <v>2109.7485000000001</v>
      </c>
      <c r="C12" s="5">
        <f t="shared" si="0"/>
        <v>5.9013999999999998</v>
      </c>
      <c r="D12" s="5">
        <v>573.89200000000005</v>
      </c>
      <c r="E12" s="5">
        <f t="shared" si="3"/>
        <v>-0.97989999999999999</v>
      </c>
      <c r="F12" s="5">
        <v>2.9940000000000002</v>
      </c>
      <c r="G12" s="5">
        <f t="shared" si="4"/>
        <v>4.8319000000000001</v>
      </c>
      <c r="H12" s="5">
        <v>396.64699999999999</v>
      </c>
      <c r="I12" s="5">
        <f t="shared" si="5"/>
        <v>12.632899999999999</v>
      </c>
      <c r="J12" s="5">
        <v>74.665000000000006</v>
      </c>
      <c r="K12" s="5">
        <f t="shared" si="1"/>
        <v>20.390499999999999</v>
      </c>
      <c r="L12" s="5">
        <v>29.856000000000002</v>
      </c>
      <c r="M12" s="5">
        <f t="shared" si="6"/>
        <v>12.9754</v>
      </c>
      <c r="N12" s="5">
        <v>91.224000000000004</v>
      </c>
      <c r="O12" s="5">
        <f t="shared" si="7"/>
        <v>1.9753000000000001</v>
      </c>
      <c r="P12" s="5">
        <v>511.31700000000001</v>
      </c>
      <c r="Q12" s="5">
        <f t="shared" si="8"/>
        <v>6.0164</v>
      </c>
      <c r="R12" s="5">
        <v>38.165999999999997</v>
      </c>
      <c r="S12" s="5">
        <f t="shared" si="9"/>
        <v>14.2182</v>
      </c>
      <c r="T12" s="5">
        <v>81.433000000000007</v>
      </c>
      <c r="U12" s="5">
        <f t="shared" si="10"/>
        <v>4.3156999999999996</v>
      </c>
      <c r="V12" s="5">
        <v>155.16</v>
      </c>
      <c r="W12" s="5">
        <f t="shared" si="11"/>
        <v>9.0564</v>
      </c>
      <c r="X12" s="5">
        <v>154.39449999999999</v>
      </c>
      <c r="Y12" s="5">
        <f t="shared" si="12"/>
        <v>7.4878999999999998</v>
      </c>
    </row>
    <row r="13" spans="1:25" x14ac:dyDescent="0.25">
      <c r="A13" s="4">
        <v>1967</v>
      </c>
      <c r="B13" s="5">
        <f t="shared" si="2"/>
        <v>2215.7035000000001</v>
      </c>
      <c r="C13" s="5">
        <f t="shared" si="0"/>
        <v>5.0221999999999998</v>
      </c>
      <c r="D13" s="5">
        <v>599.86900000000003</v>
      </c>
      <c r="E13" s="5">
        <f t="shared" si="3"/>
        <v>4.5265000000000004</v>
      </c>
      <c r="F13" s="5">
        <v>3.3769999999999998</v>
      </c>
      <c r="G13" s="5">
        <f t="shared" si="4"/>
        <v>12.792299999999999</v>
      </c>
      <c r="H13" s="5">
        <v>422.31599999999997</v>
      </c>
      <c r="I13" s="5">
        <f t="shared" si="5"/>
        <v>6.4714999999999998</v>
      </c>
      <c r="J13" s="5">
        <v>68.225999999999999</v>
      </c>
      <c r="K13" s="5">
        <f t="shared" si="1"/>
        <v>-8.6239000000000008</v>
      </c>
      <c r="L13" s="5">
        <v>31.472999999999999</v>
      </c>
      <c r="M13" s="5">
        <f t="shared" si="6"/>
        <v>5.4160000000000004</v>
      </c>
      <c r="N13" s="5">
        <v>97.766000000000005</v>
      </c>
      <c r="O13" s="5">
        <f t="shared" si="7"/>
        <v>7.1714000000000002</v>
      </c>
      <c r="P13" s="5">
        <v>527.95000000000005</v>
      </c>
      <c r="Q13" s="5">
        <f t="shared" si="8"/>
        <v>3.2530000000000001</v>
      </c>
      <c r="R13" s="5">
        <v>42.195999999999998</v>
      </c>
      <c r="S13" s="5">
        <f t="shared" si="9"/>
        <v>10.559100000000001</v>
      </c>
      <c r="T13" s="5">
        <v>85.83</v>
      </c>
      <c r="U13" s="5">
        <f t="shared" si="10"/>
        <v>5.3994999999999997</v>
      </c>
      <c r="V13" s="5">
        <v>167.45</v>
      </c>
      <c r="W13" s="5">
        <f t="shared" si="11"/>
        <v>7.9208999999999996</v>
      </c>
      <c r="X13" s="5">
        <v>169.25049999999999</v>
      </c>
      <c r="Y13" s="5">
        <f t="shared" si="12"/>
        <v>9.6220999999999997</v>
      </c>
    </row>
    <row r="14" spans="1:25" x14ac:dyDescent="0.25">
      <c r="A14" s="4">
        <v>1968</v>
      </c>
      <c r="B14" s="5">
        <f t="shared" si="2"/>
        <v>2291.9110000000001</v>
      </c>
      <c r="C14" s="5">
        <f t="shared" si="0"/>
        <v>3.4394</v>
      </c>
      <c r="D14" s="5">
        <v>602.72699999999998</v>
      </c>
      <c r="E14" s="5">
        <f t="shared" si="3"/>
        <v>0.47639999999999999</v>
      </c>
      <c r="F14" s="5">
        <v>3.0990000000000002</v>
      </c>
      <c r="G14" s="5">
        <f t="shared" si="4"/>
        <v>-8.2322000000000006</v>
      </c>
      <c r="H14" s="5">
        <v>448.01400000000001</v>
      </c>
      <c r="I14" s="5">
        <f t="shared" si="5"/>
        <v>6.085</v>
      </c>
      <c r="J14" s="5">
        <v>56.787999999999997</v>
      </c>
      <c r="K14" s="5">
        <f t="shared" si="1"/>
        <v>-16.764900000000001</v>
      </c>
      <c r="L14" s="5">
        <v>35.1</v>
      </c>
      <c r="M14" s="5">
        <f t="shared" si="6"/>
        <v>11.5242</v>
      </c>
      <c r="N14" s="5">
        <v>113.694</v>
      </c>
      <c r="O14" s="5">
        <f t="shared" si="7"/>
        <v>16.292000000000002</v>
      </c>
      <c r="P14" s="5">
        <v>539.80600000000004</v>
      </c>
      <c r="Q14" s="5">
        <f t="shared" si="8"/>
        <v>2.2456999999999998</v>
      </c>
      <c r="R14" s="5">
        <v>46.03</v>
      </c>
      <c r="S14" s="5">
        <f t="shared" si="9"/>
        <v>9.0861999999999998</v>
      </c>
      <c r="T14" s="5">
        <v>90.155500000000004</v>
      </c>
      <c r="U14" s="5">
        <f t="shared" si="10"/>
        <v>5.0396000000000001</v>
      </c>
      <c r="V14" s="5">
        <v>170.07050000000001</v>
      </c>
      <c r="W14" s="5">
        <f t="shared" si="11"/>
        <v>1.5649</v>
      </c>
      <c r="X14" s="5">
        <v>186.42699999999999</v>
      </c>
      <c r="Y14" s="5">
        <f t="shared" si="12"/>
        <v>10.1486</v>
      </c>
    </row>
    <row r="15" spans="1:25" x14ac:dyDescent="0.25">
      <c r="A15" s="4">
        <v>1969</v>
      </c>
      <c r="B15" s="5">
        <f t="shared" si="2"/>
        <v>2381.8190000000004</v>
      </c>
      <c r="C15" s="5">
        <f t="shared" si="0"/>
        <v>3.9228000000000001</v>
      </c>
      <c r="D15" s="5">
        <v>607.11900000000003</v>
      </c>
      <c r="E15" s="5">
        <f t="shared" si="3"/>
        <v>0.72870000000000001</v>
      </c>
      <c r="F15" s="5">
        <v>3.5169999999999999</v>
      </c>
      <c r="G15" s="5">
        <f t="shared" si="4"/>
        <v>13.488200000000001</v>
      </c>
      <c r="H15" s="5">
        <v>466.23899999999998</v>
      </c>
      <c r="I15" s="5">
        <f t="shared" si="5"/>
        <v>4.0679999999999996</v>
      </c>
      <c r="J15" s="5">
        <v>67.551000000000002</v>
      </c>
      <c r="K15" s="5">
        <f t="shared" si="1"/>
        <v>18.9529</v>
      </c>
      <c r="L15" s="5">
        <v>36.033999999999999</v>
      </c>
      <c r="M15" s="5">
        <f t="shared" si="6"/>
        <v>2.661</v>
      </c>
      <c r="N15" s="5">
        <v>123.054</v>
      </c>
      <c r="O15" s="5">
        <f t="shared" si="7"/>
        <v>8.2325999999999997</v>
      </c>
      <c r="P15" s="5">
        <v>541.72400000000005</v>
      </c>
      <c r="Q15" s="5">
        <f t="shared" si="8"/>
        <v>0.3553</v>
      </c>
      <c r="R15" s="5">
        <v>51.256999999999998</v>
      </c>
      <c r="S15" s="5">
        <f t="shared" si="9"/>
        <v>11.355600000000001</v>
      </c>
      <c r="T15" s="5">
        <v>93.322000000000003</v>
      </c>
      <c r="U15" s="5">
        <f t="shared" si="10"/>
        <v>3.5123000000000002</v>
      </c>
      <c r="V15" s="5">
        <v>190.56</v>
      </c>
      <c r="W15" s="5">
        <f t="shared" si="11"/>
        <v>12.047700000000001</v>
      </c>
      <c r="X15" s="5">
        <v>201.44200000000001</v>
      </c>
      <c r="Y15" s="5">
        <f t="shared" si="12"/>
        <v>8.0541</v>
      </c>
    </row>
    <row r="16" spans="1:25" x14ac:dyDescent="0.25">
      <c r="A16" s="4">
        <v>1970</v>
      </c>
      <c r="B16" s="5">
        <f t="shared" si="2"/>
        <v>2571.3584000000005</v>
      </c>
      <c r="C16" s="5">
        <f t="shared" si="0"/>
        <v>7.9577999999999998</v>
      </c>
      <c r="D16" s="5">
        <v>731.23099999999999</v>
      </c>
      <c r="E16" s="5">
        <f t="shared" si="3"/>
        <v>20.442799999999998</v>
      </c>
      <c r="F16" s="5">
        <v>4.226</v>
      </c>
      <c r="G16" s="5">
        <f t="shared" si="4"/>
        <v>20.159199999999998</v>
      </c>
      <c r="H16" s="5">
        <v>484.68200000000002</v>
      </c>
      <c r="I16" s="5">
        <f t="shared" si="5"/>
        <v>3.9557000000000002</v>
      </c>
      <c r="J16" s="5">
        <v>72.352000000000004</v>
      </c>
      <c r="K16" s="5">
        <f t="shared" si="1"/>
        <v>7.1071999999999997</v>
      </c>
      <c r="L16" s="5">
        <v>38.838999999999999</v>
      </c>
      <c r="M16" s="5">
        <f t="shared" si="6"/>
        <v>7.7843</v>
      </c>
      <c r="N16" s="5">
        <v>128.29599999999999</v>
      </c>
      <c r="O16" s="5">
        <f t="shared" si="7"/>
        <v>4.2599</v>
      </c>
      <c r="P16" s="5">
        <v>543.63400000000001</v>
      </c>
      <c r="Q16" s="5">
        <f t="shared" si="8"/>
        <v>0.35260000000000002</v>
      </c>
      <c r="R16" s="5">
        <v>57.456000000000003</v>
      </c>
      <c r="S16" s="5">
        <f t="shared" si="9"/>
        <v>12.093999999999999</v>
      </c>
      <c r="T16" s="5">
        <v>94.861000000000004</v>
      </c>
      <c r="U16" s="5">
        <f t="shared" si="10"/>
        <v>1.6491</v>
      </c>
      <c r="V16" s="5">
        <v>200.21700000000001</v>
      </c>
      <c r="W16" s="5">
        <f t="shared" si="11"/>
        <v>5.0677000000000003</v>
      </c>
      <c r="X16" s="5">
        <v>215.56440000000001</v>
      </c>
      <c r="Y16" s="5">
        <f t="shared" si="12"/>
        <v>7.0106999999999999</v>
      </c>
    </row>
    <row r="17" spans="1:25" x14ac:dyDescent="0.25">
      <c r="A17" s="4">
        <v>1971</v>
      </c>
      <c r="B17" s="5">
        <f t="shared" si="2"/>
        <v>2703.9270000000001</v>
      </c>
      <c r="C17" s="5">
        <f t="shared" si="0"/>
        <v>5.1555999999999997</v>
      </c>
      <c r="D17" s="5">
        <v>729.01900000000001</v>
      </c>
      <c r="E17" s="5">
        <f t="shared" si="3"/>
        <v>-0.30249999999999999</v>
      </c>
      <c r="F17" s="5">
        <v>4.3390000000000004</v>
      </c>
      <c r="G17" s="5">
        <f t="shared" si="4"/>
        <v>2.6739000000000002</v>
      </c>
      <c r="H17" s="5">
        <v>519.24699999999996</v>
      </c>
      <c r="I17" s="5">
        <f t="shared" si="5"/>
        <v>7.1315</v>
      </c>
      <c r="J17" s="5">
        <v>80.088999999999999</v>
      </c>
      <c r="K17" s="5">
        <f t="shared" si="1"/>
        <v>10.6936</v>
      </c>
      <c r="L17" s="5">
        <v>40.296999999999997</v>
      </c>
      <c r="M17" s="5">
        <f t="shared" si="6"/>
        <v>3.754</v>
      </c>
      <c r="N17" s="5">
        <v>131.608</v>
      </c>
      <c r="O17" s="5">
        <f t="shared" si="7"/>
        <v>2.5815000000000001</v>
      </c>
      <c r="P17" s="5">
        <v>587.053</v>
      </c>
      <c r="Q17" s="5">
        <f t="shared" si="8"/>
        <v>7.9867999999999997</v>
      </c>
      <c r="R17" s="5">
        <v>62.11</v>
      </c>
      <c r="S17" s="5">
        <f t="shared" si="9"/>
        <v>8.1000999999999994</v>
      </c>
      <c r="T17" s="5">
        <v>100.343</v>
      </c>
      <c r="U17" s="5">
        <f t="shared" si="10"/>
        <v>5.7789999999999999</v>
      </c>
      <c r="V17" s="5">
        <v>218.994</v>
      </c>
      <c r="W17" s="5">
        <f t="shared" si="11"/>
        <v>9.3782999999999994</v>
      </c>
      <c r="X17" s="5">
        <v>230.828</v>
      </c>
      <c r="Y17" s="5">
        <f t="shared" si="12"/>
        <v>7.0808</v>
      </c>
    </row>
    <row r="18" spans="1:25" x14ac:dyDescent="0.25">
      <c r="A18" s="4">
        <v>1972</v>
      </c>
      <c r="B18" s="5">
        <f t="shared" si="2"/>
        <v>2881.9150000000004</v>
      </c>
      <c r="C18" s="5">
        <f t="shared" si="0"/>
        <v>6.5826000000000002</v>
      </c>
      <c r="D18" s="5">
        <v>728.05200000000002</v>
      </c>
      <c r="E18" s="5">
        <f t="shared" si="3"/>
        <v>-0.1326</v>
      </c>
      <c r="F18" s="5">
        <v>4.423</v>
      </c>
      <c r="G18" s="5">
        <f t="shared" si="4"/>
        <v>1.9359</v>
      </c>
      <c r="H18" s="5">
        <v>562.55100000000004</v>
      </c>
      <c r="I18" s="5">
        <f t="shared" si="5"/>
        <v>8.3398000000000003</v>
      </c>
      <c r="J18" s="5">
        <v>102.093</v>
      </c>
      <c r="K18" s="5">
        <f t="shared" si="1"/>
        <v>27.474399999999999</v>
      </c>
      <c r="L18" s="5">
        <v>43.075000000000003</v>
      </c>
      <c r="M18" s="5">
        <f t="shared" si="6"/>
        <v>6.8937999999999997</v>
      </c>
      <c r="N18" s="5">
        <v>139.58699999999999</v>
      </c>
      <c r="O18" s="5">
        <f t="shared" si="7"/>
        <v>6.0627000000000004</v>
      </c>
      <c r="P18" s="5">
        <v>643.82000000000005</v>
      </c>
      <c r="Q18" s="5">
        <f t="shared" si="8"/>
        <v>9.6698000000000004</v>
      </c>
      <c r="R18" s="5">
        <v>65.528999999999996</v>
      </c>
      <c r="S18" s="5">
        <f t="shared" si="9"/>
        <v>5.5046999999999997</v>
      </c>
      <c r="T18" s="5">
        <v>106.96299999999999</v>
      </c>
      <c r="U18" s="5">
        <f t="shared" si="10"/>
        <v>6.5974000000000004</v>
      </c>
      <c r="V18" s="5">
        <v>238.64699999999999</v>
      </c>
      <c r="W18" s="5">
        <f t="shared" si="11"/>
        <v>8.9741999999999997</v>
      </c>
      <c r="X18" s="5">
        <v>247.17500000000001</v>
      </c>
      <c r="Y18" s="5">
        <f t="shared" si="12"/>
        <v>7.0819000000000001</v>
      </c>
    </row>
    <row r="19" spans="1:25" x14ac:dyDescent="0.25">
      <c r="A19" s="4">
        <v>1973</v>
      </c>
      <c r="B19" s="5">
        <f t="shared" si="2"/>
        <v>3331.6109999999999</v>
      </c>
      <c r="C19" s="5">
        <f t="shared" si="0"/>
        <v>15.604100000000001</v>
      </c>
      <c r="D19" s="5">
        <v>922.41099999999994</v>
      </c>
      <c r="E19" s="5">
        <f t="shared" si="3"/>
        <v>26.695799999999998</v>
      </c>
      <c r="F19" s="5">
        <v>5.6109999999999998</v>
      </c>
      <c r="G19" s="5">
        <f t="shared" si="4"/>
        <v>26.8596</v>
      </c>
      <c r="H19" s="5">
        <v>610.49300000000005</v>
      </c>
      <c r="I19" s="5">
        <f t="shared" si="5"/>
        <v>8.5221999999999998</v>
      </c>
      <c r="J19" s="5">
        <v>104.023</v>
      </c>
      <c r="K19" s="5">
        <f t="shared" si="1"/>
        <v>1.8904000000000001</v>
      </c>
      <c r="L19" s="5">
        <v>48.503999999999998</v>
      </c>
      <c r="M19" s="5">
        <f t="shared" si="6"/>
        <v>12.6036</v>
      </c>
      <c r="N19" s="5">
        <v>146.393</v>
      </c>
      <c r="O19" s="5">
        <f t="shared" si="7"/>
        <v>4.8757999999999999</v>
      </c>
      <c r="P19" s="5">
        <v>741.99199999999996</v>
      </c>
      <c r="Q19" s="5">
        <f t="shared" si="8"/>
        <v>15.2484</v>
      </c>
      <c r="R19" s="5">
        <v>85.144999999999996</v>
      </c>
      <c r="S19" s="5">
        <f t="shared" si="9"/>
        <v>29.934799999999999</v>
      </c>
      <c r="T19" s="5">
        <v>117.967</v>
      </c>
      <c r="U19" s="5">
        <f t="shared" si="10"/>
        <v>10.287699999999999</v>
      </c>
      <c r="V19" s="5">
        <v>278.61200000000002</v>
      </c>
      <c r="W19" s="5">
        <f t="shared" si="11"/>
        <v>16.746500000000001</v>
      </c>
      <c r="X19" s="5">
        <v>270.45999999999998</v>
      </c>
      <c r="Y19" s="5">
        <f t="shared" si="12"/>
        <v>9.4205000000000005</v>
      </c>
    </row>
    <row r="20" spans="1:25" x14ac:dyDescent="0.25">
      <c r="A20" s="4">
        <v>1974</v>
      </c>
      <c r="B20" s="5">
        <f t="shared" si="2"/>
        <v>3943.5739999999996</v>
      </c>
      <c r="C20" s="5">
        <f t="shared" si="0"/>
        <v>18.368400000000001</v>
      </c>
      <c r="D20" s="5">
        <v>999.00199999999995</v>
      </c>
      <c r="E20" s="5">
        <f t="shared" si="3"/>
        <v>8.3033000000000001</v>
      </c>
      <c r="F20" s="5">
        <v>7.2619999999999996</v>
      </c>
      <c r="G20" s="5">
        <f t="shared" si="4"/>
        <v>29.424299999999999</v>
      </c>
      <c r="H20" s="5">
        <v>706.57500000000005</v>
      </c>
      <c r="I20" s="5">
        <f t="shared" si="5"/>
        <v>15.7384</v>
      </c>
      <c r="J20" s="5">
        <v>146.417</v>
      </c>
      <c r="K20" s="5">
        <f t="shared" si="1"/>
        <v>40.754399999999997</v>
      </c>
      <c r="L20" s="5">
        <v>54.347000000000001</v>
      </c>
      <c r="M20" s="5">
        <f t="shared" si="6"/>
        <v>12.0464</v>
      </c>
      <c r="N20" s="5">
        <v>173.39099999999999</v>
      </c>
      <c r="O20" s="5">
        <f t="shared" si="7"/>
        <v>18.4421</v>
      </c>
      <c r="P20" s="5">
        <v>964.59199999999998</v>
      </c>
      <c r="Q20" s="5">
        <f t="shared" si="8"/>
        <v>30.000299999999999</v>
      </c>
      <c r="R20" s="5">
        <v>103.932</v>
      </c>
      <c r="S20" s="5">
        <f t="shared" si="9"/>
        <v>22.064699999999998</v>
      </c>
      <c r="T20" s="5">
        <v>142.24</v>
      </c>
      <c r="U20" s="5">
        <f t="shared" si="10"/>
        <v>20.5761</v>
      </c>
      <c r="V20" s="5">
        <v>338.14499999999998</v>
      </c>
      <c r="W20" s="5">
        <f t="shared" si="11"/>
        <v>21.367699999999999</v>
      </c>
      <c r="X20" s="5">
        <v>307.67099999999999</v>
      </c>
      <c r="Y20" s="5">
        <f t="shared" si="12"/>
        <v>13.7584</v>
      </c>
    </row>
    <row r="21" spans="1:25" x14ac:dyDescent="0.25">
      <c r="A21" s="4">
        <v>1975</v>
      </c>
      <c r="B21" s="5">
        <f t="shared" si="2"/>
        <v>4477.6869999999999</v>
      </c>
      <c r="C21" s="5">
        <f t="shared" si="0"/>
        <v>13.543900000000001</v>
      </c>
      <c r="D21" s="5">
        <v>1028.1659999999999</v>
      </c>
      <c r="E21" s="5">
        <f t="shared" si="3"/>
        <v>2.9192999999999998</v>
      </c>
      <c r="F21" s="5">
        <v>7.4189999999999996</v>
      </c>
      <c r="G21" s="5">
        <f t="shared" si="4"/>
        <v>2.1619000000000002</v>
      </c>
      <c r="H21" s="5">
        <v>831.29600000000005</v>
      </c>
      <c r="I21" s="5">
        <f t="shared" si="5"/>
        <v>17.651499999999999</v>
      </c>
      <c r="J21" s="5">
        <v>219.37200000000001</v>
      </c>
      <c r="K21" s="5">
        <f t="shared" si="1"/>
        <v>49.826900000000002</v>
      </c>
      <c r="L21" s="5">
        <v>56.643999999999998</v>
      </c>
      <c r="M21" s="5">
        <f t="shared" si="6"/>
        <v>4.2264999999999997</v>
      </c>
      <c r="N21" s="5">
        <v>187.56800000000001</v>
      </c>
      <c r="O21" s="5">
        <f t="shared" si="7"/>
        <v>8.1762999999999995</v>
      </c>
      <c r="P21" s="5">
        <v>1112.0530000000001</v>
      </c>
      <c r="Q21" s="5">
        <f t="shared" si="8"/>
        <v>15.2874</v>
      </c>
      <c r="R21" s="5">
        <v>128.19999999999999</v>
      </c>
      <c r="S21" s="5">
        <f t="shared" si="9"/>
        <v>23.349900000000002</v>
      </c>
      <c r="T21" s="5">
        <v>171.90199999999999</v>
      </c>
      <c r="U21" s="5">
        <f t="shared" si="10"/>
        <v>20.8535</v>
      </c>
      <c r="V21" s="5">
        <v>383.84500000000003</v>
      </c>
      <c r="W21" s="5">
        <f t="shared" si="11"/>
        <v>13.514900000000001</v>
      </c>
      <c r="X21" s="5">
        <v>351.22199999999998</v>
      </c>
      <c r="Y21" s="5">
        <f t="shared" si="12"/>
        <v>14.155099999999999</v>
      </c>
    </row>
    <row r="22" spans="1:25" x14ac:dyDescent="0.25">
      <c r="A22" s="4">
        <v>1976</v>
      </c>
      <c r="B22" s="5">
        <f t="shared" si="2"/>
        <v>5705.8789999999999</v>
      </c>
      <c r="C22" s="5">
        <f t="shared" si="0"/>
        <v>27.429200000000002</v>
      </c>
      <c r="D22" s="5">
        <v>1614.4090000000001</v>
      </c>
      <c r="E22" s="5">
        <f t="shared" si="3"/>
        <v>57.018300000000004</v>
      </c>
      <c r="F22" s="5">
        <v>7.7869999999999999</v>
      </c>
      <c r="G22" s="5">
        <f t="shared" si="4"/>
        <v>4.9602000000000004</v>
      </c>
      <c r="H22" s="5">
        <v>932.61199999999997</v>
      </c>
      <c r="I22" s="5">
        <f t="shared" si="5"/>
        <v>12.1877</v>
      </c>
      <c r="J22" s="5">
        <v>216.273</v>
      </c>
      <c r="K22" s="5">
        <f t="shared" si="1"/>
        <v>-1.4127000000000001</v>
      </c>
      <c r="L22" s="5">
        <v>89.512</v>
      </c>
      <c r="M22" s="5">
        <f t="shared" si="6"/>
        <v>58.025599999999997</v>
      </c>
      <c r="N22" s="5">
        <v>211.11600000000001</v>
      </c>
      <c r="O22" s="5">
        <f t="shared" si="7"/>
        <v>12.554399999999999</v>
      </c>
      <c r="P22" s="5">
        <v>1411.675</v>
      </c>
      <c r="Q22" s="5">
        <f t="shared" si="8"/>
        <v>26.943100000000001</v>
      </c>
      <c r="R22" s="5">
        <v>156.87200000000001</v>
      </c>
      <c r="S22" s="5">
        <f t="shared" si="9"/>
        <v>22.365100000000002</v>
      </c>
      <c r="T22" s="5">
        <v>192.16499999999999</v>
      </c>
      <c r="U22" s="5">
        <f t="shared" si="10"/>
        <v>11.7875</v>
      </c>
      <c r="V22" s="5">
        <v>485.74099999999999</v>
      </c>
      <c r="W22" s="5">
        <f t="shared" si="11"/>
        <v>26.546099999999999</v>
      </c>
      <c r="X22" s="5">
        <v>387.71699999999998</v>
      </c>
      <c r="Y22" s="5">
        <f t="shared" si="12"/>
        <v>10.3909</v>
      </c>
    </row>
    <row r="23" spans="1:25" x14ac:dyDescent="0.25">
      <c r="A23" s="4">
        <v>1977</v>
      </c>
      <c r="B23" s="5">
        <f t="shared" si="2"/>
        <v>7167.0550000000003</v>
      </c>
      <c r="C23" s="5">
        <f t="shared" si="0"/>
        <v>25.6083</v>
      </c>
      <c r="D23" s="5">
        <v>2374.143</v>
      </c>
      <c r="E23" s="5">
        <f t="shared" si="3"/>
        <v>47.059600000000003</v>
      </c>
      <c r="F23" s="5">
        <v>8.0570000000000004</v>
      </c>
      <c r="G23" s="5">
        <f t="shared" si="4"/>
        <v>3.4672999999999998</v>
      </c>
      <c r="H23" s="5">
        <v>1046.6210000000001</v>
      </c>
      <c r="I23" s="5">
        <f t="shared" si="5"/>
        <v>12.2247</v>
      </c>
      <c r="J23" s="5">
        <v>327.26</v>
      </c>
      <c r="K23" s="5">
        <f t="shared" si="1"/>
        <v>51.317999999999998</v>
      </c>
      <c r="L23" s="5">
        <v>106.541</v>
      </c>
      <c r="M23" s="5">
        <f t="shared" si="6"/>
        <v>19.0243</v>
      </c>
      <c r="N23" s="5">
        <v>242.857</v>
      </c>
      <c r="O23" s="5">
        <f t="shared" si="7"/>
        <v>15.0349</v>
      </c>
      <c r="P23" s="5">
        <v>1600.9369999999999</v>
      </c>
      <c r="Q23" s="5">
        <f t="shared" si="8"/>
        <v>13.4069</v>
      </c>
      <c r="R23" s="5">
        <v>234.43100000000001</v>
      </c>
      <c r="S23" s="5">
        <f t="shared" si="9"/>
        <v>49.440899999999999</v>
      </c>
      <c r="T23" s="5">
        <v>227.00200000000001</v>
      </c>
      <c r="U23" s="5">
        <f t="shared" si="10"/>
        <v>18.128699999999998</v>
      </c>
      <c r="V23" s="5">
        <v>570.70000000000005</v>
      </c>
      <c r="W23" s="5">
        <f t="shared" si="11"/>
        <v>17.490600000000001</v>
      </c>
      <c r="X23" s="5">
        <v>428.50599999999997</v>
      </c>
      <c r="Y23" s="5">
        <f t="shared" si="12"/>
        <v>10.520300000000001</v>
      </c>
    </row>
    <row r="24" spans="1:25" x14ac:dyDescent="0.25">
      <c r="A24" s="4">
        <v>1978</v>
      </c>
      <c r="B24" s="5">
        <f t="shared" si="2"/>
        <v>7692.1570000000002</v>
      </c>
      <c r="C24" s="5">
        <f t="shared" si="0"/>
        <v>7.3266</v>
      </c>
      <c r="D24" s="5">
        <v>2048.8960000000002</v>
      </c>
      <c r="E24" s="5">
        <f t="shared" si="3"/>
        <v>-13.6996</v>
      </c>
      <c r="F24" s="5">
        <v>8.4740000000000002</v>
      </c>
      <c r="G24" s="5">
        <f t="shared" si="4"/>
        <v>5.1756000000000002</v>
      </c>
      <c r="H24" s="5">
        <v>1204.6949999999999</v>
      </c>
      <c r="I24" s="5">
        <f t="shared" si="5"/>
        <v>15.103300000000001</v>
      </c>
      <c r="J24" s="5">
        <v>319.77999999999997</v>
      </c>
      <c r="K24" s="5">
        <f t="shared" si="1"/>
        <v>-2.2856000000000001</v>
      </c>
      <c r="L24" s="5">
        <v>131.48400000000001</v>
      </c>
      <c r="M24" s="5">
        <f t="shared" si="6"/>
        <v>23.4116</v>
      </c>
      <c r="N24" s="5">
        <v>290.988</v>
      </c>
      <c r="O24" s="5">
        <f t="shared" si="7"/>
        <v>19.8187</v>
      </c>
      <c r="P24" s="5">
        <v>1935.579</v>
      </c>
      <c r="Q24" s="5">
        <f t="shared" si="8"/>
        <v>20.902899999999999</v>
      </c>
      <c r="R24" s="5">
        <v>259.52199999999999</v>
      </c>
      <c r="S24" s="5">
        <f t="shared" si="9"/>
        <v>10.7029</v>
      </c>
      <c r="T24" s="5">
        <v>284.798</v>
      </c>
      <c r="U24" s="5">
        <f t="shared" si="10"/>
        <v>25.460599999999999</v>
      </c>
      <c r="V24" s="5">
        <v>718.49699999999996</v>
      </c>
      <c r="W24" s="5">
        <f t="shared" si="11"/>
        <v>25.897500000000001</v>
      </c>
      <c r="X24" s="5">
        <v>489.44400000000002</v>
      </c>
      <c r="Y24" s="5">
        <f t="shared" si="12"/>
        <v>14.221</v>
      </c>
    </row>
    <row r="25" spans="1:25" x14ac:dyDescent="0.25">
      <c r="A25" s="4">
        <v>1979</v>
      </c>
      <c r="B25" s="5">
        <f t="shared" si="2"/>
        <v>8607.1719999999987</v>
      </c>
      <c r="C25" s="5">
        <f t="shared" si="0"/>
        <v>11.8954</v>
      </c>
      <c r="D25" s="5">
        <v>2508.2080000000001</v>
      </c>
      <c r="E25" s="5">
        <f t="shared" si="3"/>
        <v>22.4175</v>
      </c>
      <c r="F25" s="5">
        <v>9.5449999999999999</v>
      </c>
      <c r="G25" s="5">
        <f t="shared" si="4"/>
        <v>12.6387</v>
      </c>
      <c r="H25" s="5">
        <v>1337.56</v>
      </c>
      <c r="I25" s="5">
        <f t="shared" si="5"/>
        <v>11.0289</v>
      </c>
      <c r="J25" s="5">
        <v>336.84899999999999</v>
      </c>
      <c r="K25" s="5">
        <f t="shared" si="1"/>
        <v>5.3376999999999999</v>
      </c>
      <c r="L25" s="5">
        <v>167.172</v>
      </c>
      <c r="M25" s="5">
        <f t="shared" si="6"/>
        <v>27.142499999999998</v>
      </c>
      <c r="N25" s="5">
        <v>291.85899999999998</v>
      </c>
      <c r="O25" s="5">
        <f t="shared" si="7"/>
        <v>0.29930000000000001</v>
      </c>
      <c r="P25" s="5">
        <v>2005.4949999999999</v>
      </c>
      <c r="Q25" s="5">
        <f t="shared" si="8"/>
        <v>3.6120999999999999</v>
      </c>
      <c r="R25" s="5">
        <v>286.16000000000003</v>
      </c>
      <c r="S25" s="5">
        <f t="shared" si="9"/>
        <v>10.2643</v>
      </c>
      <c r="T25" s="5">
        <v>318.25700000000001</v>
      </c>
      <c r="U25" s="5">
        <f t="shared" si="10"/>
        <v>11.7483</v>
      </c>
      <c r="V25" s="5">
        <v>783.71299999999997</v>
      </c>
      <c r="W25" s="5">
        <f t="shared" si="11"/>
        <v>9.0767000000000007</v>
      </c>
      <c r="X25" s="5">
        <v>562.35400000000004</v>
      </c>
      <c r="Y25" s="5">
        <f t="shared" si="12"/>
        <v>14.8965</v>
      </c>
    </row>
    <row r="26" spans="1:25" x14ac:dyDescent="0.25">
      <c r="A26" s="4">
        <v>1980</v>
      </c>
      <c r="B26" s="5">
        <f t="shared" si="2"/>
        <v>8916.6</v>
      </c>
      <c r="C26" s="5">
        <f t="shared" si="0"/>
        <v>3.5950000000000002</v>
      </c>
      <c r="D26" s="5">
        <v>2480.2190000000001</v>
      </c>
      <c r="E26" s="5">
        <f t="shared" si="3"/>
        <v>-1.1158999999999999</v>
      </c>
      <c r="F26" s="5">
        <v>11.3</v>
      </c>
      <c r="G26" s="5">
        <f t="shared" si="4"/>
        <v>18.386600000000001</v>
      </c>
      <c r="H26" s="5">
        <v>1339.4490000000001</v>
      </c>
      <c r="I26" s="5">
        <f t="shared" si="5"/>
        <v>0.14119999999999999</v>
      </c>
      <c r="J26" s="5">
        <v>305.92599999999999</v>
      </c>
      <c r="K26" s="5">
        <f t="shared" si="1"/>
        <v>-9.1800999999999995</v>
      </c>
      <c r="L26" s="5">
        <v>189.1</v>
      </c>
      <c r="M26" s="5">
        <f t="shared" si="6"/>
        <v>13.117000000000001</v>
      </c>
      <c r="N26" s="5">
        <v>313.5</v>
      </c>
      <c r="O26" s="5">
        <f t="shared" si="7"/>
        <v>7.4149000000000003</v>
      </c>
      <c r="P26" s="5">
        <v>2037.7049999999999</v>
      </c>
      <c r="Q26" s="5">
        <f t="shared" si="8"/>
        <v>1.6061000000000001</v>
      </c>
      <c r="R26" s="5">
        <v>301.89999999999998</v>
      </c>
      <c r="S26" s="5">
        <f t="shared" si="9"/>
        <v>5.5004</v>
      </c>
      <c r="T26" s="5">
        <v>383.91</v>
      </c>
      <c r="U26" s="5">
        <f t="shared" si="10"/>
        <v>20.628900000000002</v>
      </c>
      <c r="V26" s="5">
        <v>916.35599999999999</v>
      </c>
      <c r="W26" s="5">
        <f t="shared" si="11"/>
        <v>16.924900000000001</v>
      </c>
      <c r="X26" s="5">
        <v>637.23500000000001</v>
      </c>
      <c r="Y26" s="5">
        <f t="shared" si="12"/>
        <v>13.3156</v>
      </c>
    </row>
    <row r="27" spans="1:25" x14ac:dyDescent="0.25">
      <c r="A27" s="4">
        <v>1981</v>
      </c>
      <c r="B27" s="5">
        <f t="shared" si="2"/>
        <v>8646.5</v>
      </c>
      <c r="C27" s="5">
        <f t="shared" si="0"/>
        <v>-3.0291999999999999</v>
      </c>
      <c r="D27" s="5">
        <v>2105.9859999999999</v>
      </c>
      <c r="E27" s="5">
        <f t="shared" si="3"/>
        <v>-15.088699999999999</v>
      </c>
      <c r="F27" s="5">
        <v>12.5</v>
      </c>
      <c r="G27" s="5">
        <f t="shared" si="4"/>
        <v>10.6195</v>
      </c>
      <c r="H27" s="5">
        <v>1359.145</v>
      </c>
      <c r="I27" s="5">
        <f t="shared" si="5"/>
        <v>1.4704999999999999</v>
      </c>
      <c r="J27" s="5">
        <v>284.24099999999999</v>
      </c>
      <c r="K27" s="5">
        <f t="shared" si="1"/>
        <v>-7.0883000000000003</v>
      </c>
      <c r="L27" s="5">
        <v>191.6</v>
      </c>
      <c r="M27" s="5">
        <f t="shared" si="6"/>
        <v>1.3221000000000001</v>
      </c>
      <c r="N27" s="5">
        <v>328.2</v>
      </c>
      <c r="O27" s="5">
        <f t="shared" si="7"/>
        <v>4.6890000000000001</v>
      </c>
      <c r="P27" s="5">
        <v>2027.644</v>
      </c>
      <c r="Q27" s="5">
        <f t="shared" si="8"/>
        <v>-0.49370000000000003</v>
      </c>
      <c r="R27" s="5">
        <v>295.2</v>
      </c>
      <c r="S27" s="5">
        <f t="shared" si="9"/>
        <v>-2.2193000000000001</v>
      </c>
      <c r="T27" s="5">
        <v>411.80799999999999</v>
      </c>
      <c r="U27" s="5">
        <f t="shared" si="10"/>
        <v>7.2667999999999999</v>
      </c>
      <c r="V27" s="5">
        <v>943.51700000000005</v>
      </c>
      <c r="W27" s="5">
        <f t="shared" si="11"/>
        <v>2.964</v>
      </c>
      <c r="X27" s="5">
        <v>686.65899999999999</v>
      </c>
      <c r="Y27" s="5">
        <f t="shared" si="12"/>
        <v>7.7560000000000002</v>
      </c>
    </row>
    <row r="28" spans="1:25" x14ac:dyDescent="0.25">
      <c r="A28" s="4">
        <v>1982</v>
      </c>
      <c r="B28" s="5">
        <f t="shared" si="2"/>
        <v>8966.1910000000007</v>
      </c>
      <c r="C28" s="5">
        <f t="shared" si="0"/>
        <v>3.6972999999999998</v>
      </c>
      <c r="D28" s="5">
        <v>2075.4340000000002</v>
      </c>
      <c r="E28" s="5">
        <f t="shared" si="3"/>
        <v>-1.4507000000000001</v>
      </c>
      <c r="F28" s="5">
        <v>13.601000000000001</v>
      </c>
      <c r="G28" s="5">
        <f t="shared" si="4"/>
        <v>8.8079999999999998</v>
      </c>
      <c r="H28" s="5">
        <v>1381.8430000000001</v>
      </c>
      <c r="I28" s="5">
        <f t="shared" si="5"/>
        <v>1.67</v>
      </c>
      <c r="J28" s="5">
        <v>300.55799999999999</v>
      </c>
      <c r="K28" s="5">
        <f t="shared" si="1"/>
        <v>5.7405999999999997</v>
      </c>
      <c r="L28" s="5">
        <v>199.67699999999999</v>
      </c>
      <c r="M28" s="5">
        <f t="shared" si="6"/>
        <v>4.2156000000000002</v>
      </c>
      <c r="N28" s="5">
        <v>346.733</v>
      </c>
      <c r="O28" s="5">
        <f t="shared" si="7"/>
        <v>5.6468999999999996</v>
      </c>
      <c r="P28" s="5">
        <v>2088.808</v>
      </c>
      <c r="Q28" s="5">
        <f t="shared" si="8"/>
        <v>3.0165000000000002</v>
      </c>
      <c r="R28" s="5">
        <v>330.78100000000001</v>
      </c>
      <c r="S28" s="5">
        <f t="shared" si="9"/>
        <v>12.0532</v>
      </c>
      <c r="T28" s="5">
        <v>471.04399999999998</v>
      </c>
      <c r="U28" s="5">
        <f t="shared" si="10"/>
        <v>14.384399999999999</v>
      </c>
      <c r="V28" s="5">
        <v>1049.7349999999999</v>
      </c>
      <c r="W28" s="5">
        <f t="shared" si="11"/>
        <v>11.2577</v>
      </c>
      <c r="X28" s="5">
        <v>707.97699999999998</v>
      </c>
      <c r="Y28" s="5">
        <f t="shared" si="12"/>
        <v>3.1046</v>
      </c>
    </row>
    <row r="29" spans="1:25" x14ac:dyDescent="0.25">
      <c r="A29" s="4">
        <v>1983</v>
      </c>
      <c r="B29" s="5">
        <f t="shared" si="2"/>
        <v>10151.799999999999</v>
      </c>
      <c r="C29" s="5">
        <f t="shared" si="0"/>
        <v>13.223100000000001</v>
      </c>
      <c r="D29" s="5">
        <v>2160.5</v>
      </c>
      <c r="E29" s="5">
        <f t="shared" si="3"/>
        <v>4.0987</v>
      </c>
      <c r="F29" s="5">
        <v>15.2</v>
      </c>
      <c r="G29" s="5">
        <f t="shared" si="4"/>
        <v>11.756500000000001</v>
      </c>
      <c r="H29" s="5">
        <v>1572.1</v>
      </c>
      <c r="I29" s="5">
        <f t="shared" si="5"/>
        <v>13.7684</v>
      </c>
      <c r="J29" s="5">
        <v>343.4</v>
      </c>
      <c r="K29" s="5">
        <f t="shared" si="1"/>
        <v>14.254200000000001</v>
      </c>
      <c r="L29" s="5">
        <v>243.9</v>
      </c>
      <c r="M29" s="5">
        <f t="shared" si="6"/>
        <v>22.147300000000001</v>
      </c>
      <c r="N29" s="5">
        <v>411.5</v>
      </c>
      <c r="O29" s="5">
        <f t="shared" si="7"/>
        <v>18.679200000000002</v>
      </c>
      <c r="P29" s="5">
        <v>2509.5</v>
      </c>
      <c r="Q29" s="5">
        <f t="shared" si="8"/>
        <v>20.1403</v>
      </c>
      <c r="R29" s="5">
        <v>357.8</v>
      </c>
      <c r="S29" s="5">
        <f t="shared" si="9"/>
        <v>8.1682000000000006</v>
      </c>
      <c r="T29" s="5">
        <v>537.9</v>
      </c>
      <c r="U29" s="5">
        <f t="shared" si="10"/>
        <v>14.193199999999999</v>
      </c>
      <c r="V29" s="5">
        <v>1176.9000000000001</v>
      </c>
      <c r="W29" s="5">
        <f t="shared" si="11"/>
        <v>12.114000000000001</v>
      </c>
      <c r="X29" s="5">
        <v>823.1</v>
      </c>
      <c r="Y29" s="5">
        <f t="shared" si="12"/>
        <v>16.2608</v>
      </c>
    </row>
    <row r="30" spans="1:25" x14ac:dyDescent="0.25">
      <c r="A30" s="4">
        <v>1984</v>
      </c>
      <c r="B30" s="5">
        <f t="shared" si="2"/>
        <v>11657.2</v>
      </c>
      <c r="C30" s="5">
        <f t="shared" si="0"/>
        <v>14.828900000000001</v>
      </c>
      <c r="D30" s="5">
        <v>2319.8000000000002</v>
      </c>
      <c r="E30" s="5">
        <f t="shared" si="3"/>
        <v>7.3733000000000004</v>
      </c>
      <c r="F30" s="5">
        <v>18.2</v>
      </c>
      <c r="G30" s="5">
        <f t="shared" si="4"/>
        <v>19.736799999999999</v>
      </c>
      <c r="H30" s="5">
        <v>1837.1</v>
      </c>
      <c r="I30" s="5">
        <f t="shared" si="5"/>
        <v>16.856400000000001</v>
      </c>
      <c r="J30" s="5">
        <v>355.3</v>
      </c>
      <c r="K30" s="5">
        <f t="shared" si="1"/>
        <v>3.4653</v>
      </c>
      <c r="L30" s="5">
        <v>281.2</v>
      </c>
      <c r="M30" s="5">
        <f t="shared" si="6"/>
        <v>15.293200000000001</v>
      </c>
      <c r="N30" s="5">
        <v>480.6</v>
      </c>
      <c r="O30" s="5">
        <f t="shared" si="7"/>
        <v>16.792200000000001</v>
      </c>
      <c r="P30" s="5">
        <v>2994.8</v>
      </c>
      <c r="Q30" s="5">
        <f t="shared" si="8"/>
        <v>19.3385</v>
      </c>
      <c r="R30" s="5">
        <v>392.1</v>
      </c>
      <c r="S30" s="5">
        <f t="shared" si="9"/>
        <v>9.5863999999999994</v>
      </c>
      <c r="T30" s="5">
        <v>629.5</v>
      </c>
      <c r="U30" s="5">
        <f t="shared" si="10"/>
        <v>17.029199999999999</v>
      </c>
      <c r="V30" s="5">
        <v>1366.2</v>
      </c>
      <c r="W30" s="5">
        <f t="shared" si="11"/>
        <v>16.084599999999998</v>
      </c>
      <c r="X30" s="5">
        <v>982.4</v>
      </c>
      <c r="Y30" s="5">
        <f t="shared" si="12"/>
        <v>19.3537</v>
      </c>
    </row>
    <row r="31" spans="1:25" x14ac:dyDescent="0.25">
      <c r="A31" s="4">
        <v>1985</v>
      </c>
      <c r="B31" s="5">
        <f t="shared" si="2"/>
        <v>14330.800000000001</v>
      </c>
      <c r="C31" s="5">
        <f t="shared" si="0"/>
        <v>22.935199999999998</v>
      </c>
      <c r="D31" s="5">
        <v>2610.6</v>
      </c>
      <c r="E31" s="5">
        <f t="shared" si="3"/>
        <v>12.535600000000001</v>
      </c>
      <c r="F31" s="5">
        <v>20.7</v>
      </c>
      <c r="G31" s="5">
        <f t="shared" si="4"/>
        <v>13.7363</v>
      </c>
      <c r="H31" s="5">
        <v>2345.6999999999998</v>
      </c>
      <c r="I31" s="5">
        <f t="shared" si="5"/>
        <v>27.684899999999999</v>
      </c>
      <c r="J31" s="5">
        <v>437</v>
      </c>
      <c r="K31" s="5">
        <f t="shared" si="1"/>
        <v>22.994700000000002</v>
      </c>
      <c r="L31" s="5">
        <v>335.3</v>
      </c>
      <c r="M31" s="5">
        <f t="shared" si="6"/>
        <v>19.239000000000001</v>
      </c>
      <c r="N31" s="5">
        <v>613.29999999999995</v>
      </c>
      <c r="O31" s="5">
        <f t="shared" si="7"/>
        <v>27.6113</v>
      </c>
      <c r="P31" s="5">
        <v>3897.8</v>
      </c>
      <c r="Q31" s="5">
        <f t="shared" si="8"/>
        <v>30.1523</v>
      </c>
      <c r="R31" s="5">
        <v>442</v>
      </c>
      <c r="S31" s="5">
        <f t="shared" si="9"/>
        <v>12.7263</v>
      </c>
      <c r="T31" s="5">
        <v>747.4</v>
      </c>
      <c r="U31" s="5">
        <f t="shared" si="10"/>
        <v>18.729199999999999</v>
      </c>
      <c r="V31" s="5">
        <v>1602.8</v>
      </c>
      <c r="W31" s="5">
        <f t="shared" si="11"/>
        <v>17.318100000000001</v>
      </c>
      <c r="X31" s="5">
        <v>1278.2</v>
      </c>
      <c r="Y31" s="5">
        <f t="shared" si="12"/>
        <v>30.1099</v>
      </c>
    </row>
    <row r="32" spans="1:25" x14ac:dyDescent="0.25">
      <c r="A32" s="4">
        <v>1986</v>
      </c>
      <c r="B32" s="5">
        <f t="shared" si="2"/>
        <v>19762.899999999998</v>
      </c>
      <c r="C32" s="5">
        <f t="shared" si="0"/>
        <v>37.905099999999997</v>
      </c>
      <c r="D32" s="5">
        <v>3968.9</v>
      </c>
      <c r="E32" s="5">
        <f t="shared" si="3"/>
        <v>52.030200000000001</v>
      </c>
      <c r="F32" s="5">
        <v>26.7</v>
      </c>
      <c r="G32" s="5">
        <f t="shared" si="4"/>
        <v>28.985499999999998</v>
      </c>
      <c r="H32" s="5">
        <v>3085.7</v>
      </c>
      <c r="I32" s="5">
        <f t="shared" si="5"/>
        <v>31.5471</v>
      </c>
      <c r="J32" s="5">
        <v>547.1</v>
      </c>
      <c r="K32" s="5">
        <f t="shared" si="1"/>
        <v>25.194500000000001</v>
      </c>
      <c r="L32" s="5">
        <v>418.1</v>
      </c>
      <c r="M32" s="5">
        <f t="shared" si="6"/>
        <v>24.694299999999998</v>
      </c>
      <c r="N32" s="5">
        <v>815.8</v>
      </c>
      <c r="O32" s="5">
        <f t="shared" si="7"/>
        <v>33.018099999999997</v>
      </c>
      <c r="P32" s="5">
        <v>5626.5</v>
      </c>
      <c r="Q32" s="5">
        <f t="shared" si="8"/>
        <v>44.350700000000003</v>
      </c>
      <c r="R32" s="5">
        <v>564</v>
      </c>
      <c r="S32" s="5">
        <f t="shared" si="9"/>
        <v>27.601800000000001</v>
      </c>
      <c r="T32" s="5">
        <v>939.3</v>
      </c>
      <c r="U32" s="5">
        <f t="shared" si="10"/>
        <v>25.675699999999999</v>
      </c>
      <c r="V32" s="5">
        <v>1976.5</v>
      </c>
      <c r="W32" s="5">
        <f t="shared" si="11"/>
        <v>23.3154</v>
      </c>
      <c r="X32" s="5">
        <v>1794.3</v>
      </c>
      <c r="Y32" s="5">
        <f t="shared" si="12"/>
        <v>40.377099999999999</v>
      </c>
    </row>
    <row r="33" spans="1:25" x14ac:dyDescent="0.25">
      <c r="A33" s="4">
        <v>1987</v>
      </c>
      <c r="B33" s="5">
        <f t="shared" si="2"/>
        <v>23140.6</v>
      </c>
      <c r="C33" s="5">
        <f t="shared" si="0"/>
        <v>17.091100000000001</v>
      </c>
      <c r="D33" s="5">
        <v>3198.4</v>
      </c>
      <c r="E33" s="5">
        <f t="shared" si="3"/>
        <v>-19.413399999999999</v>
      </c>
      <c r="F33" s="5">
        <v>38.1</v>
      </c>
      <c r="G33" s="5">
        <f t="shared" si="4"/>
        <v>42.696599999999997</v>
      </c>
      <c r="H33" s="5">
        <v>4044.8</v>
      </c>
      <c r="I33" s="5">
        <f t="shared" si="5"/>
        <v>31.082100000000001</v>
      </c>
      <c r="J33" s="5">
        <v>710.4</v>
      </c>
      <c r="K33" s="5">
        <f t="shared" si="1"/>
        <v>29.848299999999998</v>
      </c>
      <c r="L33" s="5">
        <v>497.2</v>
      </c>
      <c r="M33" s="5">
        <f t="shared" si="6"/>
        <v>18.918900000000001</v>
      </c>
      <c r="N33" s="5">
        <v>1060.8</v>
      </c>
      <c r="O33" s="5">
        <f t="shared" si="7"/>
        <v>30.0319</v>
      </c>
      <c r="P33" s="5">
        <v>7275.3</v>
      </c>
      <c r="Q33" s="5">
        <f t="shared" si="8"/>
        <v>29.304200000000002</v>
      </c>
      <c r="R33" s="5">
        <v>640</v>
      </c>
      <c r="S33" s="5">
        <f t="shared" si="9"/>
        <v>13.475199999999999</v>
      </c>
      <c r="T33" s="5">
        <v>1182.0999999999999</v>
      </c>
      <c r="U33" s="5">
        <f t="shared" si="10"/>
        <v>25.849</v>
      </c>
      <c r="V33" s="5">
        <v>2207.1</v>
      </c>
      <c r="W33" s="5">
        <f t="shared" si="11"/>
        <v>11.6671</v>
      </c>
      <c r="X33" s="5">
        <v>2286.4</v>
      </c>
      <c r="Y33" s="5">
        <f t="shared" si="12"/>
        <v>27.425699999999999</v>
      </c>
    </row>
    <row r="34" spans="1:25" x14ac:dyDescent="0.25">
      <c r="A34" s="4">
        <v>1988</v>
      </c>
      <c r="B34" s="5">
        <f t="shared" si="2"/>
        <v>27365.799999999996</v>
      </c>
      <c r="C34" s="5">
        <f t="shared" si="0"/>
        <v>18.258800000000001</v>
      </c>
      <c r="D34" s="5">
        <v>3800.8</v>
      </c>
      <c r="E34" s="5">
        <f t="shared" si="3"/>
        <v>18.834399999999999</v>
      </c>
      <c r="F34" s="5">
        <v>47</v>
      </c>
      <c r="G34" s="5">
        <f t="shared" si="4"/>
        <v>23.3596</v>
      </c>
      <c r="H34" s="5">
        <v>4808.5</v>
      </c>
      <c r="I34" s="5">
        <f t="shared" si="5"/>
        <v>18.881</v>
      </c>
      <c r="J34" s="5">
        <v>814.5</v>
      </c>
      <c r="K34" s="5">
        <f t="shared" si="1"/>
        <v>14.653700000000001</v>
      </c>
      <c r="L34" s="5">
        <v>535.29999999999995</v>
      </c>
      <c r="M34" s="5">
        <f t="shared" si="6"/>
        <v>7.6628999999999996</v>
      </c>
      <c r="N34" s="5">
        <v>1205.5</v>
      </c>
      <c r="O34" s="5">
        <f t="shared" si="7"/>
        <v>13.640599999999999</v>
      </c>
      <c r="P34" s="5">
        <v>8721.2999999999993</v>
      </c>
      <c r="Q34" s="5">
        <f t="shared" si="8"/>
        <v>19.875499999999999</v>
      </c>
      <c r="R34" s="5">
        <v>779.2</v>
      </c>
      <c r="S34" s="5">
        <f t="shared" si="9"/>
        <v>21.75</v>
      </c>
      <c r="T34" s="5">
        <v>1520.3</v>
      </c>
      <c r="U34" s="5">
        <f t="shared" si="10"/>
        <v>28.610099999999999</v>
      </c>
      <c r="V34" s="5">
        <v>2384.8000000000002</v>
      </c>
      <c r="W34" s="5">
        <f t="shared" si="11"/>
        <v>8.0512999999999995</v>
      </c>
      <c r="X34" s="5">
        <v>2748.6</v>
      </c>
      <c r="Y34" s="5">
        <f t="shared" si="12"/>
        <v>20.215199999999999</v>
      </c>
    </row>
    <row r="35" spans="1:25" x14ac:dyDescent="0.25">
      <c r="A35" s="13">
        <v>1989</v>
      </c>
      <c r="B35" s="14">
        <f t="shared" si="2"/>
        <v>32229.999999999996</v>
      </c>
      <c r="C35" s="14">
        <f t="shared" si="0"/>
        <v>17.774699999999999</v>
      </c>
      <c r="D35" s="14">
        <v>3767</v>
      </c>
      <c r="E35" s="14">
        <f t="shared" si="3"/>
        <v>-0.88929999999999998</v>
      </c>
      <c r="F35" s="14">
        <v>58.2</v>
      </c>
      <c r="G35" s="14">
        <f t="shared" si="4"/>
        <v>23.829799999999999</v>
      </c>
      <c r="H35" s="14">
        <v>5836.3</v>
      </c>
      <c r="I35" s="14">
        <f t="shared" si="5"/>
        <v>21.374600000000001</v>
      </c>
      <c r="J35" s="14">
        <v>984.3</v>
      </c>
      <c r="K35" s="14">
        <f t="shared" si="1"/>
        <v>20.847100000000001</v>
      </c>
      <c r="L35" s="14">
        <v>605.5</v>
      </c>
      <c r="M35" s="14">
        <f t="shared" si="6"/>
        <v>13.114100000000001</v>
      </c>
      <c r="N35" s="14">
        <v>1415.8</v>
      </c>
      <c r="O35" s="14">
        <f t="shared" si="7"/>
        <v>17.445</v>
      </c>
      <c r="P35" s="14">
        <v>10831.5</v>
      </c>
      <c r="Q35" s="14">
        <f t="shared" si="8"/>
        <v>24.195900000000002</v>
      </c>
      <c r="R35" s="14">
        <v>795</v>
      </c>
      <c r="S35" s="14">
        <f t="shared" si="9"/>
        <v>2.0276999999999998</v>
      </c>
      <c r="T35" s="14">
        <v>1892.5</v>
      </c>
      <c r="U35" s="14">
        <f t="shared" si="10"/>
        <v>24.481999999999999</v>
      </c>
      <c r="V35" s="14">
        <v>2713.6</v>
      </c>
      <c r="W35" s="14">
        <f t="shared" si="11"/>
        <v>13.7873</v>
      </c>
      <c r="X35" s="14">
        <v>3330.3</v>
      </c>
      <c r="Y35" s="14">
        <f t="shared" si="12"/>
        <v>21.163499999999999</v>
      </c>
    </row>
    <row r="36" spans="1:25" x14ac:dyDescent="0.25">
      <c r="A36" s="6" t="s">
        <v>17</v>
      </c>
      <c r="B36" s="6"/>
      <c r="C36" s="6"/>
      <c r="D36" s="6"/>
      <c r="E36" s="6"/>
      <c r="F36" s="7"/>
      <c r="G36" s="6"/>
      <c r="H36" s="6"/>
      <c r="I36" s="7"/>
      <c r="J36" s="6"/>
      <c r="K36" s="6"/>
      <c r="L36" s="6"/>
      <c r="M36" s="6"/>
      <c r="N36" s="6"/>
      <c r="O36" s="6"/>
      <c r="P36" s="6"/>
      <c r="Q36" s="6"/>
      <c r="R36" s="6"/>
      <c r="S36" s="6"/>
      <c r="T36" s="6"/>
      <c r="U36" s="6"/>
      <c r="V36" s="6"/>
      <c r="W36" s="6"/>
      <c r="X36" s="6"/>
      <c r="Y36" s="6"/>
    </row>
    <row r="37" spans="1:25" x14ac:dyDescent="0.25">
      <c r="A37" s="6"/>
      <c r="B37" s="6"/>
      <c r="C37" s="6"/>
      <c r="D37" s="6"/>
      <c r="E37" s="6"/>
      <c r="F37" s="7"/>
      <c r="G37" s="6"/>
      <c r="H37" s="6"/>
      <c r="I37" s="7"/>
      <c r="J37" s="6"/>
      <c r="K37" s="6"/>
      <c r="L37" s="6"/>
      <c r="M37" s="6"/>
      <c r="N37" s="6"/>
      <c r="O37" s="6"/>
      <c r="P37" s="6"/>
      <c r="Q37" s="6"/>
      <c r="R37" s="6"/>
      <c r="S37" s="6"/>
      <c r="T37" s="6"/>
      <c r="U37" s="6"/>
      <c r="V37" s="6"/>
      <c r="W37" s="6"/>
      <c r="X37" s="6"/>
      <c r="Y37" s="6"/>
    </row>
    <row r="38" spans="1:25" x14ac:dyDescent="0.25">
      <c r="F38" s="8"/>
      <c r="H38" s="8"/>
      <c r="J38" s="8"/>
      <c r="L38" s="8"/>
      <c r="N38" s="8"/>
      <c r="P38" s="8"/>
      <c r="R38" s="8"/>
      <c r="T38" s="8"/>
      <c r="V38" s="8"/>
      <c r="X38" s="8"/>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39"/>
  <sheetViews>
    <sheetView workbookViewId="0">
      <selection activeCell="D38" sqref="D38"/>
    </sheetView>
  </sheetViews>
  <sheetFormatPr baseColWidth="10" defaultRowHeight="15" x14ac:dyDescent="0.25"/>
  <cols>
    <col min="1" max="1" width="6.28515625" style="2" customWidth="1"/>
    <col min="2" max="2" width="12.7109375" style="2" customWidth="1"/>
    <col min="3" max="3" width="5.7109375" style="2" customWidth="1"/>
    <col min="4" max="4" width="12.7109375" style="2" customWidth="1"/>
    <col min="5" max="5" width="5.7109375" style="2" customWidth="1"/>
    <col min="6" max="6" width="12.7109375" style="2" customWidth="1"/>
    <col min="7" max="7" width="5.7109375" style="2" customWidth="1"/>
    <col min="8" max="8" width="12.7109375" style="2" customWidth="1"/>
    <col min="9" max="9" width="5.7109375" style="2" customWidth="1"/>
    <col min="10" max="10" width="12.7109375" style="2" customWidth="1"/>
    <col min="11" max="11" width="5.7109375" style="2" customWidth="1"/>
    <col min="12" max="12" width="12.7109375" style="2" customWidth="1"/>
    <col min="13" max="13" width="5.7109375" style="2" customWidth="1"/>
    <col min="14" max="14" width="12.7109375" style="2" customWidth="1"/>
    <col min="15" max="15" width="5.7109375" style="2" customWidth="1"/>
    <col min="16" max="16" width="12.7109375" style="2" customWidth="1"/>
    <col min="17" max="17" width="5.7109375" style="2" customWidth="1"/>
    <col min="18" max="18" width="12.7109375" style="2" customWidth="1"/>
    <col min="19" max="19" width="5.7109375" style="2" customWidth="1"/>
    <col min="20" max="20" width="12.7109375" style="2" customWidth="1"/>
    <col min="21" max="21" width="5.7109375" style="2" customWidth="1"/>
    <col min="22" max="22" width="12.7109375" style="2" customWidth="1"/>
    <col min="23" max="23" width="5.7109375" style="2" customWidth="1"/>
    <col min="24" max="24" width="12.7109375" style="2" customWidth="1"/>
    <col min="25" max="25" width="5.7109375" style="2" customWidth="1"/>
    <col min="26" max="256" width="11.42578125" style="2"/>
    <col min="257" max="257" width="6.28515625" style="2" customWidth="1"/>
    <col min="258" max="258" width="12.7109375" style="2" customWidth="1"/>
    <col min="259" max="259" width="5.7109375" style="2" customWidth="1"/>
    <col min="260" max="260" width="12.7109375" style="2" customWidth="1"/>
    <col min="261" max="261" width="5.7109375" style="2" customWidth="1"/>
    <col min="262" max="262" width="12.7109375" style="2" customWidth="1"/>
    <col min="263" max="263" width="5.7109375" style="2" customWidth="1"/>
    <col min="264" max="264" width="12.7109375" style="2" customWidth="1"/>
    <col min="265" max="265" width="5.7109375" style="2" customWidth="1"/>
    <col min="266" max="266" width="12.7109375" style="2" customWidth="1"/>
    <col min="267" max="267" width="5.7109375" style="2" customWidth="1"/>
    <col min="268" max="268" width="12.7109375" style="2" customWidth="1"/>
    <col min="269" max="269" width="5.7109375" style="2" customWidth="1"/>
    <col min="270" max="270" width="12.7109375" style="2" customWidth="1"/>
    <col min="271" max="271" width="5.7109375" style="2" customWidth="1"/>
    <col min="272" max="272" width="12.7109375" style="2" customWidth="1"/>
    <col min="273" max="273" width="5.7109375" style="2" customWidth="1"/>
    <col min="274" max="274" width="12.7109375" style="2" customWidth="1"/>
    <col min="275" max="275" width="5.7109375" style="2" customWidth="1"/>
    <col min="276" max="276" width="12.7109375" style="2" customWidth="1"/>
    <col min="277" max="277" width="5.7109375" style="2" customWidth="1"/>
    <col min="278" max="278" width="12.7109375" style="2" customWidth="1"/>
    <col min="279" max="279" width="5.7109375" style="2" customWidth="1"/>
    <col min="280" max="280" width="12.7109375" style="2" customWidth="1"/>
    <col min="281" max="281" width="5.7109375" style="2" customWidth="1"/>
    <col min="282" max="512" width="11.42578125" style="2"/>
    <col min="513" max="513" width="6.28515625" style="2" customWidth="1"/>
    <col min="514" max="514" width="12.7109375" style="2" customWidth="1"/>
    <col min="515" max="515" width="5.7109375" style="2" customWidth="1"/>
    <col min="516" max="516" width="12.7109375" style="2" customWidth="1"/>
    <col min="517" max="517" width="5.7109375" style="2" customWidth="1"/>
    <col min="518" max="518" width="12.7109375" style="2" customWidth="1"/>
    <col min="519" max="519" width="5.7109375" style="2" customWidth="1"/>
    <col min="520" max="520" width="12.7109375" style="2" customWidth="1"/>
    <col min="521" max="521" width="5.7109375" style="2" customWidth="1"/>
    <col min="522" max="522" width="12.7109375" style="2" customWidth="1"/>
    <col min="523" max="523" width="5.7109375" style="2" customWidth="1"/>
    <col min="524" max="524" width="12.7109375" style="2" customWidth="1"/>
    <col min="525" max="525" width="5.7109375" style="2" customWidth="1"/>
    <col min="526" max="526" width="12.7109375" style="2" customWidth="1"/>
    <col min="527" max="527" width="5.7109375" style="2" customWidth="1"/>
    <col min="528" max="528" width="12.7109375" style="2" customWidth="1"/>
    <col min="529" max="529" width="5.7109375" style="2" customWidth="1"/>
    <col min="530" max="530" width="12.7109375" style="2" customWidth="1"/>
    <col min="531" max="531" width="5.7109375" style="2" customWidth="1"/>
    <col min="532" max="532" width="12.7109375" style="2" customWidth="1"/>
    <col min="533" max="533" width="5.7109375" style="2" customWidth="1"/>
    <col min="534" max="534" width="12.7109375" style="2" customWidth="1"/>
    <col min="535" max="535" width="5.7109375" style="2" customWidth="1"/>
    <col min="536" max="536" width="12.7109375" style="2" customWidth="1"/>
    <col min="537" max="537" width="5.7109375" style="2" customWidth="1"/>
    <col min="538" max="768" width="11.42578125" style="2"/>
    <col min="769" max="769" width="6.28515625" style="2" customWidth="1"/>
    <col min="770" max="770" width="12.7109375" style="2" customWidth="1"/>
    <col min="771" max="771" width="5.7109375" style="2" customWidth="1"/>
    <col min="772" max="772" width="12.7109375" style="2" customWidth="1"/>
    <col min="773" max="773" width="5.7109375" style="2" customWidth="1"/>
    <col min="774" max="774" width="12.7109375" style="2" customWidth="1"/>
    <col min="775" max="775" width="5.7109375" style="2" customWidth="1"/>
    <col min="776" max="776" width="12.7109375" style="2" customWidth="1"/>
    <col min="777" max="777" width="5.7109375" style="2" customWidth="1"/>
    <col min="778" max="778" width="12.7109375" style="2" customWidth="1"/>
    <col min="779" max="779" width="5.7109375" style="2" customWidth="1"/>
    <col min="780" max="780" width="12.7109375" style="2" customWidth="1"/>
    <col min="781" max="781" width="5.7109375" style="2" customWidth="1"/>
    <col min="782" max="782" width="12.7109375" style="2" customWidth="1"/>
    <col min="783" max="783" width="5.7109375" style="2" customWidth="1"/>
    <col min="784" max="784" width="12.7109375" style="2" customWidth="1"/>
    <col min="785" max="785" width="5.7109375" style="2" customWidth="1"/>
    <col min="786" max="786" width="12.7109375" style="2" customWidth="1"/>
    <col min="787" max="787" width="5.7109375" style="2" customWidth="1"/>
    <col min="788" max="788" width="12.7109375" style="2" customWidth="1"/>
    <col min="789" max="789" width="5.7109375" style="2" customWidth="1"/>
    <col min="790" max="790" width="12.7109375" style="2" customWidth="1"/>
    <col min="791" max="791" width="5.7109375" style="2" customWidth="1"/>
    <col min="792" max="792" width="12.7109375" style="2" customWidth="1"/>
    <col min="793" max="793" width="5.7109375" style="2" customWidth="1"/>
    <col min="794" max="1024" width="11.42578125" style="2"/>
    <col min="1025" max="1025" width="6.28515625" style="2" customWidth="1"/>
    <col min="1026" max="1026" width="12.7109375" style="2" customWidth="1"/>
    <col min="1027" max="1027" width="5.7109375" style="2" customWidth="1"/>
    <col min="1028" max="1028" width="12.7109375" style="2" customWidth="1"/>
    <col min="1029" max="1029" width="5.7109375" style="2" customWidth="1"/>
    <col min="1030" max="1030" width="12.7109375" style="2" customWidth="1"/>
    <col min="1031" max="1031" width="5.7109375" style="2" customWidth="1"/>
    <col min="1032" max="1032" width="12.7109375" style="2" customWidth="1"/>
    <col min="1033" max="1033" width="5.7109375" style="2" customWidth="1"/>
    <col min="1034" max="1034" width="12.7109375" style="2" customWidth="1"/>
    <col min="1035" max="1035" width="5.7109375" style="2" customWidth="1"/>
    <col min="1036" max="1036" width="12.7109375" style="2" customWidth="1"/>
    <col min="1037" max="1037" width="5.7109375" style="2" customWidth="1"/>
    <col min="1038" max="1038" width="12.7109375" style="2" customWidth="1"/>
    <col min="1039" max="1039" width="5.7109375" style="2" customWidth="1"/>
    <col min="1040" max="1040" width="12.7109375" style="2" customWidth="1"/>
    <col min="1041" max="1041" width="5.7109375" style="2" customWidth="1"/>
    <col min="1042" max="1042" width="12.7109375" style="2" customWidth="1"/>
    <col min="1043" max="1043" width="5.7109375" style="2" customWidth="1"/>
    <col min="1044" max="1044" width="12.7109375" style="2" customWidth="1"/>
    <col min="1045" max="1045" width="5.7109375" style="2" customWidth="1"/>
    <col min="1046" max="1046" width="12.7109375" style="2" customWidth="1"/>
    <col min="1047" max="1047" width="5.7109375" style="2" customWidth="1"/>
    <col min="1048" max="1048" width="12.7109375" style="2" customWidth="1"/>
    <col min="1049" max="1049" width="5.7109375" style="2" customWidth="1"/>
    <col min="1050" max="1280" width="11.42578125" style="2"/>
    <col min="1281" max="1281" width="6.28515625" style="2" customWidth="1"/>
    <col min="1282" max="1282" width="12.7109375" style="2" customWidth="1"/>
    <col min="1283" max="1283" width="5.7109375" style="2" customWidth="1"/>
    <col min="1284" max="1284" width="12.7109375" style="2" customWidth="1"/>
    <col min="1285" max="1285" width="5.7109375" style="2" customWidth="1"/>
    <col min="1286" max="1286" width="12.7109375" style="2" customWidth="1"/>
    <col min="1287" max="1287" width="5.7109375" style="2" customWidth="1"/>
    <col min="1288" max="1288" width="12.7109375" style="2" customWidth="1"/>
    <col min="1289" max="1289" width="5.7109375" style="2" customWidth="1"/>
    <col min="1290" max="1290" width="12.7109375" style="2" customWidth="1"/>
    <col min="1291" max="1291" width="5.7109375" style="2" customWidth="1"/>
    <col min="1292" max="1292" width="12.7109375" style="2" customWidth="1"/>
    <col min="1293" max="1293" width="5.7109375" style="2" customWidth="1"/>
    <col min="1294" max="1294" width="12.7109375" style="2" customWidth="1"/>
    <col min="1295" max="1295" width="5.7109375" style="2" customWidth="1"/>
    <col min="1296" max="1296" width="12.7109375" style="2" customWidth="1"/>
    <col min="1297" max="1297" width="5.7109375" style="2" customWidth="1"/>
    <col min="1298" max="1298" width="12.7109375" style="2" customWidth="1"/>
    <col min="1299" max="1299" width="5.7109375" style="2" customWidth="1"/>
    <col min="1300" max="1300" width="12.7109375" style="2" customWidth="1"/>
    <col min="1301" max="1301" width="5.7109375" style="2" customWidth="1"/>
    <col min="1302" max="1302" width="12.7109375" style="2" customWidth="1"/>
    <col min="1303" max="1303" width="5.7109375" style="2" customWidth="1"/>
    <col min="1304" max="1304" width="12.7109375" style="2" customWidth="1"/>
    <col min="1305" max="1305" width="5.7109375" style="2" customWidth="1"/>
    <col min="1306" max="1536" width="11.42578125" style="2"/>
    <col min="1537" max="1537" width="6.28515625" style="2" customWidth="1"/>
    <col min="1538" max="1538" width="12.7109375" style="2" customWidth="1"/>
    <col min="1539" max="1539" width="5.7109375" style="2" customWidth="1"/>
    <col min="1540" max="1540" width="12.7109375" style="2" customWidth="1"/>
    <col min="1541" max="1541" width="5.7109375" style="2" customWidth="1"/>
    <col min="1542" max="1542" width="12.7109375" style="2" customWidth="1"/>
    <col min="1543" max="1543" width="5.7109375" style="2" customWidth="1"/>
    <col min="1544" max="1544" width="12.7109375" style="2" customWidth="1"/>
    <col min="1545" max="1545" width="5.7109375" style="2" customWidth="1"/>
    <col min="1546" max="1546" width="12.7109375" style="2" customWidth="1"/>
    <col min="1547" max="1547" width="5.7109375" style="2" customWidth="1"/>
    <col min="1548" max="1548" width="12.7109375" style="2" customWidth="1"/>
    <col min="1549" max="1549" width="5.7109375" style="2" customWidth="1"/>
    <col min="1550" max="1550" width="12.7109375" style="2" customWidth="1"/>
    <col min="1551" max="1551" width="5.7109375" style="2" customWidth="1"/>
    <col min="1552" max="1552" width="12.7109375" style="2" customWidth="1"/>
    <col min="1553" max="1553" width="5.7109375" style="2" customWidth="1"/>
    <col min="1554" max="1554" width="12.7109375" style="2" customWidth="1"/>
    <col min="1555" max="1555" width="5.7109375" style="2" customWidth="1"/>
    <col min="1556" max="1556" width="12.7109375" style="2" customWidth="1"/>
    <col min="1557" max="1557" width="5.7109375" style="2" customWidth="1"/>
    <col min="1558" max="1558" width="12.7109375" style="2" customWidth="1"/>
    <col min="1559" max="1559" width="5.7109375" style="2" customWidth="1"/>
    <col min="1560" max="1560" width="12.7109375" style="2" customWidth="1"/>
    <col min="1561" max="1561" width="5.7109375" style="2" customWidth="1"/>
    <col min="1562" max="1792" width="11.42578125" style="2"/>
    <col min="1793" max="1793" width="6.28515625" style="2" customWidth="1"/>
    <col min="1794" max="1794" width="12.7109375" style="2" customWidth="1"/>
    <col min="1795" max="1795" width="5.7109375" style="2" customWidth="1"/>
    <col min="1796" max="1796" width="12.7109375" style="2" customWidth="1"/>
    <col min="1797" max="1797" width="5.7109375" style="2" customWidth="1"/>
    <col min="1798" max="1798" width="12.7109375" style="2" customWidth="1"/>
    <col min="1799" max="1799" width="5.7109375" style="2" customWidth="1"/>
    <col min="1800" max="1800" width="12.7109375" style="2" customWidth="1"/>
    <col min="1801" max="1801" width="5.7109375" style="2" customWidth="1"/>
    <col min="1802" max="1802" width="12.7109375" style="2" customWidth="1"/>
    <col min="1803" max="1803" width="5.7109375" style="2" customWidth="1"/>
    <col min="1804" max="1804" width="12.7109375" style="2" customWidth="1"/>
    <col min="1805" max="1805" width="5.7109375" style="2" customWidth="1"/>
    <col min="1806" max="1806" width="12.7109375" style="2" customWidth="1"/>
    <col min="1807" max="1807" width="5.7109375" style="2" customWidth="1"/>
    <col min="1808" max="1808" width="12.7109375" style="2" customWidth="1"/>
    <col min="1809" max="1809" width="5.7109375" style="2" customWidth="1"/>
    <col min="1810" max="1810" width="12.7109375" style="2" customWidth="1"/>
    <col min="1811" max="1811" width="5.7109375" style="2" customWidth="1"/>
    <col min="1812" max="1812" width="12.7109375" style="2" customWidth="1"/>
    <col min="1813" max="1813" width="5.7109375" style="2" customWidth="1"/>
    <col min="1814" max="1814" width="12.7109375" style="2" customWidth="1"/>
    <col min="1815" max="1815" width="5.7109375" style="2" customWidth="1"/>
    <col min="1816" max="1816" width="12.7109375" style="2" customWidth="1"/>
    <col min="1817" max="1817" width="5.7109375" style="2" customWidth="1"/>
    <col min="1818" max="2048" width="11.42578125" style="2"/>
    <col min="2049" max="2049" width="6.28515625" style="2" customWidth="1"/>
    <col min="2050" max="2050" width="12.7109375" style="2" customWidth="1"/>
    <col min="2051" max="2051" width="5.7109375" style="2" customWidth="1"/>
    <col min="2052" max="2052" width="12.7109375" style="2" customWidth="1"/>
    <col min="2053" max="2053" width="5.7109375" style="2" customWidth="1"/>
    <col min="2054" max="2054" width="12.7109375" style="2" customWidth="1"/>
    <col min="2055" max="2055" width="5.7109375" style="2" customWidth="1"/>
    <col min="2056" max="2056" width="12.7109375" style="2" customWidth="1"/>
    <col min="2057" max="2057" width="5.7109375" style="2" customWidth="1"/>
    <col min="2058" max="2058" width="12.7109375" style="2" customWidth="1"/>
    <col min="2059" max="2059" width="5.7109375" style="2" customWidth="1"/>
    <col min="2060" max="2060" width="12.7109375" style="2" customWidth="1"/>
    <col min="2061" max="2061" width="5.7109375" style="2" customWidth="1"/>
    <col min="2062" max="2062" width="12.7109375" style="2" customWidth="1"/>
    <col min="2063" max="2063" width="5.7109375" style="2" customWidth="1"/>
    <col min="2064" max="2064" width="12.7109375" style="2" customWidth="1"/>
    <col min="2065" max="2065" width="5.7109375" style="2" customWidth="1"/>
    <col min="2066" max="2066" width="12.7109375" style="2" customWidth="1"/>
    <col min="2067" max="2067" width="5.7109375" style="2" customWidth="1"/>
    <col min="2068" max="2068" width="12.7109375" style="2" customWidth="1"/>
    <col min="2069" max="2069" width="5.7109375" style="2" customWidth="1"/>
    <col min="2070" max="2070" width="12.7109375" style="2" customWidth="1"/>
    <col min="2071" max="2071" width="5.7109375" style="2" customWidth="1"/>
    <col min="2072" max="2072" width="12.7109375" style="2" customWidth="1"/>
    <col min="2073" max="2073" width="5.7109375" style="2" customWidth="1"/>
    <col min="2074" max="2304" width="11.42578125" style="2"/>
    <col min="2305" max="2305" width="6.28515625" style="2" customWidth="1"/>
    <col min="2306" max="2306" width="12.7109375" style="2" customWidth="1"/>
    <col min="2307" max="2307" width="5.7109375" style="2" customWidth="1"/>
    <col min="2308" max="2308" width="12.7109375" style="2" customWidth="1"/>
    <col min="2309" max="2309" width="5.7109375" style="2" customWidth="1"/>
    <col min="2310" max="2310" width="12.7109375" style="2" customWidth="1"/>
    <col min="2311" max="2311" width="5.7109375" style="2" customWidth="1"/>
    <col min="2312" max="2312" width="12.7109375" style="2" customWidth="1"/>
    <col min="2313" max="2313" width="5.7109375" style="2" customWidth="1"/>
    <col min="2314" max="2314" width="12.7109375" style="2" customWidth="1"/>
    <col min="2315" max="2315" width="5.7109375" style="2" customWidth="1"/>
    <col min="2316" max="2316" width="12.7109375" style="2" customWidth="1"/>
    <col min="2317" max="2317" width="5.7109375" style="2" customWidth="1"/>
    <col min="2318" max="2318" width="12.7109375" style="2" customWidth="1"/>
    <col min="2319" max="2319" width="5.7109375" style="2" customWidth="1"/>
    <col min="2320" max="2320" width="12.7109375" style="2" customWidth="1"/>
    <col min="2321" max="2321" width="5.7109375" style="2" customWidth="1"/>
    <col min="2322" max="2322" width="12.7109375" style="2" customWidth="1"/>
    <col min="2323" max="2323" width="5.7109375" style="2" customWidth="1"/>
    <col min="2324" max="2324" width="12.7109375" style="2" customWidth="1"/>
    <col min="2325" max="2325" width="5.7109375" style="2" customWidth="1"/>
    <col min="2326" max="2326" width="12.7109375" style="2" customWidth="1"/>
    <col min="2327" max="2327" width="5.7109375" style="2" customWidth="1"/>
    <col min="2328" max="2328" width="12.7109375" style="2" customWidth="1"/>
    <col min="2329" max="2329" width="5.7109375" style="2" customWidth="1"/>
    <col min="2330" max="2560" width="11.42578125" style="2"/>
    <col min="2561" max="2561" width="6.28515625" style="2" customWidth="1"/>
    <col min="2562" max="2562" width="12.7109375" style="2" customWidth="1"/>
    <col min="2563" max="2563" width="5.7109375" style="2" customWidth="1"/>
    <col min="2564" max="2564" width="12.7109375" style="2" customWidth="1"/>
    <col min="2565" max="2565" width="5.7109375" style="2" customWidth="1"/>
    <col min="2566" max="2566" width="12.7109375" style="2" customWidth="1"/>
    <col min="2567" max="2567" width="5.7109375" style="2" customWidth="1"/>
    <col min="2568" max="2568" width="12.7109375" style="2" customWidth="1"/>
    <col min="2569" max="2569" width="5.7109375" style="2" customWidth="1"/>
    <col min="2570" max="2570" width="12.7109375" style="2" customWidth="1"/>
    <col min="2571" max="2571" width="5.7109375" style="2" customWidth="1"/>
    <col min="2572" max="2572" width="12.7109375" style="2" customWidth="1"/>
    <col min="2573" max="2573" width="5.7109375" style="2" customWidth="1"/>
    <col min="2574" max="2574" width="12.7109375" style="2" customWidth="1"/>
    <col min="2575" max="2575" width="5.7109375" style="2" customWidth="1"/>
    <col min="2576" max="2576" width="12.7109375" style="2" customWidth="1"/>
    <col min="2577" max="2577" width="5.7109375" style="2" customWidth="1"/>
    <col min="2578" max="2578" width="12.7109375" style="2" customWidth="1"/>
    <col min="2579" max="2579" width="5.7109375" style="2" customWidth="1"/>
    <col min="2580" max="2580" width="12.7109375" style="2" customWidth="1"/>
    <col min="2581" max="2581" width="5.7109375" style="2" customWidth="1"/>
    <col min="2582" max="2582" width="12.7109375" style="2" customWidth="1"/>
    <col min="2583" max="2583" width="5.7109375" style="2" customWidth="1"/>
    <col min="2584" max="2584" width="12.7109375" style="2" customWidth="1"/>
    <col min="2585" max="2585" width="5.7109375" style="2" customWidth="1"/>
    <col min="2586" max="2816" width="11.42578125" style="2"/>
    <col min="2817" max="2817" width="6.28515625" style="2" customWidth="1"/>
    <col min="2818" max="2818" width="12.7109375" style="2" customWidth="1"/>
    <col min="2819" max="2819" width="5.7109375" style="2" customWidth="1"/>
    <col min="2820" max="2820" width="12.7109375" style="2" customWidth="1"/>
    <col min="2821" max="2821" width="5.7109375" style="2" customWidth="1"/>
    <col min="2822" max="2822" width="12.7109375" style="2" customWidth="1"/>
    <col min="2823" max="2823" width="5.7109375" style="2" customWidth="1"/>
    <col min="2824" max="2824" width="12.7109375" style="2" customWidth="1"/>
    <col min="2825" max="2825" width="5.7109375" style="2" customWidth="1"/>
    <col min="2826" max="2826" width="12.7109375" style="2" customWidth="1"/>
    <col min="2827" max="2827" width="5.7109375" style="2" customWidth="1"/>
    <col min="2828" max="2828" width="12.7109375" style="2" customWidth="1"/>
    <col min="2829" max="2829" width="5.7109375" style="2" customWidth="1"/>
    <col min="2830" max="2830" width="12.7109375" style="2" customWidth="1"/>
    <col min="2831" max="2831" width="5.7109375" style="2" customWidth="1"/>
    <col min="2832" max="2832" width="12.7109375" style="2" customWidth="1"/>
    <col min="2833" max="2833" width="5.7109375" style="2" customWidth="1"/>
    <col min="2834" max="2834" width="12.7109375" style="2" customWidth="1"/>
    <col min="2835" max="2835" width="5.7109375" style="2" customWidth="1"/>
    <col min="2836" max="2836" width="12.7109375" style="2" customWidth="1"/>
    <col min="2837" max="2837" width="5.7109375" style="2" customWidth="1"/>
    <col min="2838" max="2838" width="12.7109375" style="2" customWidth="1"/>
    <col min="2839" max="2839" width="5.7109375" style="2" customWidth="1"/>
    <col min="2840" max="2840" width="12.7109375" style="2" customWidth="1"/>
    <col min="2841" max="2841" width="5.7109375" style="2" customWidth="1"/>
    <col min="2842" max="3072" width="11.42578125" style="2"/>
    <col min="3073" max="3073" width="6.28515625" style="2" customWidth="1"/>
    <col min="3074" max="3074" width="12.7109375" style="2" customWidth="1"/>
    <col min="3075" max="3075" width="5.7109375" style="2" customWidth="1"/>
    <col min="3076" max="3076" width="12.7109375" style="2" customWidth="1"/>
    <col min="3077" max="3077" width="5.7109375" style="2" customWidth="1"/>
    <col min="3078" max="3078" width="12.7109375" style="2" customWidth="1"/>
    <col min="3079" max="3079" width="5.7109375" style="2" customWidth="1"/>
    <col min="3080" max="3080" width="12.7109375" style="2" customWidth="1"/>
    <col min="3081" max="3081" width="5.7109375" style="2" customWidth="1"/>
    <col min="3082" max="3082" width="12.7109375" style="2" customWidth="1"/>
    <col min="3083" max="3083" width="5.7109375" style="2" customWidth="1"/>
    <col min="3084" max="3084" width="12.7109375" style="2" customWidth="1"/>
    <col min="3085" max="3085" width="5.7109375" style="2" customWidth="1"/>
    <col min="3086" max="3086" width="12.7109375" style="2" customWidth="1"/>
    <col min="3087" max="3087" width="5.7109375" style="2" customWidth="1"/>
    <col min="3088" max="3088" width="12.7109375" style="2" customWidth="1"/>
    <col min="3089" max="3089" width="5.7109375" style="2" customWidth="1"/>
    <col min="3090" max="3090" width="12.7109375" style="2" customWidth="1"/>
    <col min="3091" max="3091" width="5.7109375" style="2" customWidth="1"/>
    <col min="3092" max="3092" width="12.7109375" style="2" customWidth="1"/>
    <col min="3093" max="3093" width="5.7109375" style="2" customWidth="1"/>
    <col min="3094" max="3094" width="12.7109375" style="2" customWidth="1"/>
    <col min="3095" max="3095" width="5.7109375" style="2" customWidth="1"/>
    <col min="3096" max="3096" width="12.7109375" style="2" customWidth="1"/>
    <col min="3097" max="3097" width="5.7109375" style="2" customWidth="1"/>
    <col min="3098" max="3328" width="11.42578125" style="2"/>
    <col min="3329" max="3329" width="6.28515625" style="2" customWidth="1"/>
    <col min="3330" max="3330" width="12.7109375" style="2" customWidth="1"/>
    <col min="3331" max="3331" width="5.7109375" style="2" customWidth="1"/>
    <col min="3332" max="3332" width="12.7109375" style="2" customWidth="1"/>
    <col min="3333" max="3333" width="5.7109375" style="2" customWidth="1"/>
    <col min="3334" max="3334" width="12.7109375" style="2" customWidth="1"/>
    <col min="3335" max="3335" width="5.7109375" style="2" customWidth="1"/>
    <col min="3336" max="3336" width="12.7109375" style="2" customWidth="1"/>
    <col min="3337" max="3337" width="5.7109375" style="2" customWidth="1"/>
    <col min="3338" max="3338" width="12.7109375" style="2" customWidth="1"/>
    <col min="3339" max="3339" width="5.7109375" style="2" customWidth="1"/>
    <col min="3340" max="3340" width="12.7109375" style="2" customWidth="1"/>
    <col min="3341" max="3341" width="5.7109375" style="2" customWidth="1"/>
    <col min="3342" max="3342" width="12.7109375" style="2" customWidth="1"/>
    <col min="3343" max="3343" width="5.7109375" style="2" customWidth="1"/>
    <col min="3344" max="3344" width="12.7109375" style="2" customWidth="1"/>
    <col min="3345" max="3345" width="5.7109375" style="2" customWidth="1"/>
    <col min="3346" max="3346" width="12.7109375" style="2" customWidth="1"/>
    <col min="3347" max="3347" width="5.7109375" style="2" customWidth="1"/>
    <col min="3348" max="3348" width="12.7109375" style="2" customWidth="1"/>
    <col min="3349" max="3349" width="5.7109375" style="2" customWidth="1"/>
    <col min="3350" max="3350" width="12.7109375" style="2" customWidth="1"/>
    <col min="3351" max="3351" width="5.7109375" style="2" customWidth="1"/>
    <col min="3352" max="3352" width="12.7109375" style="2" customWidth="1"/>
    <col min="3353" max="3353" width="5.7109375" style="2" customWidth="1"/>
    <col min="3354" max="3584" width="11.42578125" style="2"/>
    <col min="3585" max="3585" width="6.28515625" style="2" customWidth="1"/>
    <col min="3586" max="3586" width="12.7109375" style="2" customWidth="1"/>
    <col min="3587" max="3587" width="5.7109375" style="2" customWidth="1"/>
    <col min="3588" max="3588" width="12.7109375" style="2" customWidth="1"/>
    <col min="3589" max="3589" width="5.7109375" style="2" customWidth="1"/>
    <col min="3590" max="3590" width="12.7109375" style="2" customWidth="1"/>
    <col min="3591" max="3591" width="5.7109375" style="2" customWidth="1"/>
    <col min="3592" max="3592" width="12.7109375" style="2" customWidth="1"/>
    <col min="3593" max="3593" width="5.7109375" style="2" customWidth="1"/>
    <col min="3594" max="3594" width="12.7109375" style="2" customWidth="1"/>
    <col min="3595" max="3595" width="5.7109375" style="2" customWidth="1"/>
    <col min="3596" max="3596" width="12.7109375" style="2" customWidth="1"/>
    <col min="3597" max="3597" width="5.7109375" style="2" customWidth="1"/>
    <col min="3598" max="3598" width="12.7109375" style="2" customWidth="1"/>
    <col min="3599" max="3599" width="5.7109375" style="2" customWidth="1"/>
    <col min="3600" max="3600" width="12.7109375" style="2" customWidth="1"/>
    <col min="3601" max="3601" width="5.7109375" style="2" customWidth="1"/>
    <col min="3602" max="3602" width="12.7109375" style="2" customWidth="1"/>
    <col min="3603" max="3603" width="5.7109375" style="2" customWidth="1"/>
    <col min="3604" max="3604" width="12.7109375" style="2" customWidth="1"/>
    <col min="3605" max="3605" width="5.7109375" style="2" customWidth="1"/>
    <col min="3606" max="3606" width="12.7109375" style="2" customWidth="1"/>
    <col min="3607" max="3607" width="5.7109375" style="2" customWidth="1"/>
    <col min="3608" max="3608" width="12.7109375" style="2" customWidth="1"/>
    <col min="3609" max="3609" width="5.7109375" style="2" customWidth="1"/>
    <col min="3610" max="3840" width="11.42578125" style="2"/>
    <col min="3841" max="3841" width="6.28515625" style="2" customWidth="1"/>
    <col min="3842" max="3842" width="12.7109375" style="2" customWidth="1"/>
    <col min="3843" max="3843" width="5.7109375" style="2" customWidth="1"/>
    <col min="3844" max="3844" width="12.7109375" style="2" customWidth="1"/>
    <col min="3845" max="3845" width="5.7109375" style="2" customWidth="1"/>
    <col min="3846" max="3846" width="12.7109375" style="2" customWidth="1"/>
    <col min="3847" max="3847" width="5.7109375" style="2" customWidth="1"/>
    <col min="3848" max="3848" width="12.7109375" style="2" customWidth="1"/>
    <col min="3849" max="3849" width="5.7109375" style="2" customWidth="1"/>
    <col min="3850" max="3850" width="12.7109375" style="2" customWidth="1"/>
    <col min="3851" max="3851" width="5.7109375" style="2" customWidth="1"/>
    <col min="3852" max="3852" width="12.7109375" style="2" customWidth="1"/>
    <col min="3853" max="3853" width="5.7109375" style="2" customWidth="1"/>
    <col min="3854" max="3854" width="12.7109375" style="2" customWidth="1"/>
    <col min="3855" max="3855" width="5.7109375" style="2" customWidth="1"/>
    <col min="3856" max="3856" width="12.7109375" style="2" customWidth="1"/>
    <col min="3857" max="3857" width="5.7109375" style="2" customWidth="1"/>
    <col min="3858" max="3858" width="12.7109375" style="2" customWidth="1"/>
    <col min="3859" max="3859" width="5.7109375" style="2" customWidth="1"/>
    <col min="3860" max="3860" width="12.7109375" style="2" customWidth="1"/>
    <col min="3861" max="3861" width="5.7109375" style="2" customWidth="1"/>
    <col min="3862" max="3862" width="12.7109375" style="2" customWidth="1"/>
    <col min="3863" max="3863" width="5.7109375" style="2" customWidth="1"/>
    <col min="3864" max="3864" width="12.7109375" style="2" customWidth="1"/>
    <col min="3865" max="3865" width="5.7109375" style="2" customWidth="1"/>
    <col min="3866" max="4096" width="11.42578125" style="2"/>
    <col min="4097" max="4097" width="6.28515625" style="2" customWidth="1"/>
    <col min="4098" max="4098" width="12.7109375" style="2" customWidth="1"/>
    <col min="4099" max="4099" width="5.7109375" style="2" customWidth="1"/>
    <col min="4100" max="4100" width="12.7109375" style="2" customWidth="1"/>
    <col min="4101" max="4101" width="5.7109375" style="2" customWidth="1"/>
    <col min="4102" max="4102" width="12.7109375" style="2" customWidth="1"/>
    <col min="4103" max="4103" width="5.7109375" style="2" customWidth="1"/>
    <col min="4104" max="4104" width="12.7109375" style="2" customWidth="1"/>
    <col min="4105" max="4105" width="5.7109375" style="2" customWidth="1"/>
    <col min="4106" max="4106" width="12.7109375" style="2" customWidth="1"/>
    <col min="4107" max="4107" width="5.7109375" style="2" customWidth="1"/>
    <col min="4108" max="4108" width="12.7109375" style="2" customWidth="1"/>
    <col min="4109" max="4109" width="5.7109375" style="2" customWidth="1"/>
    <col min="4110" max="4110" width="12.7109375" style="2" customWidth="1"/>
    <col min="4111" max="4111" width="5.7109375" style="2" customWidth="1"/>
    <col min="4112" max="4112" width="12.7109375" style="2" customWidth="1"/>
    <col min="4113" max="4113" width="5.7109375" style="2" customWidth="1"/>
    <col min="4114" max="4114" width="12.7109375" style="2" customWidth="1"/>
    <col min="4115" max="4115" width="5.7109375" style="2" customWidth="1"/>
    <col min="4116" max="4116" width="12.7109375" style="2" customWidth="1"/>
    <col min="4117" max="4117" width="5.7109375" style="2" customWidth="1"/>
    <col min="4118" max="4118" width="12.7109375" style="2" customWidth="1"/>
    <col min="4119" max="4119" width="5.7109375" style="2" customWidth="1"/>
    <col min="4120" max="4120" width="12.7109375" style="2" customWidth="1"/>
    <col min="4121" max="4121" width="5.7109375" style="2" customWidth="1"/>
    <col min="4122" max="4352" width="11.42578125" style="2"/>
    <col min="4353" max="4353" width="6.28515625" style="2" customWidth="1"/>
    <col min="4354" max="4354" width="12.7109375" style="2" customWidth="1"/>
    <col min="4355" max="4355" width="5.7109375" style="2" customWidth="1"/>
    <col min="4356" max="4356" width="12.7109375" style="2" customWidth="1"/>
    <col min="4357" max="4357" width="5.7109375" style="2" customWidth="1"/>
    <col min="4358" max="4358" width="12.7109375" style="2" customWidth="1"/>
    <col min="4359" max="4359" width="5.7109375" style="2" customWidth="1"/>
    <col min="4360" max="4360" width="12.7109375" style="2" customWidth="1"/>
    <col min="4361" max="4361" width="5.7109375" style="2" customWidth="1"/>
    <col min="4362" max="4362" width="12.7109375" style="2" customWidth="1"/>
    <col min="4363" max="4363" width="5.7109375" style="2" customWidth="1"/>
    <col min="4364" max="4364" width="12.7109375" style="2" customWidth="1"/>
    <col min="4365" max="4365" width="5.7109375" style="2" customWidth="1"/>
    <col min="4366" max="4366" width="12.7109375" style="2" customWidth="1"/>
    <col min="4367" max="4367" width="5.7109375" style="2" customWidth="1"/>
    <col min="4368" max="4368" width="12.7109375" style="2" customWidth="1"/>
    <col min="4369" max="4369" width="5.7109375" style="2" customWidth="1"/>
    <col min="4370" max="4370" width="12.7109375" style="2" customWidth="1"/>
    <col min="4371" max="4371" width="5.7109375" style="2" customWidth="1"/>
    <col min="4372" max="4372" width="12.7109375" style="2" customWidth="1"/>
    <col min="4373" max="4373" width="5.7109375" style="2" customWidth="1"/>
    <col min="4374" max="4374" width="12.7109375" style="2" customWidth="1"/>
    <col min="4375" max="4375" width="5.7109375" style="2" customWidth="1"/>
    <col min="4376" max="4376" width="12.7109375" style="2" customWidth="1"/>
    <col min="4377" max="4377" width="5.7109375" style="2" customWidth="1"/>
    <col min="4378" max="4608" width="11.42578125" style="2"/>
    <col min="4609" max="4609" width="6.28515625" style="2" customWidth="1"/>
    <col min="4610" max="4610" width="12.7109375" style="2" customWidth="1"/>
    <col min="4611" max="4611" width="5.7109375" style="2" customWidth="1"/>
    <col min="4612" max="4612" width="12.7109375" style="2" customWidth="1"/>
    <col min="4613" max="4613" width="5.7109375" style="2" customWidth="1"/>
    <col min="4614" max="4614" width="12.7109375" style="2" customWidth="1"/>
    <col min="4615" max="4615" width="5.7109375" style="2" customWidth="1"/>
    <col min="4616" max="4616" width="12.7109375" style="2" customWidth="1"/>
    <col min="4617" max="4617" width="5.7109375" style="2" customWidth="1"/>
    <col min="4618" max="4618" width="12.7109375" style="2" customWidth="1"/>
    <col min="4619" max="4619" width="5.7109375" style="2" customWidth="1"/>
    <col min="4620" max="4620" width="12.7109375" style="2" customWidth="1"/>
    <col min="4621" max="4621" width="5.7109375" style="2" customWidth="1"/>
    <col min="4622" max="4622" width="12.7109375" style="2" customWidth="1"/>
    <col min="4623" max="4623" width="5.7109375" style="2" customWidth="1"/>
    <col min="4624" max="4624" width="12.7109375" style="2" customWidth="1"/>
    <col min="4625" max="4625" width="5.7109375" style="2" customWidth="1"/>
    <col min="4626" max="4626" width="12.7109375" style="2" customWidth="1"/>
    <col min="4627" max="4627" width="5.7109375" style="2" customWidth="1"/>
    <col min="4628" max="4628" width="12.7109375" style="2" customWidth="1"/>
    <col min="4629" max="4629" width="5.7109375" style="2" customWidth="1"/>
    <col min="4630" max="4630" width="12.7109375" style="2" customWidth="1"/>
    <col min="4631" max="4631" width="5.7109375" style="2" customWidth="1"/>
    <col min="4632" max="4632" width="12.7109375" style="2" customWidth="1"/>
    <col min="4633" max="4633" width="5.7109375" style="2" customWidth="1"/>
    <col min="4634" max="4864" width="11.42578125" style="2"/>
    <col min="4865" max="4865" width="6.28515625" style="2" customWidth="1"/>
    <col min="4866" max="4866" width="12.7109375" style="2" customWidth="1"/>
    <col min="4867" max="4867" width="5.7109375" style="2" customWidth="1"/>
    <col min="4868" max="4868" width="12.7109375" style="2" customWidth="1"/>
    <col min="4869" max="4869" width="5.7109375" style="2" customWidth="1"/>
    <col min="4870" max="4870" width="12.7109375" style="2" customWidth="1"/>
    <col min="4871" max="4871" width="5.7109375" style="2" customWidth="1"/>
    <col min="4872" max="4872" width="12.7109375" style="2" customWidth="1"/>
    <col min="4873" max="4873" width="5.7109375" style="2" customWidth="1"/>
    <col min="4874" max="4874" width="12.7109375" style="2" customWidth="1"/>
    <col min="4875" max="4875" width="5.7109375" style="2" customWidth="1"/>
    <col min="4876" max="4876" width="12.7109375" style="2" customWidth="1"/>
    <col min="4877" max="4877" width="5.7109375" style="2" customWidth="1"/>
    <col min="4878" max="4878" width="12.7109375" style="2" customWidth="1"/>
    <col min="4879" max="4879" width="5.7109375" style="2" customWidth="1"/>
    <col min="4880" max="4880" width="12.7109375" style="2" customWidth="1"/>
    <col min="4881" max="4881" width="5.7109375" style="2" customWidth="1"/>
    <col min="4882" max="4882" width="12.7109375" style="2" customWidth="1"/>
    <col min="4883" max="4883" width="5.7109375" style="2" customWidth="1"/>
    <col min="4884" max="4884" width="12.7109375" style="2" customWidth="1"/>
    <col min="4885" max="4885" width="5.7109375" style="2" customWidth="1"/>
    <col min="4886" max="4886" width="12.7109375" style="2" customWidth="1"/>
    <col min="4887" max="4887" width="5.7109375" style="2" customWidth="1"/>
    <col min="4888" max="4888" width="12.7109375" style="2" customWidth="1"/>
    <col min="4889" max="4889" width="5.7109375" style="2" customWidth="1"/>
    <col min="4890" max="5120" width="11.42578125" style="2"/>
    <col min="5121" max="5121" width="6.28515625" style="2" customWidth="1"/>
    <col min="5122" max="5122" width="12.7109375" style="2" customWidth="1"/>
    <col min="5123" max="5123" width="5.7109375" style="2" customWidth="1"/>
    <col min="5124" max="5124" width="12.7109375" style="2" customWidth="1"/>
    <col min="5125" max="5125" width="5.7109375" style="2" customWidth="1"/>
    <col min="5126" max="5126" width="12.7109375" style="2" customWidth="1"/>
    <col min="5127" max="5127" width="5.7109375" style="2" customWidth="1"/>
    <col min="5128" max="5128" width="12.7109375" style="2" customWidth="1"/>
    <col min="5129" max="5129" width="5.7109375" style="2" customWidth="1"/>
    <col min="5130" max="5130" width="12.7109375" style="2" customWidth="1"/>
    <col min="5131" max="5131" width="5.7109375" style="2" customWidth="1"/>
    <col min="5132" max="5132" width="12.7109375" style="2" customWidth="1"/>
    <col min="5133" max="5133" width="5.7109375" style="2" customWidth="1"/>
    <col min="5134" max="5134" width="12.7109375" style="2" customWidth="1"/>
    <col min="5135" max="5135" width="5.7109375" style="2" customWidth="1"/>
    <col min="5136" max="5136" width="12.7109375" style="2" customWidth="1"/>
    <col min="5137" max="5137" width="5.7109375" style="2" customWidth="1"/>
    <col min="5138" max="5138" width="12.7109375" style="2" customWidth="1"/>
    <col min="5139" max="5139" width="5.7109375" style="2" customWidth="1"/>
    <col min="5140" max="5140" width="12.7109375" style="2" customWidth="1"/>
    <col min="5141" max="5141" width="5.7109375" style="2" customWidth="1"/>
    <col min="5142" max="5142" width="12.7109375" style="2" customWidth="1"/>
    <col min="5143" max="5143" width="5.7109375" style="2" customWidth="1"/>
    <col min="5144" max="5144" width="12.7109375" style="2" customWidth="1"/>
    <col min="5145" max="5145" width="5.7109375" style="2" customWidth="1"/>
    <col min="5146" max="5376" width="11.42578125" style="2"/>
    <col min="5377" max="5377" width="6.28515625" style="2" customWidth="1"/>
    <col min="5378" max="5378" width="12.7109375" style="2" customWidth="1"/>
    <col min="5379" max="5379" width="5.7109375" style="2" customWidth="1"/>
    <col min="5380" max="5380" width="12.7109375" style="2" customWidth="1"/>
    <col min="5381" max="5381" width="5.7109375" style="2" customWidth="1"/>
    <col min="5382" max="5382" width="12.7109375" style="2" customWidth="1"/>
    <col min="5383" max="5383" width="5.7109375" style="2" customWidth="1"/>
    <col min="5384" max="5384" width="12.7109375" style="2" customWidth="1"/>
    <col min="5385" max="5385" width="5.7109375" style="2" customWidth="1"/>
    <col min="5386" max="5386" width="12.7109375" style="2" customWidth="1"/>
    <col min="5387" max="5387" width="5.7109375" style="2" customWidth="1"/>
    <col min="5388" max="5388" width="12.7109375" style="2" customWidth="1"/>
    <col min="5389" max="5389" width="5.7109375" style="2" customWidth="1"/>
    <col min="5390" max="5390" width="12.7109375" style="2" customWidth="1"/>
    <col min="5391" max="5391" width="5.7109375" style="2" customWidth="1"/>
    <col min="5392" max="5392" width="12.7109375" style="2" customWidth="1"/>
    <col min="5393" max="5393" width="5.7109375" style="2" customWidth="1"/>
    <col min="5394" max="5394" width="12.7109375" style="2" customWidth="1"/>
    <col min="5395" max="5395" width="5.7109375" style="2" customWidth="1"/>
    <col min="5396" max="5396" width="12.7109375" style="2" customWidth="1"/>
    <col min="5397" max="5397" width="5.7109375" style="2" customWidth="1"/>
    <col min="5398" max="5398" width="12.7109375" style="2" customWidth="1"/>
    <col min="5399" max="5399" width="5.7109375" style="2" customWidth="1"/>
    <col min="5400" max="5400" width="12.7109375" style="2" customWidth="1"/>
    <col min="5401" max="5401" width="5.7109375" style="2" customWidth="1"/>
    <col min="5402" max="5632" width="11.42578125" style="2"/>
    <col min="5633" max="5633" width="6.28515625" style="2" customWidth="1"/>
    <col min="5634" max="5634" width="12.7109375" style="2" customWidth="1"/>
    <col min="5635" max="5635" width="5.7109375" style="2" customWidth="1"/>
    <col min="5636" max="5636" width="12.7109375" style="2" customWidth="1"/>
    <col min="5637" max="5637" width="5.7109375" style="2" customWidth="1"/>
    <col min="5638" max="5638" width="12.7109375" style="2" customWidth="1"/>
    <col min="5639" max="5639" width="5.7109375" style="2" customWidth="1"/>
    <col min="5640" max="5640" width="12.7109375" style="2" customWidth="1"/>
    <col min="5641" max="5641" width="5.7109375" style="2" customWidth="1"/>
    <col min="5642" max="5642" width="12.7109375" style="2" customWidth="1"/>
    <col min="5643" max="5643" width="5.7109375" style="2" customWidth="1"/>
    <col min="5644" max="5644" width="12.7109375" style="2" customWidth="1"/>
    <col min="5645" max="5645" width="5.7109375" style="2" customWidth="1"/>
    <col min="5646" max="5646" width="12.7109375" style="2" customWidth="1"/>
    <col min="5647" max="5647" width="5.7109375" style="2" customWidth="1"/>
    <col min="5648" max="5648" width="12.7109375" style="2" customWidth="1"/>
    <col min="5649" max="5649" width="5.7109375" style="2" customWidth="1"/>
    <col min="5650" max="5650" width="12.7109375" style="2" customWidth="1"/>
    <col min="5651" max="5651" width="5.7109375" style="2" customWidth="1"/>
    <col min="5652" max="5652" width="12.7109375" style="2" customWidth="1"/>
    <col min="5653" max="5653" width="5.7109375" style="2" customWidth="1"/>
    <col min="5654" max="5654" width="12.7109375" style="2" customWidth="1"/>
    <col min="5655" max="5655" width="5.7109375" style="2" customWidth="1"/>
    <col min="5656" max="5656" width="12.7109375" style="2" customWidth="1"/>
    <col min="5657" max="5657" width="5.7109375" style="2" customWidth="1"/>
    <col min="5658" max="5888" width="11.42578125" style="2"/>
    <col min="5889" max="5889" width="6.28515625" style="2" customWidth="1"/>
    <col min="5890" max="5890" width="12.7109375" style="2" customWidth="1"/>
    <col min="5891" max="5891" width="5.7109375" style="2" customWidth="1"/>
    <col min="5892" max="5892" width="12.7109375" style="2" customWidth="1"/>
    <col min="5893" max="5893" width="5.7109375" style="2" customWidth="1"/>
    <col min="5894" max="5894" width="12.7109375" style="2" customWidth="1"/>
    <col min="5895" max="5895" width="5.7109375" style="2" customWidth="1"/>
    <col min="5896" max="5896" width="12.7109375" style="2" customWidth="1"/>
    <col min="5897" max="5897" width="5.7109375" style="2" customWidth="1"/>
    <col min="5898" max="5898" width="12.7109375" style="2" customWidth="1"/>
    <col min="5899" max="5899" width="5.7109375" style="2" customWidth="1"/>
    <col min="5900" max="5900" width="12.7109375" style="2" customWidth="1"/>
    <col min="5901" max="5901" width="5.7109375" style="2" customWidth="1"/>
    <col min="5902" max="5902" width="12.7109375" style="2" customWidth="1"/>
    <col min="5903" max="5903" width="5.7109375" style="2" customWidth="1"/>
    <col min="5904" max="5904" width="12.7109375" style="2" customWidth="1"/>
    <col min="5905" max="5905" width="5.7109375" style="2" customWidth="1"/>
    <col min="5906" max="5906" width="12.7109375" style="2" customWidth="1"/>
    <col min="5907" max="5907" width="5.7109375" style="2" customWidth="1"/>
    <col min="5908" max="5908" width="12.7109375" style="2" customWidth="1"/>
    <col min="5909" max="5909" width="5.7109375" style="2" customWidth="1"/>
    <col min="5910" max="5910" width="12.7109375" style="2" customWidth="1"/>
    <col min="5911" max="5911" width="5.7109375" style="2" customWidth="1"/>
    <col min="5912" max="5912" width="12.7109375" style="2" customWidth="1"/>
    <col min="5913" max="5913" width="5.7109375" style="2" customWidth="1"/>
    <col min="5914" max="6144" width="11.42578125" style="2"/>
    <col min="6145" max="6145" width="6.28515625" style="2" customWidth="1"/>
    <col min="6146" max="6146" width="12.7109375" style="2" customWidth="1"/>
    <col min="6147" max="6147" width="5.7109375" style="2" customWidth="1"/>
    <col min="6148" max="6148" width="12.7109375" style="2" customWidth="1"/>
    <col min="6149" max="6149" width="5.7109375" style="2" customWidth="1"/>
    <col min="6150" max="6150" width="12.7109375" style="2" customWidth="1"/>
    <col min="6151" max="6151" width="5.7109375" style="2" customWidth="1"/>
    <col min="6152" max="6152" width="12.7109375" style="2" customWidth="1"/>
    <col min="6153" max="6153" width="5.7109375" style="2" customWidth="1"/>
    <col min="6154" max="6154" width="12.7109375" style="2" customWidth="1"/>
    <col min="6155" max="6155" width="5.7109375" style="2" customWidth="1"/>
    <col min="6156" max="6156" width="12.7109375" style="2" customWidth="1"/>
    <col min="6157" max="6157" width="5.7109375" style="2" customWidth="1"/>
    <col min="6158" max="6158" width="12.7109375" style="2" customWidth="1"/>
    <col min="6159" max="6159" width="5.7109375" style="2" customWidth="1"/>
    <col min="6160" max="6160" width="12.7109375" style="2" customWidth="1"/>
    <col min="6161" max="6161" width="5.7109375" style="2" customWidth="1"/>
    <col min="6162" max="6162" width="12.7109375" style="2" customWidth="1"/>
    <col min="6163" max="6163" width="5.7109375" style="2" customWidth="1"/>
    <col min="6164" max="6164" width="12.7109375" style="2" customWidth="1"/>
    <col min="6165" max="6165" width="5.7109375" style="2" customWidth="1"/>
    <col min="6166" max="6166" width="12.7109375" style="2" customWidth="1"/>
    <col min="6167" max="6167" width="5.7109375" style="2" customWidth="1"/>
    <col min="6168" max="6168" width="12.7109375" style="2" customWidth="1"/>
    <col min="6169" max="6169" width="5.7109375" style="2" customWidth="1"/>
    <col min="6170" max="6400" width="11.42578125" style="2"/>
    <col min="6401" max="6401" width="6.28515625" style="2" customWidth="1"/>
    <col min="6402" max="6402" width="12.7109375" style="2" customWidth="1"/>
    <col min="6403" max="6403" width="5.7109375" style="2" customWidth="1"/>
    <col min="6404" max="6404" width="12.7109375" style="2" customWidth="1"/>
    <col min="6405" max="6405" width="5.7109375" style="2" customWidth="1"/>
    <col min="6406" max="6406" width="12.7109375" style="2" customWidth="1"/>
    <col min="6407" max="6407" width="5.7109375" style="2" customWidth="1"/>
    <col min="6408" max="6408" width="12.7109375" style="2" customWidth="1"/>
    <col min="6409" max="6409" width="5.7109375" style="2" customWidth="1"/>
    <col min="6410" max="6410" width="12.7109375" style="2" customWidth="1"/>
    <col min="6411" max="6411" width="5.7109375" style="2" customWidth="1"/>
    <col min="6412" max="6412" width="12.7109375" style="2" customWidth="1"/>
    <col min="6413" max="6413" width="5.7109375" style="2" customWidth="1"/>
    <col min="6414" max="6414" width="12.7109375" style="2" customWidth="1"/>
    <col min="6415" max="6415" width="5.7109375" style="2" customWidth="1"/>
    <col min="6416" max="6416" width="12.7109375" style="2" customWidth="1"/>
    <col min="6417" max="6417" width="5.7109375" style="2" customWidth="1"/>
    <col min="6418" max="6418" width="12.7109375" style="2" customWidth="1"/>
    <col min="6419" max="6419" width="5.7109375" style="2" customWidth="1"/>
    <col min="6420" max="6420" width="12.7109375" style="2" customWidth="1"/>
    <col min="6421" max="6421" width="5.7109375" style="2" customWidth="1"/>
    <col min="6422" max="6422" width="12.7109375" style="2" customWidth="1"/>
    <col min="6423" max="6423" width="5.7109375" style="2" customWidth="1"/>
    <col min="6424" max="6424" width="12.7109375" style="2" customWidth="1"/>
    <col min="6425" max="6425" width="5.7109375" style="2" customWidth="1"/>
    <col min="6426" max="6656" width="11.42578125" style="2"/>
    <col min="6657" max="6657" width="6.28515625" style="2" customWidth="1"/>
    <col min="6658" max="6658" width="12.7109375" style="2" customWidth="1"/>
    <col min="6659" max="6659" width="5.7109375" style="2" customWidth="1"/>
    <col min="6660" max="6660" width="12.7109375" style="2" customWidth="1"/>
    <col min="6661" max="6661" width="5.7109375" style="2" customWidth="1"/>
    <col min="6662" max="6662" width="12.7109375" style="2" customWidth="1"/>
    <col min="6663" max="6663" width="5.7109375" style="2" customWidth="1"/>
    <col min="6664" max="6664" width="12.7109375" style="2" customWidth="1"/>
    <col min="6665" max="6665" width="5.7109375" style="2" customWidth="1"/>
    <col min="6666" max="6666" width="12.7109375" style="2" customWidth="1"/>
    <col min="6667" max="6667" width="5.7109375" style="2" customWidth="1"/>
    <col min="6668" max="6668" width="12.7109375" style="2" customWidth="1"/>
    <col min="6669" max="6669" width="5.7109375" style="2" customWidth="1"/>
    <col min="6670" max="6670" width="12.7109375" style="2" customWidth="1"/>
    <col min="6671" max="6671" width="5.7109375" style="2" customWidth="1"/>
    <col min="6672" max="6672" width="12.7109375" style="2" customWidth="1"/>
    <col min="6673" max="6673" width="5.7109375" style="2" customWidth="1"/>
    <col min="6674" max="6674" width="12.7109375" style="2" customWidth="1"/>
    <col min="6675" max="6675" width="5.7109375" style="2" customWidth="1"/>
    <col min="6676" max="6676" width="12.7109375" style="2" customWidth="1"/>
    <col min="6677" max="6677" width="5.7109375" style="2" customWidth="1"/>
    <col min="6678" max="6678" width="12.7109375" style="2" customWidth="1"/>
    <col min="6679" max="6679" width="5.7109375" style="2" customWidth="1"/>
    <col min="6680" max="6680" width="12.7109375" style="2" customWidth="1"/>
    <col min="6681" max="6681" width="5.7109375" style="2" customWidth="1"/>
    <col min="6682" max="6912" width="11.42578125" style="2"/>
    <col min="6913" max="6913" width="6.28515625" style="2" customWidth="1"/>
    <col min="6914" max="6914" width="12.7109375" style="2" customWidth="1"/>
    <col min="6915" max="6915" width="5.7109375" style="2" customWidth="1"/>
    <col min="6916" max="6916" width="12.7109375" style="2" customWidth="1"/>
    <col min="6917" max="6917" width="5.7109375" style="2" customWidth="1"/>
    <col min="6918" max="6918" width="12.7109375" style="2" customWidth="1"/>
    <col min="6919" max="6919" width="5.7109375" style="2" customWidth="1"/>
    <col min="6920" max="6920" width="12.7109375" style="2" customWidth="1"/>
    <col min="6921" max="6921" width="5.7109375" style="2" customWidth="1"/>
    <col min="6922" max="6922" width="12.7109375" style="2" customWidth="1"/>
    <col min="6923" max="6923" width="5.7109375" style="2" customWidth="1"/>
    <col min="6924" max="6924" width="12.7109375" style="2" customWidth="1"/>
    <col min="6925" max="6925" width="5.7109375" style="2" customWidth="1"/>
    <col min="6926" max="6926" width="12.7109375" style="2" customWidth="1"/>
    <col min="6927" max="6927" width="5.7109375" style="2" customWidth="1"/>
    <col min="6928" max="6928" width="12.7109375" style="2" customWidth="1"/>
    <col min="6929" max="6929" width="5.7109375" style="2" customWidth="1"/>
    <col min="6930" max="6930" width="12.7109375" style="2" customWidth="1"/>
    <col min="6931" max="6931" width="5.7109375" style="2" customWidth="1"/>
    <col min="6932" max="6932" width="12.7109375" style="2" customWidth="1"/>
    <col min="6933" max="6933" width="5.7109375" style="2" customWidth="1"/>
    <col min="6934" max="6934" width="12.7109375" style="2" customWidth="1"/>
    <col min="6935" max="6935" width="5.7109375" style="2" customWidth="1"/>
    <col min="6936" max="6936" width="12.7109375" style="2" customWidth="1"/>
    <col min="6937" max="6937" width="5.7109375" style="2" customWidth="1"/>
    <col min="6938" max="7168" width="11.42578125" style="2"/>
    <col min="7169" max="7169" width="6.28515625" style="2" customWidth="1"/>
    <col min="7170" max="7170" width="12.7109375" style="2" customWidth="1"/>
    <col min="7171" max="7171" width="5.7109375" style="2" customWidth="1"/>
    <col min="7172" max="7172" width="12.7109375" style="2" customWidth="1"/>
    <col min="7173" max="7173" width="5.7109375" style="2" customWidth="1"/>
    <col min="7174" max="7174" width="12.7109375" style="2" customWidth="1"/>
    <col min="7175" max="7175" width="5.7109375" style="2" customWidth="1"/>
    <col min="7176" max="7176" width="12.7109375" style="2" customWidth="1"/>
    <col min="7177" max="7177" width="5.7109375" style="2" customWidth="1"/>
    <col min="7178" max="7178" width="12.7109375" style="2" customWidth="1"/>
    <col min="7179" max="7179" width="5.7109375" style="2" customWidth="1"/>
    <col min="7180" max="7180" width="12.7109375" style="2" customWidth="1"/>
    <col min="7181" max="7181" width="5.7109375" style="2" customWidth="1"/>
    <col min="7182" max="7182" width="12.7109375" style="2" customWidth="1"/>
    <col min="7183" max="7183" width="5.7109375" style="2" customWidth="1"/>
    <col min="7184" max="7184" width="12.7109375" style="2" customWidth="1"/>
    <col min="7185" max="7185" width="5.7109375" style="2" customWidth="1"/>
    <col min="7186" max="7186" width="12.7109375" style="2" customWidth="1"/>
    <col min="7187" max="7187" width="5.7109375" style="2" customWidth="1"/>
    <col min="7188" max="7188" width="12.7109375" style="2" customWidth="1"/>
    <col min="7189" max="7189" width="5.7109375" style="2" customWidth="1"/>
    <col min="7190" max="7190" width="12.7109375" style="2" customWidth="1"/>
    <col min="7191" max="7191" width="5.7109375" style="2" customWidth="1"/>
    <col min="7192" max="7192" width="12.7109375" style="2" customWidth="1"/>
    <col min="7193" max="7193" width="5.7109375" style="2" customWidth="1"/>
    <col min="7194" max="7424" width="11.42578125" style="2"/>
    <col min="7425" max="7425" width="6.28515625" style="2" customWidth="1"/>
    <col min="7426" max="7426" width="12.7109375" style="2" customWidth="1"/>
    <col min="7427" max="7427" width="5.7109375" style="2" customWidth="1"/>
    <col min="7428" max="7428" width="12.7109375" style="2" customWidth="1"/>
    <col min="7429" max="7429" width="5.7109375" style="2" customWidth="1"/>
    <col min="7430" max="7430" width="12.7109375" style="2" customWidth="1"/>
    <col min="7431" max="7431" width="5.7109375" style="2" customWidth="1"/>
    <col min="7432" max="7432" width="12.7109375" style="2" customWidth="1"/>
    <col min="7433" max="7433" width="5.7109375" style="2" customWidth="1"/>
    <col min="7434" max="7434" width="12.7109375" style="2" customWidth="1"/>
    <col min="7435" max="7435" width="5.7109375" style="2" customWidth="1"/>
    <col min="7436" max="7436" width="12.7109375" style="2" customWidth="1"/>
    <col min="7437" max="7437" width="5.7109375" style="2" customWidth="1"/>
    <col min="7438" max="7438" width="12.7109375" style="2" customWidth="1"/>
    <col min="7439" max="7439" width="5.7109375" style="2" customWidth="1"/>
    <col min="7440" max="7440" width="12.7109375" style="2" customWidth="1"/>
    <col min="7441" max="7441" width="5.7109375" style="2" customWidth="1"/>
    <col min="7442" max="7442" width="12.7109375" style="2" customWidth="1"/>
    <col min="7443" max="7443" width="5.7109375" style="2" customWidth="1"/>
    <col min="7444" max="7444" width="12.7109375" style="2" customWidth="1"/>
    <col min="7445" max="7445" width="5.7109375" style="2" customWidth="1"/>
    <col min="7446" max="7446" width="12.7109375" style="2" customWidth="1"/>
    <col min="7447" max="7447" width="5.7109375" style="2" customWidth="1"/>
    <col min="7448" max="7448" width="12.7109375" style="2" customWidth="1"/>
    <col min="7449" max="7449" width="5.7109375" style="2" customWidth="1"/>
    <col min="7450" max="7680" width="11.42578125" style="2"/>
    <col min="7681" max="7681" width="6.28515625" style="2" customWidth="1"/>
    <col min="7682" max="7682" width="12.7109375" style="2" customWidth="1"/>
    <col min="7683" max="7683" width="5.7109375" style="2" customWidth="1"/>
    <col min="7684" max="7684" width="12.7109375" style="2" customWidth="1"/>
    <col min="7685" max="7685" width="5.7109375" style="2" customWidth="1"/>
    <col min="7686" max="7686" width="12.7109375" style="2" customWidth="1"/>
    <col min="7687" max="7687" width="5.7109375" style="2" customWidth="1"/>
    <col min="7688" max="7688" width="12.7109375" style="2" customWidth="1"/>
    <col min="7689" max="7689" width="5.7109375" style="2" customWidth="1"/>
    <col min="7690" max="7690" width="12.7109375" style="2" customWidth="1"/>
    <col min="7691" max="7691" width="5.7109375" style="2" customWidth="1"/>
    <col min="7692" max="7692" width="12.7109375" style="2" customWidth="1"/>
    <col min="7693" max="7693" width="5.7109375" style="2" customWidth="1"/>
    <col min="7694" max="7694" width="12.7109375" style="2" customWidth="1"/>
    <col min="7695" max="7695" width="5.7109375" style="2" customWidth="1"/>
    <col min="7696" max="7696" width="12.7109375" style="2" customWidth="1"/>
    <col min="7697" max="7697" width="5.7109375" style="2" customWidth="1"/>
    <col min="7698" max="7698" width="12.7109375" style="2" customWidth="1"/>
    <col min="7699" max="7699" width="5.7109375" style="2" customWidth="1"/>
    <col min="7700" max="7700" width="12.7109375" style="2" customWidth="1"/>
    <col min="7701" max="7701" width="5.7109375" style="2" customWidth="1"/>
    <col min="7702" max="7702" width="12.7109375" style="2" customWidth="1"/>
    <col min="7703" max="7703" width="5.7109375" style="2" customWidth="1"/>
    <col min="7704" max="7704" width="12.7109375" style="2" customWidth="1"/>
    <col min="7705" max="7705" width="5.7109375" style="2" customWidth="1"/>
    <col min="7706" max="7936" width="11.42578125" style="2"/>
    <col min="7937" max="7937" width="6.28515625" style="2" customWidth="1"/>
    <col min="7938" max="7938" width="12.7109375" style="2" customWidth="1"/>
    <col min="7939" max="7939" width="5.7109375" style="2" customWidth="1"/>
    <col min="7940" max="7940" width="12.7109375" style="2" customWidth="1"/>
    <col min="7941" max="7941" width="5.7109375" style="2" customWidth="1"/>
    <col min="7942" max="7942" width="12.7109375" style="2" customWidth="1"/>
    <col min="7943" max="7943" width="5.7109375" style="2" customWidth="1"/>
    <col min="7944" max="7944" width="12.7109375" style="2" customWidth="1"/>
    <col min="7945" max="7945" width="5.7109375" style="2" customWidth="1"/>
    <col min="7946" max="7946" width="12.7109375" style="2" customWidth="1"/>
    <col min="7947" max="7947" width="5.7109375" style="2" customWidth="1"/>
    <col min="7948" max="7948" width="12.7109375" style="2" customWidth="1"/>
    <col min="7949" max="7949" width="5.7109375" style="2" customWidth="1"/>
    <col min="7950" max="7950" width="12.7109375" style="2" customWidth="1"/>
    <col min="7951" max="7951" width="5.7109375" style="2" customWidth="1"/>
    <col min="7952" max="7952" width="12.7109375" style="2" customWidth="1"/>
    <col min="7953" max="7953" width="5.7109375" style="2" customWidth="1"/>
    <col min="7954" max="7954" width="12.7109375" style="2" customWidth="1"/>
    <col min="7955" max="7955" width="5.7109375" style="2" customWidth="1"/>
    <col min="7956" max="7956" width="12.7109375" style="2" customWidth="1"/>
    <col min="7957" max="7957" width="5.7109375" style="2" customWidth="1"/>
    <col min="7958" max="7958" width="12.7109375" style="2" customWidth="1"/>
    <col min="7959" max="7959" width="5.7109375" style="2" customWidth="1"/>
    <col min="7960" max="7960" width="12.7109375" style="2" customWidth="1"/>
    <col min="7961" max="7961" width="5.7109375" style="2" customWidth="1"/>
    <col min="7962" max="8192" width="11.42578125" style="2"/>
    <col min="8193" max="8193" width="6.28515625" style="2" customWidth="1"/>
    <col min="8194" max="8194" width="12.7109375" style="2" customWidth="1"/>
    <col min="8195" max="8195" width="5.7109375" style="2" customWidth="1"/>
    <col min="8196" max="8196" width="12.7109375" style="2" customWidth="1"/>
    <col min="8197" max="8197" width="5.7109375" style="2" customWidth="1"/>
    <col min="8198" max="8198" width="12.7109375" style="2" customWidth="1"/>
    <col min="8199" max="8199" width="5.7109375" style="2" customWidth="1"/>
    <col min="8200" max="8200" width="12.7109375" style="2" customWidth="1"/>
    <col min="8201" max="8201" width="5.7109375" style="2" customWidth="1"/>
    <col min="8202" max="8202" width="12.7109375" style="2" customWidth="1"/>
    <col min="8203" max="8203" width="5.7109375" style="2" customWidth="1"/>
    <col min="8204" max="8204" width="12.7109375" style="2" customWidth="1"/>
    <col min="8205" max="8205" width="5.7109375" style="2" customWidth="1"/>
    <col min="8206" max="8206" width="12.7109375" style="2" customWidth="1"/>
    <col min="8207" max="8207" width="5.7109375" style="2" customWidth="1"/>
    <col min="8208" max="8208" width="12.7109375" style="2" customWidth="1"/>
    <col min="8209" max="8209" width="5.7109375" style="2" customWidth="1"/>
    <col min="8210" max="8210" width="12.7109375" style="2" customWidth="1"/>
    <col min="8211" max="8211" width="5.7109375" style="2" customWidth="1"/>
    <col min="8212" max="8212" width="12.7109375" style="2" customWidth="1"/>
    <col min="8213" max="8213" width="5.7109375" style="2" customWidth="1"/>
    <col min="8214" max="8214" width="12.7109375" style="2" customWidth="1"/>
    <col min="8215" max="8215" width="5.7109375" style="2" customWidth="1"/>
    <col min="8216" max="8216" width="12.7109375" style="2" customWidth="1"/>
    <col min="8217" max="8217" width="5.7109375" style="2" customWidth="1"/>
    <col min="8218" max="8448" width="11.42578125" style="2"/>
    <col min="8449" max="8449" width="6.28515625" style="2" customWidth="1"/>
    <col min="8450" max="8450" width="12.7109375" style="2" customWidth="1"/>
    <col min="8451" max="8451" width="5.7109375" style="2" customWidth="1"/>
    <col min="8452" max="8452" width="12.7109375" style="2" customWidth="1"/>
    <col min="8453" max="8453" width="5.7109375" style="2" customWidth="1"/>
    <col min="8454" max="8454" width="12.7109375" style="2" customWidth="1"/>
    <col min="8455" max="8455" width="5.7109375" style="2" customWidth="1"/>
    <col min="8456" max="8456" width="12.7109375" style="2" customWidth="1"/>
    <col min="8457" max="8457" width="5.7109375" style="2" customWidth="1"/>
    <col min="8458" max="8458" width="12.7109375" style="2" customWidth="1"/>
    <col min="8459" max="8459" width="5.7109375" style="2" customWidth="1"/>
    <col min="8460" max="8460" width="12.7109375" style="2" customWidth="1"/>
    <col min="8461" max="8461" width="5.7109375" style="2" customWidth="1"/>
    <col min="8462" max="8462" width="12.7109375" style="2" customWidth="1"/>
    <col min="8463" max="8463" width="5.7109375" style="2" customWidth="1"/>
    <col min="8464" max="8464" width="12.7109375" style="2" customWidth="1"/>
    <col min="8465" max="8465" width="5.7109375" style="2" customWidth="1"/>
    <col min="8466" max="8466" width="12.7109375" style="2" customWidth="1"/>
    <col min="8467" max="8467" width="5.7109375" style="2" customWidth="1"/>
    <col min="8468" max="8468" width="12.7109375" style="2" customWidth="1"/>
    <col min="8469" max="8469" width="5.7109375" style="2" customWidth="1"/>
    <col min="8470" max="8470" width="12.7109375" style="2" customWidth="1"/>
    <col min="8471" max="8471" width="5.7109375" style="2" customWidth="1"/>
    <col min="8472" max="8472" width="12.7109375" style="2" customWidth="1"/>
    <col min="8473" max="8473" width="5.7109375" style="2" customWidth="1"/>
    <col min="8474" max="8704" width="11.42578125" style="2"/>
    <col min="8705" max="8705" width="6.28515625" style="2" customWidth="1"/>
    <col min="8706" max="8706" width="12.7109375" style="2" customWidth="1"/>
    <col min="8707" max="8707" width="5.7109375" style="2" customWidth="1"/>
    <col min="8708" max="8708" width="12.7109375" style="2" customWidth="1"/>
    <col min="8709" max="8709" width="5.7109375" style="2" customWidth="1"/>
    <col min="8710" max="8710" width="12.7109375" style="2" customWidth="1"/>
    <col min="8711" max="8711" width="5.7109375" style="2" customWidth="1"/>
    <col min="8712" max="8712" width="12.7109375" style="2" customWidth="1"/>
    <col min="8713" max="8713" width="5.7109375" style="2" customWidth="1"/>
    <col min="8714" max="8714" width="12.7109375" style="2" customWidth="1"/>
    <col min="8715" max="8715" width="5.7109375" style="2" customWidth="1"/>
    <col min="8716" max="8716" width="12.7109375" style="2" customWidth="1"/>
    <col min="8717" max="8717" width="5.7109375" style="2" customWidth="1"/>
    <col min="8718" max="8718" width="12.7109375" style="2" customWidth="1"/>
    <col min="8719" max="8719" width="5.7109375" style="2" customWidth="1"/>
    <col min="8720" max="8720" width="12.7109375" style="2" customWidth="1"/>
    <col min="8721" max="8721" width="5.7109375" style="2" customWidth="1"/>
    <col min="8722" max="8722" width="12.7109375" style="2" customWidth="1"/>
    <col min="8723" max="8723" width="5.7109375" style="2" customWidth="1"/>
    <col min="8724" max="8724" width="12.7109375" style="2" customWidth="1"/>
    <col min="8725" max="8725" width="5.7109375" style="2" customWidth="1"/>
    <col min="8726" max="8726" width="12.7109375" style="2" customWidth="1"/>
    <col min="8727" max="8727" width="5.7109375" style="2" customWidth="1"/>
    <col min="8728" max="8728" width="12.7109375" style="2" customWidth="1"/>
    <col min="8729" max="8729" width="5.7109375" style="2" customWidth="1"/>
    <col min="8730" max="8960" width="11.42578125" style="2"/>
    <col min="8961" max="8961" width="6.28515625" style="2" customWidth="1"/>
    <col min="8962" max="8962" width="12.7109375" style="2" customWidth="1"/>
    <col min="8963" max="8963" width="5.7109375" style="2" customWidth="1"/>
    <col min="8964" max="8964" width="12.7109375" style="2" customWidth="1"/>
    <col min="8965" max="8965" width="5.7109375" style="2" customWidth="1"/>
    <col min="8966" max="8966" width="12.7109375" style="2" customWidth="1"/>
    <col min="8967" max="8967" width="5.7109375" style="2" customWidth="1"/>
    <col min="8968" max="8968" width="12.7109375" style="2" customWidth="1"/>
    <col min="8969" max="8969" width="5.7109375" style="2" customWidth="1"/>
    <col min="8970" max="8970" width="12.7109375" style="2" customWidth="1"/>
    <col min="8971" max="8971" width="5.7109375" style="2" customWidth="1"/>
    <col min="8972" max="8972" width="12.7109375" style="2" customWidth="1"/>
    <col min="8973" max="8973" width="5.7109375" style="2" customWidth="1"/>
    <col min="8974" max="8974" width="12.7109375" style="2" customWidth="1"/>
    <col min="8975" max="8975" width="5.7109375" style="2" customWidth="1"/>
    <col min="8976" max="8976" width="12.7109375" style="2" customWidth="1"/>
    <col min="8977" max="8977" width="5.7109375" style="2" customWidth="1"/>
    <col min="8978" max="8978" width="12.7109375" style="2" customWidth="1"/>
    <col min="8979" max="8979" width="5.7109375" style="2" customWidth="1"/>
    <col min="8980" max="8980" width="12.7109375" style="2" customWidth="1"/>
    <col min="8981" max="8981" width="5.7109375" style="2" customWidth="1"/>
    <col min="8982" max="8982" width="12.7109375" style="2" customWidth="1"/>
    <col min="8983" max="8983" width="5.7109375" style="2" customWidth="1"/>
    <col min="8984" max="8984" width="12.7109375" style="2" customWidth="1"/>
    <col min="8985" max="8985" width="5.7109375" style="2" customWidth="1"/>
    <col min="8986" max="9216" width="11.42578125" style="2"/>
    <col min="9217" max="9217" width="6.28515625" style="2" customWidth="1"/>
    <col min="9218" max="9218" width="12.7109375" style="2" customWidth="1"/>
    <col min="9219" max="9219" width="5.7109375" style="2" customWidth="1"/>
    <col min="9220" max="9220" width="12.7109375" style="2" customWidth="1"/>
    <col min="9221" max="9221" width="5.7109375" style="2" customWidth="1"/>
    <col min="9222" max="9222" width="12.7109375" style="2" customWidth="1"/>
    <col min="9223" max="9223" width="5.7109375" style="2" customWidth="1"/>
    <col min="9224" max="9224" width="12.7109375" style="2" customWidth="1"/>
    <col min="9225" max="9225" width="5.7109375" style="2" customWidth="1"/>
    <col min="9226" max="9226" width="12.7109375" style="2" customWidth="1"/>
    <col min="9227" max="9227" width="5.7109375" style="2" customWidth="1"/>
    <col min="9228" max="9228" width="12.7109375" style="2" customWidth="1"/>
    <col min="9229" max="9229" width="5.7109375" style="2" customWidth="1"/>
    <col min="9230" max="9230" width="12.7109375" style="2" customWidth="1"/>
    <col min="9231" max="9231" width="5.7109375" style="2" customWidth="1"/>
    <col min="9232" max="9232" width="12.7109375" style="2" customWidth="1"/>
    <col min="9233" max="9233" width="5.7109375" style="2" customWidth="1"/>
    <col min="9234" max="9234" width="12.7109375" style="2" customWidth="1"/>
    <col min="9235" max="9235" width="5.7109375" style="2" customWidth="1"/>
    <col min="9236" max="9236" width="12.7109375" style="2" customWidth="1"/>
    <col min="9237" max="9237" width="5.7109375" style="2" customWidth="1"/>
    <col min="9238" max="9238" width="12.7109375" style="2" customWidth="1"/>
    <col min="9239" max="9239" width="5.7109375" style="2" customWidth="1"/>
    <col min="9240" max="9240" width="12.7109375" style="2" customWidth="1"/>
    <col min="9241" max="9241" width="5.7109375" style="2" customWidth="1"/>
    <col min="9242" max="9472" width="11.42578125" style="2"/>
    <col min="9473" max="9473" width="6.28515625" style="2" customWidth="1"/>
    <col min="9474" max="9474" width="12.7109375" style="2" customWidth="1"/>
    <col min="9475" max="9475" width="5.7109375" style="2" customWidth="1"/>
    <col min="9476" max="9476" width="12.7109375" style="2" customWidth="1"/>
    <col min="9477" max="9477" width="5.7109375" style="2" customWidth="1"/>
    <col min="9478" max="9478" width="12.7109375" style="2" customWidth="1"/>
    <col min="9479" max="9479" width="5.7109375" style="2" customWidth="1"/>
    <col min="9480" max="9480" width="12.7109375" style="2" customWidth="1"/>
    <col min="9481" max="9481" width="5.7109375" style="2" customWidth="1"/>
    <col min="9482" max="9482" width="12.7109375" style="2" customWidth="1"/>
    <col min="9483" max="9483" width="5.7109375" style="2" customWidth="1"/>
    <col min="9484" max="9484" width="12.7109375" style="2" customWidth="1"/>
    <col min="9485" max="9485" width="5.7109375" style="2" customWidth="1"/>
    <col min="9486" max="9486" width="12.7109375" style="2" customWidth="1"/>
    <col min="9487" max="9487" width="5.7109375" style="2" customWidth="1"/>
    <col min="9488" max="9488" width="12.7109375" style="2" customWidth="1"/>
    <col min="9489" max="9489" width="5.7109375" style="2" customWidth="1"/>
    <col min="9490" max="9490" width="12.7109375" style="2" customWidth="1"/>
    <col min="9491" max="9491" width="5.7109375" style="2" customWidth="1"/>
    <col min="9492" max="9492" width="12.7109375" style="2" customWidth="1"/>
    <col min="9493" max="9493" width="5.7109375" style="2" customWidth="1"/>
    <col min="9494" max="9494" width="12.7109375" style="2" customWidth="1"/>
    <col min="9495" max="9495" width="5.7109375" style="2" customWidth="1"/>
    <col min="9496" max="9496" width="12.7109375" style="2" customWidth="1"/>
    <col min="9497" max="9497" width="5.7109375" style="2" customWidth="1"/>
    <col min="9498" max="9728" width="11.42578125" style="2"/>
    <col min="9729" max="9729" width="6.28515625" style="2" customWidth="1"/>
    <col min="9730" max="9730" width="12.7109375" style="2" customWidth="1"/>
    <col min="9731" max="9731" width="5.7109375" style="2" customWidth="1"/>
    <col min="9732" max="9732" width="12.7109375" style="2" customWidth="1"/>
    <col min="9733" max="9733" width="5.7109375" style="2" customWidth="1"/>
    <col min="9734" max="9734" width="12.7109375" style="2" customWidth="1"/>
    <col min="9735" max="9735" width="5.7109375" style="2" customWidth="1"/>
    <col min="9736" max="9736" width="12.7109375" style="2" customWidth="1"/>
    <col min="9737" max="9737" width="5.7109375" style="2" customWidth="1"/>
    <col min="9738" max="9738" width="12.7109375" style="2" customWidth="1"/>
    <col min="9739" max="9739" width="5.7109375" style="2" customWidth="1"/>
    <col min="9740" max="9740" width="12.7109375" style="2" customWidth="1"/>
    <col min="9741" max="9741" width="5.7109375" style="2" customWidth="1"/>
    <col min="9742" max="9742" width="12.7109375" style="2" customWidth="1"/>
    <col min="9743" max="9743" width="5.7109375" style="2" customWidth="1"/>
    <col min="9744" max="9744" width="12.7109375" style="2" customWidth="1"/>
    <col min="9745" max="9745" width="5.7109375" style="2" customWidth="1"/>
    <col min="9746" max="9746" width="12.7109375" style="2" customWidth="1"/>
    <col min="9747" max="9747" width="5.7109375" style="2" customWidth="1"/>
    <col min="9748" max="9748" width="12.7109375" style="2" customWidth="1"/>
    <col min="9749" max="9749" width="5.7109375" style="2" customWidth="1"/>
    <col min="9750" max="9750" width="12.7109375" style="2" customWidth="1"/>
    <col min="9751" max="9751" width="5.7109375" style="2" customWidth="1"/>
    <col min="9752" max="9752" width="12.7109375" style="2" customWidth="1"/>
    <col min="9753" max="9753" width="5.7109375" style="2" customWidth="1"/>
    <col min="9754" max="9984" width="11.42578125" style="2"/>
    <col min="9985" max="9985" width="6.28515625" style="2" customWidth="1"/>
    <col min="9986" max="9986" width="12.7109375" style="2" customWidth="1"/>
    <col min="9987" max="9987" width="5.7109375" style="2" customWidth="1"/>
    <col min="9988" max="9988" width="12.7109375" style="2" customWidth="1"/>
    <col min="9989" max="9989" width="5.7109375" style="2" customWidth="1"/>
    <col min="9990" max="9990" width="12.7109375" style="2" customWidth="1"/>
    <col min="9991" max="9991" width="5.7109375" style="2" customWidth="1"/>
    <col min="9992" max="9992" width="12.7109375" style="2" customWidth="1"/>
    <col min="9993" max="9993" width="5.7109375" style="2" customWidth="1"/>
    <col min="9994" max="9994" width="12.7109375" style="2" customWidth="1"/>
    <col min="9995" max="9995" width="5.7109375" style="2" customWidth="1"/>
    <col min="9996" max="9996" width="12.7109375" style="2" customWidth="1"/>
    <col min="9997" max="9997" width="5.7109375" style="2" customWidth="1"/>
    <col min="9998" max="9998" width="12.7109375" style="2" customWidth="1"/>
    <col min="9999" max="9999" width="5.7109375" style="2" customWidth="1"/>
    <col min="10000" max="10000" width="12.7109375" style="2" customWidth="1"/>
    <col min="10001" max="10001" width="5.7109375" style="2" customWidth="1"/>
    <col min="10002" max="10002" width="12.7109375" style="2" customWidth="1"/>
    <col min="10003" max="10003" width="5.7109375" style="2" customWidth="1"/>
    <col min="10004" max="10004" width="12.7109375" style="2" customWidth="1"/>
    <col min="10005" max="10005" width="5.7109375" style="2" customWidth="1"/>
    <col min="10006" max="10006" width="12.7109375" style="2" customWidth="1"/>
    <col min="10007" max="10007" width="5.7109375" style="2" customWidth="1"/>
    <col min="10008" max="10008" width="12.7109375" style="2" customWidth="1"/>
    <col min="10009" max="10009" width="5.7109375" style="2" customWidth="1"/>
    <col min="10010" max="10240" width="11.42578125" style="2"/>
    <col min="10241" max="10241" width="6.28515625" style="2" customWidth="1"/>
    <col min="10242" max="10242" width="12.7109375" style="2" customWidth="1"/>
    <col min="10243" max="10243" width="5.7109375" style="2" customWidth="1"/>
    <col min="10244" max="10244" width="12.7109375" style="2" customWidth="1"/>
    <col min="10245" max="10245" width="5.7109375" style="2" customWidth="1"/>
    <col min="10246" max="10246" width="12.7109375" style="2" customWidth="1"/>
    <col min="10247" max="10247" width="5.7109375" style="2" customWidth="1"/>
    <col min="10248" max="10248" width="12.7109375" style="2" customWidth="1"/>
    <col min="10249" max="10249" width="5.7109375" style="2" customWidth="1"/>
    <col min="10250" max="10250" width="12.7109375" style="2" customWidth="1"/>
    <col min="10251" max="10251" width="5.7109375" style="2" customWidth="1"/>
    <col min="10252" max="10252" width="12.7109375" style="2" customWidth="1"/>
    <col min="10253" max="10253" width="5.7109375" style="2" customWidth="1"/>
    <col min="10254" max="10254" width="12.7109375" style="2" customWidth="1"/>
    <col min="10255" max="10255" width="5.7109375" style="2" customWidth="1"/>
    <col min="10256" max="10256" width="12.7109375" style="2" customWidth="1"/>
    <col min="10257" max="10257" width="5.7109375" style="2" customWidth="1"/>
    <col min="10258" max="10258" width="12.7109375" style="2" customWidth="1"/>
    <col min="10259" max="10259" width="5.7109375" style="2" customWidth="1"/>
    <col min="10260" max="10260" width="12.7109375" style="2" customWidth="1"/>
    <col min="10261" max="10261" width="5.7109375" style="2" customWidth="1"/>
    <col min="10262" max="10262" width="12.7109375" style="2" customWidth="1"/>
    <col min="10263" max="10263" width="5.7109375" style="2" customWidth="1"/>
    <col min="10264" max="10264" width="12.7109375" style="2" customWidth="1"/>
    <col min="10265" max="10265" width="5.7109375" style="2" customWidth="1"/>
    <col min="10266" max="10496" width="11.42578125" style="2"/>
    <col min="10497" max="10497" width="6.28515625" style="2" customWidth="1"/>
    <col min="10498" max="10498" width="12.7109375" style="2" customWidth="1"/>
    <col min="10499" max="10499" width="5.7109375" style="2" customWidth="1"/>
    <col min="10500" max="10500" width="12.7109375" style="2" customWidth="1"/>
    <col min="10501" max="10501" width="5.7109375" style="2" customWidth="1"/>
    <col min="10502" max="10502" width="12.7109375" style="2" customWidth="1"/>
    <col min="10503" max="10503" width="5.7109375" style="2" customWidth="1"/>
    <col min="10504" max="10504" width="12.7109375" style="2" customWidth="1"/>
    <col min="10505" max="10505" width="5.7109375" style="2" customWidth="1"/>
    <col min="10506" max="10506" width="12.7109375" style="2" customWidth="1"/>
    <col min="10507" max="10507" width="5.7109375" style="2" customWidth="1"/>
    <col min="10508" max="10508" width="12.7109375" style="2" customWidth="1"/>
    <col min="10509" max="10509" width="5.7109375" style="2" customWidth="1"/>
    <col min="10510" max="10510" width="12.7109375" style="2" customWidth="1"/>
    <col min="10511" max="10511" width="5.7109375" style="2" customWidth="1"/>
    <col min="10512" max="10512" width="12.7109375" style="2" customWidth="1"/>
    <col min="10513" max="10513" width="5.7109375" style="2" customWidth="1"/>
    <col min="10514" max="10514" width="12.7109375" style="2" customWidth="1"/>
    <col min="10515" max="10515" width="5.7109375" style="2" customWidth="1"/>
    <col min="10516" max="10516" width="12.7109375" style="2" customWidth="1"/>
    <col min="10517" max="10517" width="5.7109375" style="2" customWidth="1"/>
    <col min="10518" max="10518" width="12.7109375" style="2" customWidth="1"/>
    <col min="10519" max="10519" width="5.7109375" style="2" customWidth="1"/>
    <col min="10520" max="10520" width="12.7109375" style="2" customWidth="1"/>
    <col min="10521" max="10521" width="5.7109375" style="2" customWidth="1"/>
    <col min="10522" max="10752" width="11.42578125" style="2"/>
    <col min="10753" max="10753" width="6.28515625" style="2" customWidth="1"/>
    <col min="10754" max="10754" width="12.7109375" style="2" customWidth="1"/>
    <col min="10755" max="10755" width="5.7109375" style="2" customWidth="1"/>
    <col min="10756" max="10756" width="12.7109375" style="2" customWidth="1"/>
    <col min="10757" max="10757" width="5.7109375" style="2" customWidth="1"/>
    <col min="10758" max="10758" width="12.7109375" style="2" customWidth="1"/>
    <col min="10759" max="10759" width="5.7109375" style="2" customWidth="1"/>
    <col min="10760" max="10760" width="12.7109375" style="2" customWidth="1"/>
    <col min="10761" max="10761" width="5.7109375" style="2" customWidth="1"/>
    <col min="10762" max="10762" width="12.7109375" style="2" customWidth="1"/>
    <col min="10763" max="10763" width="5.7109375" style="2" customWidth="1"/>
    <col min="10764" max="10764" width="12.7109375" style="2" customWidth="1"/>
    <col min="10765" max="10765" width="5.7109375" style="2" customWidth="1"/>
    <col min="10766" max="10766" width="12.7109375" style="2" customWidth="1"/>
    <col min="10767" max="10767" width="5.7109375" style="2" customWidth="1"/>
    <col min="10768" max="10768" width="12.7109375" style="2" customWidth="1"/>
    <col min="10769" max="10769" width="5.7109375" style="2" customWidth="1"/>
    <col min="10770" max="10770" width="12.7109375" style="2" customWidth="1"/>
    <col min="10771" max="10771" width="5.7109375" style="2" customWidth="1"/>
    <col min="10772" max="10772" width="12.7109375" style="2" customWidth="1"/>
    <col min="10773" max="10773" width="5.7109375" style="2" customWidth="1"/>
    <col min="10774" max="10774" width="12.7109375" style="2" customWidth="1"/>
    <col min="10775" max="10775" width="5.7109375" style="2" customWidth="1"/>
    <col min="10776" max="10776" width="12.7109375" style="2" customWidth="1"/>
    <col min="10777" max="10777" width="5.7109375" style="2" customWidth="1"/>
    <col min="10778" max="11008" width="11.42578125" style="2"/>
    <col min="11009" max="11009" width="6.28515625" style="2" customWidth="1"/>
    <col min="11010" max="11010" width="12.7109375" style="2" customWidth="1"/>
    <col min="11011" max="11011" width="5.7109375" style="2" customWidth="1"/>
    <col min="11012" max="11012" width="12.7109375" style="2" customWidth="1"/>
    <col min="11013" max="11013" width="5.7109375" style="2" customWidth="1"/>
    <col min="11014" max="11014" width="12.7109375" style="2" customWidth="1"/>
    <col min="11015" max="11015" width="5.7109375" style="2" customWidth="1"/>
    <col min="11016" max="11016" width="12.7109375" style="2" customWidth="1"/>
    <col min="11017" max="11017" width="5.7109375" style="2" customWidth="1"/>
    <col min="11018" max="11018" width="12.7109375" style="2" customWidth="1"/>
    <col min="11019" max="11019" width="5.7109375" style="2" customWidth="1"/>
    <col min="11020" max="11020" width="12.7109375" style="2" customWidth="1"/>
    <col min="11021" max="11021" width="5.7109375" style="2" customWidth="1"/>
    <col min="11022" max="11022" width="12.7109375" style="2" customWidth="1"/>
    <col min="11023" max="11023" width="5.7109375" style="2" customWidth="1"/>
    <col min="11024" max="11024" width="12.7109375" style="2" customWidth="1"/>
    <col min="11025" max="11025" width="5.7109375" style="2" customWidth="1"/>
    <col min="11026" max="11026" width="12.7109375" style="2" customWidth="1"/>
    <col min="11027" max="11027" width="5.7109375" style="2" customWidth="1"/>
    <col min="11028" max="11028" width="12.7109375" style="2" customWidth="1"/>
    <col min="11029" max="11029" width="5.7109375" style="2" customWidth="1"/>
    <col min="11030" max="11030" width="12.7109375" style="2" customWidth="1"/>
    <col min="11031" max="11031" width="5.7109375" style="2" customWidth="1"/>
    <col min="11032" max="11032" width="12.7109375" style="2" customWidth="1"/>
    <col min="11033" max="11033" width="5.7109375" style="2" customWidth="1"/>
    <col min="11034" max="11264" width="11.42578125" style="2"/>
    <col min="11265" max="11265" width="6.28515625" style="2" customWidth="1"/>
    <col min="11266" max="11266" width="12.7109375" style="2" customWidth="1"/>
    <col min="11267" max="11267" width="5.7109375" style="2" customWidth="1"/>
    <col min="11268" max="11268" width="12.7109375" style="2" customWidth="1"/>
    <col min="11269" max="11269" width="5.7109375" style="2" customWidth="1"/>
    <col min="11270" max="11270" width="12.7109375" style="2" customWidth="1"/>
    <col min="11271" max="11271" width="5.7109375" style="2" customWidth="1"/>
    <col min="11272" max="11272" width="12.7109375" style="2" customWidth="1"/>
    <col min="11273" max="11273" width="5.7109375" style="2" customWidth="1"/>
    <col min="11274" max="11274" width="12.7109375" style="2" customWidth="1"/>
    <col min="11275" max="11275" width="5.7109375" style="2" customWidth="1"/>
    <col min="11276" max="11276" width="12.7109375" style="2" customWidth="1"/>
    <col min="11277" max="11277" width="5.7109375" style="2" customWidth="1"/>
    <col min="11278" max="11278" width="12.7109375" style="2" customWidth="1"/>
    <col min="11279" max="11279" width="5.7109375" style="2" customWidth="1"/>
    <col min="11280" max="11280" width="12.7109375" style="2" customWidth="1"/>
    <col min="11281" max="11281" width="5.7109375" style="2" customWidth="1"/>
    <col min="11282" max="11282" width="12.7109375" style="2" customWidth="1"/>
    <col min="11283" max="11283" width="5.7109375" style="2" customWidth="1"/>
    <col min="11284" max="11284" width="12.7109375" style="2" customWidth="1"/>
    <col min="11285" max="11285" width="5.7109375" style="2" customWidth="1"/>
    <col min="11286" max="11286" width="12.7109375" style="2" customWidth="1"/>
    <col min="11287" max="11287" width="5.7109375" style="2" customWidth="1"/>
    <col min="11288" max="11288" width="12.7109375" style="2" customWidth="1"/>
    <col min="11289" max="11289" width="5.7109375" style="2" customWidth="1"/>
    <col min="11290" max="11520" width="11.42578125" style="2"/>
    <col min="11521" max="11521" width="6.28515625" style="2" customWidth="1"/>
    <col min="11522" max="11522" width="12.7109375" style="2" customWidth="1"/>
    <col min="11523" max="11523" width="5.7109375" style="2" customWidth="1"/>
    <col min="11524" max="11524" width="12.7109375" style="2" customWidth="1"/>
    <col min="11525" max="11525" width="5.7109375" style="2" customWidth="1"/>
    <col min="11526" max="11526" width="12.7109375" style="2" customWidth="1"/>
    <col min="11527" max="11527" width="5.7109375" style="2" customWidth="1"/>
    <col min="11528" max="11528" width="12.7109375" style="2" customWidth="1"/>
    <col min="11529" max="11529" width="5.7109375" style="2" customWidth="1"/>
    <col min="11530" max="11530" width="12.7109375" style="2" customWidth="1"/>
    <col min="11531" max="11531" width="5.7109375" style="2" customWidth="1"/>
    <col min="11532" max="11532" width="12.7109375" style="2" customWidth="1"/>
    <col min="11533" max="11533" width="5.7109375" style="2" customWidth="1"/>
    <col min="11534" max="11534" width="12.7109375" style="2" customWidth="1"/>
    <col min="11535" max="11535" width="5.7109375" style="2" customWidth="1"/>
    <col min="11536" max="11536" width="12.7109375" style="2" customWidth="1"/>
    <col min="11537" max="11537" width="5.7109375" style="2" customWidth="1"/>
    <col min="11538" max="11538" width="12.7109375" style="2" customWidth="1"/>
    <col min="11539" max="11539" width="5.7109375" style="2" customWidth="1"/>
    <col min="11540" max="11540" width="12.7109375" style="2" customWidth="1"/>
    <col min="11541" max="11541" width="5.7109375" style="2" customWidth="1"/>
    <col min="11542" max="11542" width="12.7109375" style="2" customWidth="1"/>
    <col min="11543" max="11543" width="5.7109375" style="2" customWidth="1"/>
    <col min="11544" max="11544" width="12.7109375" style="2" customWidth="1"/>
    <col min="11545" max="11545" width="5.7109375" style="2" customWidth="1"/>
    <col min="11546" max="11776" width="11.42578125" style="2"/>
    <col min="11777" max="11777" width="6.28515625" style="2" customWidth="1"/>
    <col min="11778" max="11778" width="12.7109375" style="2" customWidth="1"/>
    <col min="11779" max="11779" width="5.7109375" style="2" customWidth="1"/>
    <col min="11780" max="11780" width="12.7109375" style="2" customWidth="1"/>
    <col min="11781" max="11781" width="5.7109375" style="2" customWidth="1"/>
    <col min="11782" max="11782" width="12.7109375" style="2" customWidth="1"/>
    <col min="11783" max="11783" width="5.7109375" style="2" customWidth="1"/>
    <col min="11784" max="11784" width="12.7109375" style="2" customWidth="1"/>
    <col min="11785" max="11785" width="5.7109375" style="2" customWidth="1"/>
    <col min="11786" max="11786" width="12.7109375" style="2" customWidth="1"/>
    <col min="11787" max="11787" width="5.7109375" style="2" customWidth="1"/>
    <col min="11788" max="11788" width="12.7109375" style="2" customWidth="1"/>
    <col min="11789" max="11789" width="5.7109375" style="2" customWidth="1"/>
    <col min="11790" max="11790" width="12.7109375" style="2" customWidth="1"/>
    <col min="11791" max="11791" width="5.7109375" style="2" customWidth="1"/>
    <col min="11792" max="11792" width="12.7109375" style="2" customWidth="1"/>
    <col min="11793" max="11793" width="5.7109375" style="2" customWidth="1"/>
    <col min="11794" max="11794" width="12.7109375" style="2" customWidth="1"/>
    <col min="11795" max="11795" width="5.7109375" style="2" customWidth="1"/>
    <col min="11796" max="11796" width="12.7109375" style="2" customWidth="1"/>
    <col min="11797" max="11797" width="5.7109375" style="2" customWidth="1"/>
    <col min="11798" max="11798" width="12.7109375" style="2" customWidth="1"/>
    <col min="11799" max="11799" width="5.7109375" style="2" customWidth="1"/>
    <col min="11800" max="11800" width="12.7109375" style="2" customWidth="1"/>
    <col min="11801" max="11801" width="5.7109375" style="2" customWidth="1"/>
    <col min="11802" max="12032" width="11.42578125" style="2"/>
    <col min="12033" max="12033" width="6.28515625" style="2" customWidth="1"/>
    <col min="12034" max="12034" width="12.7109375" style="2" customWidth="1"/>
    <col min="12035" max="12035" width="5.7109375" style="2" customWidth="1"/>
    <col min="12036" max="12036" width="12.7109375" style="2" customWidth="1"/>
    <col min="12037" max="12037" width="5.7109375" style="2" customWidth="1"/>
    <col min="12038" max="12038" width="12.7109375" style="2" customWidth="1"/>
    <col min="12039" max="12039" width="5.7109375" style="2" customWidth="1"/>
    <col min="12040" max="12040" width="12.7109375" style="2" customWidth="1"/>
    <col min="12041" max="12041" width="5.7109375" style="2" customWidth="1"/>
    <col min="12042" max="12042" width="12.7109375" style="2" customWidth="1"/>
    <col min="12043" max="12043" width="5.7109375" style="2" customWidth="1"/>
    <col min="12044" max="12044" width="12.7109375" style="2" customWidth="1"/>
    <col min="12045" max="12045" width="5.7109375" style="2" customWidth="1"/>
    <col min="12046" max="12046" width="12.7109375" style="2" customWidth="1"/>
    <col min="12047" max="12047" width="5.7109375" style="2" customWidth="1"/>
    <col min="12048" max="12048" width="12.7109375" style="2" customWidth="1"/>
    <col min="12049" max="12049" width="5.7109375" style="2" customWidth="1"/>
    <col min="12050" max="12050" width="12.7109375" style="2" customWidth="1"/>
    <col min="12051" max="12051" width="5.7109375" style="2" customWidth="1"/>
    <col min="12052" max="12052" width="12.7109375" style="2" customWidth="1"/>
    <col min="12053" max="12053" width="5.7109375" style="2" customWidth="1"/>
    <col min="12054" max="12054" width="12.7109375" style="2" customWidth="1"/>
    <col min="12055" max="12055" width="5.7109375" style="2" customWidth="1"/>
    <col min="12056" max="12056" width="12.7109375" style="2" customWidth="1"/>
    <col min="12057" max="12057" width="5.7109375" style="2" customWidth="1"/>
    <col min="12058" max="12288" width="11.42578125" style="2"/>
    <col min="12289" max="12289" width="6.28515625" style="2" customWidth="1"/>
    <col min="12290" max="12290" width="12.7109375" style="2" customWidth="1"/>
    <col min="12291" max="12291" width="5.7109375" style="2" customWidth="1"/>
    <col min="12292" max="12292" width="12.7109375" style="2" customWidth="1"/>
    <col min="12293" max="12293" width="5.7109375" style="2" customWidth="1"/>
    <col min="12294" max="12294" width="12.7109375" style="2" customWidth="1"/>
    <col min="12295" max="12295" width="5.7109375" style="2" customWidth="1"/>
    <col min="12296" max="12296" width="12.7109375" style="2" customWidth="1"/>
    <col min="12297" max="12297" width="5.7109375" style="2" customWidth="1"/>
    <col min="12298" max="12298" width="12.7109375" style="2" customWidth="1"/>
    <col min="12299" max="12299" width="5.7109375" style="2" customWidth="1"/>
    <col min="12300" max="12300" width="12.7109375" style="2" customWidth="1"/>
    <col min="12301" max="12301" width="5.7109375" style="2" customWidth="1"/>
    <col min="12302" max="12302" width="12.7109375" style="2" customWidth="1"/>
    <col min="12303" max="12303" width="5.7109375" style="2" customWidth="1"/>
    <col min="12304" max="12304" width="12.7109375" style="2" customWidth="1"/>
    <col min="12305" max="12305" width="5.7109375" style="2" customWidth="1"/>
    <col min="12306" max="12306" width="12.7109375" style="2" customWidth="1"/>
    <col min="12307" max="12307" width="5.7109375" style="2" customWidth="1"/>
    <col min="12308" max="12308" width="12.7109375" style="2" customWidth="1"/>
    <col min="12309" max="12309" width="5.7109375" style="2" customWidth="1"/>
    <col min="12310" max="12310" width="12.7109375" style="2" customWidth="1"/>
    <col min="12311" max="12311" width="5.7109375" style="2" customWidth="1"/>
    <col min="12312" max="12312" width="12.7109375" style="2" customWidth="1"/>
    <col min="12313" max="12313" width="5.7109375" style="2" customWidth="1"/>
    <col min="12314" max="12544" width="11.42578125" style="2"/>
    <col min="12545" max="12545" width="6.28515625" style="2" customWidth="1"/>
    <col min="12546" max="12546" width="12.7109375" style="2" customWidth="1"/>
    <col min="12547" max="12547" width="5.7109375" style="2" customWidth="1"/>
    <col min="12548" max="12548" width="12.7109375" style="2" customWidth="1"/>
    <col min="12549" max="12549" width="5.7109375" style="2" customWidth="1"/>
    <col min="12550" max="12550" width="12.7109375" style="2" customWidth="1"/>
    <col min="12551" max="12551" width="5.7109375" style="2" customWidth="1"/>
    <col min="12552" max="12552" width="12.7109375" style="2" customWidth="1"/>
    <col min="12553" max="12553" width="5.7109375" style="2" customWidth="1"/>
    <col min="12554" max="12554" width="12.7109375" style="2" customWidth="1"/>
    <col min="12555" max="12555" width="5.7109375" style="2" customWidth="1"/>
    <col min="12556" max="12556" width="12.7109375" style="2" customWidth="1"/>
    <col min="12557" max="12557" width="5.7109375" style="2" customWidth="1"/>
    <col min="12558" max="12558" width="12.7109375" style="2" customWidth="1"/>
    <col min="12559" max="12559" width="5.7109375" style="2" customWidth="1"/>
    <col min="12560" max="12560" width="12.7109375" style="2" customWidth="1"/>
    <col min="12561" max="12561" width="5.7109375" style="2" customWidth="1"/>
    <col min="12562" max="12562" width="12.7109375" style="2" customWidth="1"/>
    <col min="12563" max="12563" width="5.7109375" style="2" customWidth="1"/>
    <col min="12564" max="12564" width="12.7109375" style="2" customWidth="1"/>
    <col min="12565" max="12565" width="5.7109375" style="2" customWidth="1"/>
    <col min="12566" max="12566" width="12.7109375" style="2" customWidth="1"/>
    <col min="12567" max="12567" width="5.7109375" style="2" customWidth="1"/>
    <col min="12568" max="12568" width="12.7109375" style="2" customWidth="1"/>
    <col min="12569" max="12569" width="5.7109375" style="2" customWidth="1"/>
    <col min="12570" max="12800" width="11.42578125" style="2"/>
    <col min="12801" max="12801" width="6.28515625" style="2" customWidth="1"/>
    <col min="12802" max="12802" width="12.7109375" style="2" customWidth="1"/>
    <col min="12803" max="12803" width="5.7109375" style="2" customWidth="1"/>
    <col min="12804" max="12804" width="12.7109375" style="2" customWidth="1"/>
    <col min="12805" max="12805" width="5.7109375" style="2" customWidth="1"/>
    <col min="12806" max="12806" width="12.7109375" style="2" customWidth="1"/>
    <col min="12807" max="12807" width="5.7109375" style="2" customWidth="1"/>
    <col min="12808" max="12808" width="12.7109375" style="2" customWidth="1"/>
    <col min="12809" max="12809" width="5.7109375" style="2" customWidth="1"/>
    <col min="12810" max="12810" width="12.7109375" style="2" customWidth="1"/>
    <col min="12811" max="12811" width="5.7109375" style="2" customWidth="1"/>
    <col min="12812" max="12812" width="12.7109375" style="2" customWidth="1"/>
    <col min="12813" max="12813" width="5.7109375" style="2" customWidth="1"/>
    <col min="12814" max="12814" width="12.7109375" style="2" customWidth="1"/>
    <col min="12815" max="12815" width="5.7109375" style="2" customWidth="1"/>
    <col min="12816" max="12816" width="12.7109375" style="2" customWidth="1"/>
    <col min="12817" max="12817" width="5.7109375" style="2" customWidth="1"/>
    <col min="12818" max="12818" width="12.7109375" style="2" customWidth="1"/>
    <col min="12819" max="12819" width="5.7109375" style="2" customWidth="1"/>
    <col min="12820" max="12820" width="12.7109375" style="2" customWidth="1"/>
    <col min="12821" max="12821" width="5.7109375" style="2" customWidth="1"/>
    <col min="12822" max="12822" width="12.7109375" style="2" customWidth="1"/>
    <col min="12823" max="12823" width="5.7109375" style="2" customWidth="1"/>
    <col min="12824" max="12824" width="12.7109375" style="2" customWidth="1"/>
    <col min="12825" max="12825" width="5.7109375" style="2" customWidth="1"/>
    <col min="12826" max="13056" width="11.42578125" style="2"/>
    <col min="13057" max="13057" width="6.28515625" style="2" customWidth="1"/>
    <col min="13058" max="13058" width="12.7109375" style="2" customWidth="1"/>
    <col min="13059" max="13059" width="5.7109375" style="2" customWidth="1"/>
    <col min="13060" max="13060" width="12.7109375" style="2" customWidth="1"/>
    <col min="13061" max="13061" width="5.7109375" style="2" customWidth="1"/>
    <col min="13062" max="13062" width="12.7109375" style="2" customWidth="1"/>
    <col min="13063" max="13063" width="5.7109375" style="2" customWidth="1"/>
    <col min="13064" max="13064" width="12.7109375" style="2" customWidth="1"/>
    <col min="13065" max="13065" width="5.7109375" style="2" customWidth="1"/>
    <col min="13066" max="13066" width="12.7109375" style="2" customWidth="1"/>
    <col min="13067" max="13067" width="5.7109375" style="2" customWidth="1"/>
    <col min="13068" max="13068" width="12.7109375" style="2" customWidth="1"/>
    <col min="13069" max="13069" width="5.7109375" style="2" customWidth="1"/>
    <col min="13070" max="13070" width="12.7109375" style="2" customWidth="1"/>
    <col min="13071" max="13071" width="5.7109375" style="2" customWidth="1"/>
    <col min="13072" max="13072" width="12.7109375" style="2" customWidth="1"/>
    <col min="13073" max="13073" width="5.7109375" style="2" customWidth="1"/>
    <col min="13074" max="13074" width="12.7109375" style="2" customWidth="1"/>
    <col min="13075" max="13075" width="5.7109375" style="2" customWidth="1"/>
    <col min="13076" max="13076" width="12.7109375" style="2" customWidth="1"/>
    <col min="13077" max="13077" width="5.7109375" style="2" customWidth="1"/>
    <col min="13078" max="13078" width="12.7109375" style="2" customWidth="1"/>
    <col min="13079" max="13079" width="5.7109375" style="2" customWidth="1"/>
    <col min="13080" max="13080" width="12.7109375" style="2" customWidth="1"/>
    <col min="13081" max="13081" width="5.7109375" style="2" customWidth="1"/>
    <col min="13082" max="13312" width="11.42578125" style="2"/>
    <col min="13313" max="13313" width="6.28515625" style="2" customWidth="1"/>
    <col min="13314" max="13314" width="12.7109375" style="2" customWidth="1"/>
    <col min="13315" max="13315" width="5.7109375" style="2" customWidth="1"/>
    <col min="13316" max="13316" width="12.7109375" style="2" customWidth="1"/>
    <col min="13317" max="13317" width="5.7109375" style="2" customWidth="1"/>
    <col min="13318" max="13318" width="12.7109375" style="2" customWidth="1"/>
    <col min="13319" max="13319" width="5.7109375" style="2" customWidth="1"/>
    <col min="13320" max="13320" width="12.7109375" style="2" customWidth="1"/>
    <col min="13321" max="13321" width="5.7109375" style="2" customWidth="1"/>
    <col min="13322" max="13322" width="12.7109375" style="2" customWidth="1"/>
    <col min="13323" max="13323" width="5.7109375" style="2" customWidth="1"/>
    <col min="13324" max="13324" width="12.7109375" style="2" customWidth="1"/>
    <col min="13325" max="13325" width="5.7109375" style="2" customWidth="1"/>
    <col min="13326" max="13326" width="12.7109375" style="2" customWidth="1"/>
    <col min="13327" max="13327" width="5.7109375" style="2" customWidth="1"/>
    <col min="13328" max="13328" width="12.7109375" style="2" customWidth="1"/>
    <col min="13329" max="13329" width="5.7109375" style="2" customWidth="1"/>
    <col min="13330" max="13330" width="12.7109375" style="2" customWidth="1"/>
    <col min="13331" max="13331" width="5.7109375" style="2" customWidth="1"/>
    <col min="13332" max="13332" width="12.7109375" style="2" customWidth="1"/>
    <col min="13333" max="13333" width="5.7109375" style="2" customWidth="1"/>
    <col min="13334" max="13334" width="12.7109375" style="2" customWidth="1"/>
    <col min="13335" max="13335" width="5.7109375" style="2" customWidth="1"/>
    <col min="13336" max="13336" width="12.7109375" style="2" customWidth="1"/>
    <col min="13337" max="13337" width="5.7109375" style="2" customWidth="1"/>
    <col min="13338" max="13568" width="11.42578125" style="2"/>
    <col min="13569" max="13569" width="6.28515625" style="2" customWidth="1"/>
    <col min="13570" max="13570" width="12.7109375" style="2" customWidth="1"/>
    <col min="13571" max="13571" width="5.7109375" style="2" customWidth="1"/>
    <col min="13572" max="13572" width="12.7109375" style="2" customWidth="1"/>
    <col min="13573" max="13573" width="5.7109375" style="2" customWidth="1"/>
    <col min="13574" max="13574" width="12.7109375" style="2" customWidth="1"/>
    <col min="13575" max="13575" width="5.7109375" style="2" customWidth="1"/>
    <col min="13576" max="13576" width="12.7109375" style="2" customWidth="1"/>
    <col min="13577" max="13577" width="5.7109375" style="2" customWidth="1"/>
    <col min="13578" max="13578" width="12.7109375" style="2" customWidth="1"/>
    <col min="13579" max="13579" width="5.7109375" style="2" customWidth="1"/>
    <col min="13580" max="13580" width="12.7109375" style="2" customWidth="1"/>
    <col min="13581" max="13581" width="5.7109375" style="2" customWidth="1"/>
    <col min="13582" max="13582" width="12.7109375" style="2" customWidth="1"/>
    <col min="13583" max="13583" width="5.7109375" style="2" customWidth="1"/>
    <col min="13584" max="13584" width="12.7109375" style="2" customWidth="1"/>
    <col min="13585" max="13585" width="5.7109375" style="2" customWidth="1"/>
    <col min="13586" max="13586" width="12.7109375" style="2" customWidth="1"/>
    <col min="13587" max="13587" width="5.7109375" style="2" customWidth="1"/>
    <col min="13588" max="13588" width="12.7109375" style="2" customWidth="1"/>
    <col min="13589" max="13589" width="5.7109375" style="2" customWidth="1"/>
    <col min="13590" max="13590" width="12.7109375" style="2" customWidth="1"/>
    <col min="13591" max="13591" width="5.7109375" style="2" customWidth="1"/>
    <col min="13592" max="13592" width="12.7109375" style="2" customWidth="1"/>
    <col min="13593" max="13593" width="5.7109375" style="2" customWidth="1"/>
    <col min="13594" max="13824" width="11.42578125" style="2"/>
    <col min="13825" max="13825" width="6.28515625" style="2" customWidth="1"/>
    <col min="13826" max="13826" width="12.7109375" style="2" customWidth="1"/>
    <col min="13827" max="13827" width="5.7109375" style="2" customWidth="1"/>
    <col min="13828" max="13828" width="12.7109375" style="2" customWidth="1"/>
    <col min="13829" max="13829" width="5.7109375" style="2" customWidth="1"/>
    <col min="13830" max="13830" width="12.7109375" style="2" customWidth="1"/>
    <col min="13831" max="13831" width="5.7109375" style="2" customWidth="1"/>
    <col min="13832" max="13832" width="12.7109375" style="2" customWidth="1"/>
    <col min="13833" max="13833" width="5.7109375" style="2" customWidth="1"/>
    <col min="13834" max="13834" width="12.7109375" style="2" customWidth="1"/>
    <col min="13835" max="13835" width="5.7109375" style="2" customWidth="1"/>
    <col min="13836" max="13836" width="12.7109375" style="2" customWidth="1"/>
    <col min="13837" max="13837" width="5.7109375" style="2" customWidth="1"/>
    <col min="13838" max="13838" width="12.7109375" style="2" customWidth="1"/>
    <col min="13839" max="13839" width="5.7109375" style="2" customWidth="1"/>
    <col min="13840" max="13840" width="12.7109375" style="2" customWidth="1"/>
    <col min="13841" max="13841" width="5.7109375" style="2" customWidth="1"/>
    <col min="13842" max="13842" width="12.7109375" style="2" customWidth="1"/>
    <col min="13843" max="13843" width="5.7109375" style="2" customWidth="1"/>
    <col min="13844" max="13844" width="12.7109375" style="2" customWidth="1"/>
    <col min="13845" max="13845" width="5.7109375" style="2" customWidth="1"/>
    <col min="13846" max="13846" width="12.7109375" style="2" customWidth="1"/>
    <col min="13847" max="13847" width="5.7109375" style="2" customWidth="1"/>
    <col min="13848" max="13848" width="12.7109375" style="2" customWidth="1"/>
    <col min="13849" max="13849" width="5.7109375" style="2" customWidth="1"/>
    <col min="13850" max="14080" width="11.42578125" style="2"/>
    <col min="14081" max="14081" width="6.28515625" style="2" customWidth="1"/>
    <col min="14082" max="14082" width="12.7109375" style="2" customWidth="1"/>
    <col min="14083" max="14083" width="5.7109375" style="2" customWidth="1"/>
    <col min="14084" max="14084" width="12.7109375" style="2" customWidth="1"/>
    <col min="14085" max="14085" width="5.7109375" style="2" customWidth="1"/>
    <col min="14086" max="14086" width="12.7109375" style="2" customWidth="1"/>
    <col min="14087" max="14087" width="5.7109375" style="2" customWidth="1"/>
    <col min="14088" max="14088" width="12.7109375" style="2" customWidth="1"/>
    <col min="14089" max="14089" width="5.7109375" style="2" customWidth="1"/>
    <col min="14090" max="14090" width="12.7109375" style="2" customWidth="1"/>
    <col min="14091" max="14091" width="5.7109375" style="2" customWidth="1"/>
    <col min="14092" max="14092" width="12.7109375" style="2" customWidth="1"/>
    <col min="14093" max="14093" width="5.7109375" style="2" customWidth="1"/>
    <col min="14094" max="14094" width="12.7109375" style="2" customWidth="1"/>
    <col min="14095" max="14095" width="5.7109375" style="2" customWidth="1"/>
    <col min="14096" max="14096" width="12.7109375" style="2" customWidth="1"/>
    <col min="14097" max="14097" width="5.7109375" style="2" customWidth="1"/>
    <col min="14098" max="14098" width="12.7109375" style="2" customWidth="1"/>
    <col min="14099" max="14099" width="5.7109375" style="2" customWidth="1"/>
    <col min="14100" max="14100" width="12.7109375" style="2" customWidth="1"/>
    <col min="14101" max="14101" width="5.7109375" style="2" customWidth="1"/>
    <col min="14102" max="14102" width="12.7109375" style="2" customWidth="1"/>
    <col min="14103" max="14103" width="5.7109375" style="2" customWidth="1"/>
    <col min="14104" max="14104" width="12.7109375" style="2" customWidth="1"/>
    <col min="14105" max="14105" width="5.7109375" style="2" customWidth="1"/>
    <col min="14106" max="14336" width="11.42578125" style="2"/>
    <col min="14337" max="14337" width="6.28515625" style="2" customWidth="1"/>
    <col min="14338" max="14338" width="12.7109375" style="2" customWidth="1"/>
    <col min="14339" max="14339" width="5.7109375" style="2" customWidth="1"/>
    <col min="14340" max="14340" width="12.7109375" style="2" customWidth="1"/>
    <col min="14341" max="14341" width="5.7109375" style="2" customWidth="1"/>
    <col min="14342" max="14342" width="12.7109375" style="2" customWidth="1"/>
    <col min="14343" max="14343" width="5.7109375" style="2" customWidth="1"/>
    <col min="14344" max="14344" width="12.7109375" style="2" customWidth="1"/>
    <col min="14345" max="14345" width="5.7109375" style="2" customWidth="1"/>
    <col min="14346" max="14346" width="12.7109375" style="2" customWidth="1"/>
    <col min="14347" max="14347" width="5.7109375" style="2" customWidth="1"/>
    <col min="14348" max="14348" width="12.7109375" style="2" customWidth="1"/>
    <col min="14349" max="14349" width="5.7109375" style="2" customWidth="1"/>
    <col min="14350" max="14350" width="12.7109375" style="2" customWidth="1"/>
    <col min="14351" max="14351" width="5.7109375" style="2" customWidth="1"/>
    <col min="14352" max="14352" width="12.7109375" style="2" customWidth="1"/>
    <col min="14353" max="14353" width="5.7109375" style="2" customWidth="1"/>
    <col min="14354" max="14354" width="12.7109375" style="2" customWidth="1"/>
    <col min="14355" max="14355" width="5.7109375" style="2" customWidth="1"/>
    <col min="14356" max="14356" width="12.7109375" style="2" customWidth="1"/>
    <col min="14357" max="14357" width="5.7109375" style="2" customWidth="1"/>
    <col min="14358" max="14358" width="12.7109375" style="2" customWidth="1"/>
    <col min="14359" max="14359" width="5.7109375" style="2" customWidth="1"/>
    <col min="14360" max="14360" width="12.7109375" style="2" customWidth="1"/>
    <col min="14361" max="14361" width="5.7109375" style="2" customWidth="1"/>
    <col min="14362" max="14592" width="11.42578125" style="2"/>
    <col min="14593" max="14593" width="6.28515625" style="2" customWidth="1"/>
    <col min="14594" max="14594" width="12.7109375" style="2" customWidth="1"/>
    <col min="14595" max="14595" width="5.7109375" style="2" customWidth="1"/>
    <col min="14596" max="14596" width="12.7109375" style="2" customWidth="1"/>
    <col min="14597" max="14597" width="5.7109375" style="2" customWidth="1"/>
    <col min="14598" max="14598" width="12.7109375" style="2" customWidth="1"/>
    <col min="14599" max="14599" width="5.7109375" style="2" customWidth="1"/>
    <col min="14600" max="14600" width="12.7109375" style="2" customWidth="1"/>
    <col min="14601" max="14601" width="5.7109375" style="2" customWidth="1"/>
    <col min="14602" max="14602" width="12.7109375" style="2" customWidth="1"/>
    <col min="14603" max="14603" width="5.7109375" style="2" customWidth="1"/>
    <col min="14604" max="14604" width="12.7109375" style="2" customWidth="1"/>
    <col min="14605" max="14605" width="5.7109375" style="2" customWidth="1"/>
    <col min="14606" max="14606" width="12.7109375" style="2" customWidth="1"/>
    <col min="14607" max="14607" width="5.7109375" style="2" customWidth="1"/>
    <col min="14608" max="14608" width="12.7109375" style="2" customWidth="1"/>
    <col min="14609" max="14609" width="5.7109375" style="2" customWidth="1"/>
    <col min="14610" max="14610" width="12.7109375" style="2" customWidth="1"/>
    <col min="14611" max="14611" width="5.7109375" style="2" customWidth="1"/>
    <col min="14612" max="14612" width="12.7109375" style="2" customWidth="1"/>
    <col min="14613" max="14613" width="5.7109375" style="2" customWidth="1"/>
    <col min="14614" max="14614" width="12.7109375" style="2" customWidth="1"/>
    <col min="14615" max="14615" width="5.7109375" style="2" customWidth="1"/>
    <col min="14616" max="14616" width="12.7109375" style="2" customWidth="1"/>
    <col min="14617" max="14617" width="5.7109375" style="2" customWidth="1"/>
    <col min="14618" max="14848" width="11.42578125" style="2"/>
    <col min="14849" max="14849" width="6.28515625" style="2" customWidth="1"/>
    <col min="14850" max="14850" width="12.7109375" style="2" customWidth="1"/>
    <col min="14851" max="14851" width="5.7109375" style="2" customWidth="1"/>
    <col min="14852" max="14852" width="12.7109375" style="2" customWidth="1"/>
    <col min="14853" max="14853" width="5.7109375" style="2" customWidth="1"/>
    <col min="14854" max="14854" width="12.7109375" style="2" customWidth="1"/>
    <col min="14855" max="14855" width="5.7109375" style="2" customWidth="1"/>
    <col min="14856" max="14856" width="12.7109375" style="2" customWidth="1"/>
    <col min="14857" max="14857" width="5.7109375" style="2" customWidth="1"/>
    <col min="14858" max="14858" width="12.7109375" style="2" customWidth="1"/>
    <col min="14859" max="14859" width="5.7109375" style="2" customWidth="1"/>
    <col min="14860" max="14860" width="12.7109375" style="2" customWidth="1"/>
    <col min="14861" max="14861" width="5.7109375" style="2" customWidth="1"/>
    <col min="14862" max="14862" width="12.7109375" style="2" customWidth="1"/>
    <col min="14863" max="14863" width="5.7109375" style="2" customWidth="1"/>
    <col min="14864" max="14864" width="12.7109375" style="2" customWidth="1"/>
    <col min="14865" max="14865" width="5.7109375" style="2" customWidth="1"/>
    <col min="14866" max="14866" width="12.7109375" style="2" customWidth="1"/>
    <col min="14867" max="14867" width="5.7109375" style="2" customWidth="1"/>
    <col min="14868" max="14868" width="12.7109375" style="2" customWidth="1"/>
    <col min="14869" max="14869" width="5.7109375" style="2" customWidth="1"/>
    <col min="14870" max="14870" width="12.7109375" style="2" customWidth="1"/>
    <col min="14871" max="14871" width="5.7109375" style="2" customWidth="1"/>
    <col min="14872" max="14872" width="12.7109375" style="2" customWidth="1"/>
    <col min="14873" max="14873" width="5.7109375" style="2" customWidth="1"/>
    <col min="14874" max="15104" width="11.42578125" style="2"/>
    <col min="15105" max="15105" width="6.28515625" style="2" customWidth="1"/>
    <col min="15106" max="15106" width="12.7109375" style="2" customWidth="1"/>
    <col min="15107" max="15107" width="5.7109375" style="2" customWidth="1"/>
    <col min="15108" max="15108" width="12.7109375" style="2" customWidth="1"/>
    <col min="15109" max="15109" width="5.7109375" style="2" customWidth="1"/>
    <col min="15110" max="15110" width="12.7109375" style="2" customWidth="1"/>
    <col min="15111" max="15111" width="5.7109375" style="2" customWidth="1"/>
    <col min="15112" max="15112" width="12.7109375" style="2" customWidth="1"/>
    <col min="15113" max="15113" width="5.7109375" style="2" customWidth="1"/>
    <col min="15114" max="15114" width="12.7109375" style="2" customWidth="1"/>
    <col min="15115" max="15115" width="5.7109375" style="2" customWidth="1"/>
    <col min="15116" max="15116" width="12.7109375" style="2" customWidth="1"/>
    <col min="15117" max="15117" width="5.7109375" style="2" customWidth="1"/>
    <col min="15118" max="15118" width="12.7109375" style="2" customWidth="1"/>
    <col min="15119" max="15119" width="5.7109375" style="2" customWidth="1"/>
    <col min="15120" max="15120" width="12.7109375" style="2" customWidth="1"/>
    <col min="15121" max="15121" width="5.7109375" style="2" customWidth="1"/>
    <col min="15122" max="15122" width="12.7109375" style="2" customWidth="1"/>
    <col min="15123" max="15123" width="5.7109375" style="2" customWidth="1"/>
    <col min="15124" max="15124" width="12.7109375" style="2" customWidth="1"/>
    <col min="15125" max="15125" width="5.7109375" style="2" customWidth="1"/>
    <col min="15126" max="15126" width="12.7109375" style="2" customWidth="1"/>
    <col min="15127" max="15127" width="5.7109375" style="2" customWidth="1"/>
    <col min="15128" max="15128" width="12.7109375" style="2" customWidth="1"/>
    <col min="15129" max="15129" width="5.7109375" style="2" customWidth="1"/>
    <col min="15130" max="15360" width="11.42578125" style="2"/>
    <col min="15361" max="15361" width="6.28515625" style="2" customWidth="1"/>
    <col min="15362" max="15362" width="12.7109375" style="2" customWidth="1"/>
    <col min="15363" max="15363" width="5.7109375" style="2" customWidth="1"/>
    <col min="15364" max="15364" width="12.7109375" style="2" customWidth="1"/>
    <col min="15365" max="15365" width="5.7109375" style="2" customWidth="1"/>
    <col min="15366" max="15366" width="12.7109375" style="2" customWidth="1"/>
    <col min="15367" max="15367" width="5.7109375" style="2" customWidth="1"/>
    <col min="15368" max="15368" width="12.7109375" style="2" customWidth="1"/>
    <col min="15369" max="15369" width="5.7109375" style="2" customWidth="1"/>
    <col min="15370" max="15370" width="12.7109375" style="2" customWidth="1"/>
    <col min="15371" max="15371" width="5.7109375" style="2" customWidth="1"/>
    <col min="15372" max="15372" width="12.7109375" style="2" customWidth="1"/>
    <col min="15373" max="15373" width="5.7109375" style="2" customWidth="1"/>
    <col min="15374" max="15374" width="12.7109375" style="2" customWidth="1"/>
    <col min="15375" max="15375" width="5.7109375" style="2" customWidth="1"/>
    <col min="15376" max="15376" width="12.7109375" style="2" customWidth="1"/>
    <col min="15377" max="15377" width="5.7109375" style="2" customWidth="1"/>
    <col min="15378" max="15378" width="12.7109375" style="2" customWidth="1"/>
    <col min="15379" max="15379" width="5.7109375" style="2" customWidth="1"/>
    <col min="15380" max="15380" width="12.7109375" style="2" customWidth="1"/>
    <col min="15381" max="15381" width="5.7109375" style="2" customWidth="1"/>
    <col min="15382" max="15382" width="12.7109375" style="2" customWidth="1"/>
    <col min="15383" max="15383" width="5.7109375" style="2" customWidth="1"/>
    <col min="15384" max="15384" width="12.7109375" style="2" customWidth="1"/>
    <col min="15385" max="15385" width="5.7109375" style="2" customWidth="1"/>
    <col min="15386" max="15616" width="11.42578125" style="2"/>
    <col min="15617" max="15617" width="6.28515625" style="2" customWidth="1"/>
    <col min="15618" max="15618" width="12.7109375" style="2" customWidth="1"/>
    <col min="15619" max="15619" width="5.7109375" style="2" customWidth="1"/>
    <col min="15620" max="15620" width="12.7109375" style="2" customWidth="1"/>
    <col min="15621" max="15621" width="5.7109375" style="2" customWidth="1"/>
    <col min="15622" max="15622" width="12.7109375" style="2" customWidth="1"/>
    <col min="15623" max="15623" width="5.7109375" style="2" customWidth="1"/>
    <col min="15624" max="15624" width="12.7109375" style="2" customWidth="1"/>
    <col min="15625" max="15625" width="5.7109375" style="2" customWidth="1"/>
    <col min="15626" max="15626" width="12.7109375" style="2" customWidth="1"/>
    <col min="15627" max="15627" width="5.7109375" style="2" customWidth="1"/>
    <col min="15628" max="15628" width="12.7109375" style="2" customWidth="1"/>
    <col min="15629" max="15629" width="5.7109375" style="2" customWidth="1"/>
    <col min="15630" max="15630" width="12.7109375" style="2" customWidth="1"/>
    <col min="15631" max="15631" width="5.7109375" style="2" customWidth="1"/>
    <col min="15632" max="15632" width="12.7109375" style="2" customWidth="1"/>
    <col min="15633" max="15633" width="5.7109375" style="2" customWidth="1"/>
    <col min="15634" max="15634" width="12.7109375" style="2" customWidth="1"/>
    <col min="15635" max="15635" width="5.7109375" style="2" customWidth="1"/>
    <col min="15636" max="15636" width="12.7109375" style="2" customWidth="1"/>
    <col min="15637" max="15637" width="5.7109375" style="2" customWidth="1"/>
    <col min="15638" max="15638" width="12.7109375" style="2" customWidth="1"/>
    <col min="15639" max="15639" width="5.7109375" style="2" customWidth="1"/>
    <col min="15640" max="15640" width="12.7109375" style="2" customWidth="1"/>
    <col min="15641" max="15641" width="5.7109375" style="2" customWidth="1"/>
    <col min="15642" max="15872" width="11.42578125" style="2"/>
    <col min="15873" max="15873" width="6.28515625" style="2" customWidth="1"/>
    <col min="15874" max="15874" width="12.7109375" style="2" customWidth="1"/>
    <col min="15875" max="15875" width="5.7109375" style="2" customWidth="1"/>
    <col min="15876" max="15876" width="12.7109375" style="2" customWidth="1"/>
    <col min="15877" max="15877" width="5.7109375" style="2" customWidth="1"/>
    <col min="15878" max="15878" width="12.7109375" style="2" customWidth="1"/>
    <col min="15879" max="15879" width="5.7109375" style="2" customWidth="1"/>
    <col min="15880" max="15880" width="12.7109375" style="2" customWidth="1"/>
    <col min="15881" max="15881" width="5.7109375" style="2" customWidth="1"/>
    <col min="15882" max="15882" width="12.7109375" style="2" customWidth="1"/>
    <col min="15883" max="15883" width="5.7109375" style="2" customWidth="1"/>
    <col min="15884" max="15884" width="12.7109375" style="2" customWidth="1"/>
    <col min="15885" max="15885" width="5.7109375" style="2" customWidth="1"/>
    <col min="15886" max="15886" width="12.7109375" style="2" customWidth="1"/>
    <col min="15887" max="15887" width="5.7109375" style="2" customWidth="1"/>
    <col min="15888" max="15888" width="12.7109375" style="2" customWidth="1"/>
    <col min="15889" max="15889" width="5.7109375" style="2" customWidth="1"/>
    <col min="15890" max="15890" width="12.7109375" style="2" customWidth="1"/>
    <col min="15891" max="15891" width="5.7109375" style="2" customWidth="1"/>
    <col min="15892" max="15892" width="12.7109375" style="2" customWidth="1"/>
    <col min="15893" max="15893" width="5.7109375" style="2" customWidth="1"/>
    <col min="15894" max="15894" width="12.7109375" style="2" customWidth="1"/>
    <col min="15895" max="15895" width="5.7109375" style="2" customWidth="1"/>
    <col min="15896" max="15896" width="12.7109375" style="2" customWidth="1"/>
    <col min="15897" max="15897" width="5.7109375" style="2" customWidth="1"/>
    <col min="15898" max="16128" width="11.42578125" style="2"/>
    <col min="16129" max="16129" width="6.28515625" style="2" customWidth="1"/>
    <col min="16130" max="16130" width="12.7109375" style="2" customWidth="1"/>
    <col min="16131" max="16131" width="5.7109375" style="2" customWidth="1"/>
    <col min="16132" max="16132" width="12.7109375" style="2" customWidth="1"/>
    <col min="16133" max="16133" width="5.7109375" style="2" customWidth="1"/>
    <col min="16134" max="16134" width="12.7109375" style="2" customWidth="1"/>
    <col min="16135" max="16135" width="5.7109375" style="2" customWidth="1"/>
    <col min="16136" max="16136" width="12.7109375" style="2" customWidth="1"/>
    <col min="16137" max="16137" width="5.7109375" style="2" customWidth="1"/>
    <col min="16138" max="16138" width="12.7109375" style="2" customWidth="1"/>
    <col min="16139" max="16139" width="5.7109375" style="2" customWidth="1"/>
    <col min="16140" max="16140" width="12.7109375" style="2" customWidth="1"/>
    <col min="16141" max="16141" width="5.7109375" style="2" customWidth="1"/>
    <col min="16142" max="16142" width="12.7109375" style="2" customWidth="1"/>
    <col min="16143" max="16143" width="5.7109375" style="2" customWidth="1"/>
    <col min="16144" max="16144" width="12.7109375" style="2" customWidth="1"/>
    <col min="16145" max="16145" width="5.7109375" style="2" customWidth="1"/>
    <col min="16146" max="16146" width="12.7109375" style="2" customWidth="1"/>
    <col min="16147" max="16147" width="5.7109375" style="2" customWidth="1"/>
    <col min="16148" max="16148" width="12.7109375" style="2" customWidth="1"/>
    <col min="16149" max="16149" width="5.7109375" style="2" customWidth="1"/>
    <col min="16150" max="16150" width="12.7109375" style="2" customWidth="1"/>
    <col min="16151" max="16151" width="5.7109375" style="2" customWidth="1"/>
    <col min="16152" max="16152" width="12.7109375" style="2" customWidth="1"/>
    <col min="16153" max="16153" width="5.7109375" style="2" customWidth="1"/>
    <col min="16154" max="16384" width="11.42578125" style="2"/>
  </cols>
  <sheetData>
    <row r="1" spans="1:25" x14ac:dyDescent="0.25">
      <c r="A1" s="1" t="s">
        <v>0</v>
      </c>
      <c r="B1" s="1"/>
      <c r="C1" s="1"/>
      <c r="D1" s="1"/>
      <c r="E1" s="1"/>
      <c r="F1" s="1"/>
      <c r="G1" s="1"/>
      <c r="H1" s="1"/>
      <c r="I1" s="1"/>
      <c r="J1" s="1"/>
      <c r="K1" s="1"/>
      <c r="L1" s="1"/>
      <c r="M1" s="1"/>
      <c r="N1" s="1"/>
      <c r="O1" s="1"/>
      <c r="P1" s="1"/>
      <c r="Q1" s="1"/>
      <c r="R1" s="1"/>
      <c r="S1" s="1"/>
      <c r="T1" s="1"/>
      <c r="U1" s="1"/>
      <c r="V1" s="1"/>
      <c r="W1" s="1"/>
      <c r="X1" s="1"/>
      <c r="Y1" s="1"/>
    </row>
    <row r="2" spans="1:25" x14ac:dyDescent="0.25">
      <c r="A2" s="1" t="s">
        <v>18</v>
      </c>
      <c r="B2" s="1"/>
      <c r="C2" s="1"/>
      <c r="D2" s="1"/>
      <c r="E2" s="1"/>
      <c r="F2" s="1"/>
      <c r="G2" s="1"/>
      <c r="H2" s="1"/>
      <c r="I2" s="1"/>
      <c r="J2" s="1"/>
      <c r="K2" s="1"/>
      <c r="L2" s="1"/>
      <c r="M2" s="1"/>
      <c r="N2" s="1"/>
      <c r="O2" s="1"/>
      <c r="P2" s="1"/>
      <c r="Q2" s="1"/>
      <c r="R2" s="1"/>
      <c r="S2" s="1"/>
      <c r="T2" s="1"/>
      <c r="U2" s="1"/>
      <c r="V2" s="1"/>
      <c r="W2" s="1"/>
      <c r="X2" s="1"/>
      <c r="Y2" s="1"/>
    </row>
    <row r="3" spans="1:25" x14ac:dyDescent="0.25">
      <c r="A3" s="1" t="s">
        <v>2</v>
      </c>
      <c r="B3" s="1"/>
      <c r="C3" s="1"/>
      <c r="D3" s="1"/>
      <c r="E3" s="1"/>
      <c r="F3" s="1"/>
      <c r="G3" s="1"/>
      <c r="H3" s="1"/>
      <c r="I3" s="1"/>
      <c r="J3" s="1"/>
      <c r="K3" s="1"/>
      <c r="L3" s="1"/>
      <c r="M3" s="1"/>
      <c r="N3" s="1"/>
      <c r="O3" s="1"/>
      <c r="P3" s="1"/>
      <c r="Q3" s="1"/>
      <c r="R3" s="1"/>
      <c r="S3" s="1"/>
      <c r="T3" s="1"/>
      <c r="U3" s="1"/>
      <c r="V3" s="1"/>
      <c r="W3" s="1"/>
      <c r="X3" s="1"/>
      <c r="Y3" s="1"/>
    </row>
    <row r="4" spans="1:25" s="3" customFormat="1" ht="45.75" x14ac:dyDescent="0.25">
      <c r="A4" s="9" t="s">
        <v>3</v>
      </c>
      <c r="B4" s="10" t="s">
        <v>4</v>
      </c>
      <c r="C4" s="9" t="s">
        <v>5</v>
      </c>
      <c r="D4" s="10" t="s">
        <v>6</v>
      </c>
      <c r="E4" s="9" t="s">
        <v>5</v>
      </c>
      <c r="F4" s="10" t="s">
        <v>7</v>
      </c>
      <c r="G4" s="9" t="s">
        <v>5</v>
      </c>
      <c r="H4" s="10" t="s">
        <v>8</v>
      </c>
      <c r="I4" s="9" t="s">
        <v>5</v>
      </c>
      <c r="J4" s="10" t="s">
        <v>9</v>
      </c>
      <c r="K4" s="9" t="s">
        <v>5</v>
      </c>
      <c r="L4" s="10" t="s">
        <v>10</v>
      </c>
      <c r="M4" s="9" t="s">
        <v>5</v>
      </c>
      <c r="N4" s="10" t="s">
        <v>11</v>
      </c>
      <c r="O4" s="9" t="s">
        <v>5</v>
      </c>
      <c r="P4" s="10" t="s">
        <v>12</v>
      </c>
      <c r="Q4" s="9" t="s">
        <v>5</v>
      </c>
      <c r="R4" s="10" t="s">
        <v>13</v>
      </c>
      <c r="S4" s="9" t="s">
        <v>5</v>
      </c>
      <c r="T4" s="10" t="s">
        <v>14</v>
      </c>
      <c r="U4" s="9" t="s">
        <v>5</v>
      </c>
      <c r="V4" s="10" t="s">
        <v>15</v>
      </c>
      <c r="W4" s="9" t="s">
        <v>5</v>
      </c>
      <c r="X4" s="10" t="s">
        <v>16</v>
      </c>
      <c r="Y4" s="9" t="s">
        <v>5</v>
      </c>
    </row>
    <row r="5" spans="1:25" x14ac:dyDescent="0.25">
      <c r="A5" s="4">
        <v>1959</v>
      </c>
      <c r="B5" s="5">
        <f t="shared" ref="B5:B35" si="0">SUM(D5,F5,H5,J5,L5,N5,P5,R5,T5,V5,X5)</f>
        <v>1328.8579999999999</v>
      </c>
      <c r="C5" s="5"/>
      <c r="D5" s="5">
        <v>423.61599999999999</v>
      </c>
      <c r="E5" s="5"/>
      <c r="F5" s="5">
        <v>2.77</v>
      </c>
      <c r="G5" s="5"/>
      <c r="H5" s="5">
        <v>181.833</v>
      </c>
      <c r="I5" s="5"/>
      <c r="J5" s="5">
        <v>39.762999999999998</v>
      </c>
      <c r="K5" s="5"/>
      <c r="L5" s="5">
        <v>14.363</v>
      </c>
      <c r="M5" s="5"/>
      <c r="N5" s="5">
        <v>58.29</v>
      </c>
      <c r="O5" s="5"/>
      <c r="P5" s="5">
        <v>319.97800000000001</v>
      </c>
      <c r="Q5" s="5"/>
      <c r="R5" s="5">
        <v>20.302</v>
      </c>
      <c r="S5" s="5"/>
      <c r="T5" s="5">
        <v>63.502000000000002</v>
      </c>
      <c r="U5" s="5"/>
      <c r="V5" s="5">
        <v>108.71850000000001</v>
      </c>
      <c r="W5" s="5"/>
      <c r="X5" s="5">
        <v>95.722499999999997</v>
      </c>
      <c r="Y5" s="5"/>
    </row>
    <row r="6" spans="1:25" x14ac:dyDescent="0.25">
      <c r="A6" s="4">
        <v>1960</v>
      </c>
      <c r="B6" s="5">
        <f t="shared" si="0"/>
        <v>1382.7210000000002</v>
      </c>
      <c r="C6" s="5">
        <f>+ROUND((B6/B5-1)*100,4)</f>
        <v>4.0533000000000001</v>
      </c>
      <c r="D6" s="5">
        <v>426.16300000000001</v>
      </c>
      <c r="E6" s="5">
        <f>+ROUND((D6/D5-1)*100,4)</f>
        <v>0.60129999999999995</v>
      </c>
      <c r="F6" s="5">
        <v>2.69</v>
      </c>
      <c r="G6" s="5">
        <f>+ROUND((F6/F5-1)*100,4)</f>
        <v>-2.8881000000000001</v>
      </c>
      <c r="H6" s="5">
        <v>200.54599999999999</v>
      </c>
      <c r="I6" s="5">
        <f>+ROUND((H6/H5-1)*100,4)</f>
        <v>10.2913</v>
      </c>
      <c r="J6" s="5">
        <v>40.487000000000002</v>
      </c>
      <c r="K6" s="5">
        <f>+ROUND((J6/J5-1)*100,4)</f>
        <v>1.8208</v>
      </c>
      <c r="L6" s="5">
        <v>15.654</v>
      </c>
      <c r="M6" s="5">
        <f>+ROUND((L6/L5-1)*100,4)</f>
        <v>8.9884000000000004</v>
      </c>
      <c r="N6" s="5">
        <v>62.917999999999999</v>
      </c>
      <c r="O6" s="5">
        <f>+ROUND((N6/N5-1)*100,4)</f>
        <v>7.9396000000000004</v>
      </c>
      <c r="P6" s="5">
        <v>334.57299999999998</v>
      </c>
      <c r="Q6" s="5">
        <f>+ROUND((P6/P5-1)*100,4)</f>
        <v>4.5613000000000001</v>
      </c>
      <c r="R6" s="5">
        <v>21.997</v>
      </c>
      <c r="S6" s="5">
        <f>+ROUND((R6/R5-1)*100,4)</f>
        <v>8.3489000000000004</v>
      </c>
      <c r="T6" s="5">
        <v>65.534000000000006</v>
      </c>
      <c r="U6" s="5">
        <f>+ROUND((T6/T5-1)*100,4)</f>
        <v>3.1999</v>
      </c>
      <c r="V6" s="5">
        <v>111.79600000000001</v>
      </c>
      <c r="W6" s="5">
        <f>+ROUND((V6/V5-1)*100,4)</f>
        <v>2.8307000000000002</v>
      </c>
      <c r="X6" s="5">
        <v>100.363</v>
      </c>
      <c r="Y6" s="5">
        <f>+ROUND((X6/X5-1)*100,4)</f>
        <v>4.8479000000000001</v>
      </c>
    </row>
    <row r="7" spans="1:25" x14ac:dyDescent="0.25">
      <c r="A7" s="4">
        <v>1961</v>
      </c>
      <c r="B7" s="5">
        <f t="shared" si="0"/>
        <v>1431.4729999999997</v>
      </c>
      <c r="C7" s="5">
        <f>+ROUND((B7/B6-1)*100,4)</f>
        <v>3.5257999999999998</v>
      </c>
      <c r="D7" s="5">
        <v>451.06700000000001</v>
      </c>
      <c r="E7" s="5">
        <f>+ROUND((D7/D6-1)*100,4)</f>
        <v>5.8437999999999999</v>
      </c>
      <c r="F7" s="5">
        <v>2.427</v>
      </c>
      <c r="G7" s="5">
        <f>+ROUND((F7/F6-1)*100,4)</f>
        <v>-9.7769999999999992</v>
      </c>
      <c r="H7" s="5">
        <v>218.65199999999999</v>
      </c>
      <c r="I7" s="5">
        <f>+ROUND((H7/H6-1)*100,4)</f>
        <v>9.0283999999999995</v>
      </c>
      <c r="J7" s="5">
        <v>43.381999999999998</v>
      </c>
      <c r="K7" s="5">
        <f>+ROUND((J7/J6-1)*100,4)</f>
        <v>7.1504000000000003</v>
      </c>
      <c r="L7" s="5">
        <v>16.715</v>
      </c>
      <c r="M7" s="5">
        <f>+ROUND((L7/L6-1)*100,4)</f>
        <v>6.7778</v>
      </c>
      <c r="N7" s="5">
        <v>66.905000000000001</v>
      </c>
      <c r="O7" s="5">
        <f>+ROUND((N7/N6-1)*100,4)</f>
        <v>6.3368000000000002</v>
      </c>
      <c r="P7" s="5">
        <v>313.51900000000001</v>
      </c>
      <c r="Q7" s="5">
        <f>+ROUND((P7/P6-1)*100,4)</f>
        <v>-6.2927999999999997</v>
      </c>
      <c r="R7" s="5">
        <v>23.838999999999999</v>
      </c>
      <c r="S7" s="5">
        <f>+ROUND((R7/R6-1)*100,4)</f>
        <v>8.3739000000000008</v>
      </c>
      <c r="T7" s="5">
        <v>67.608000000000004</v>
      </c>
      <c r="U7" s="5">
        <f>+ROUND((T7/T6-1)*100,4)</f>
        <v>3.1648000000000001</v>
      </c>
      <c r="V7" s="5">
        <v>121.2975</v>
      </c>
      <c r="W7" s="5">
        <f>+ROUND((V7/V6-1)*100,4)</f>
        <v>8.4990000000000006</v>
      </c>
      <c r="X7" s="5">
        <v>106.0615</v>
      </c>
      <c r="Y7" s="5">
        <f>+ROUND((X7/X6-1)*100,4)</f>
        <v>5.6779000000000002</v>
      </c>
    </row>
    <row r="8" spans="1:25" x14ac:dyDescent="0.25">
      <c r="A8" s="4">
        <v>1962</v>
      </c>
      <c r="B8" s="5">
        <f t="shared" si="0"/>
        <v>1602.5809999999999</v>
      </c>
      <c r="C8" s="5">
        <f>+ROUND((B8/B7-1)*100,4)</f>
        <v>11.9533</v>
      </c>
      <c r="D8" s="5">
        <v>537.03800000000001</v>
      </c>
      <c r="E8" s="5">
        <f>+ROUND((D8/D7-1)*100,4)</f>
        <v>19.0595</v>
      </c>
      <c r="F8" s="5">
        <v>2.286</v>
      </c>
      <c r="G8" s="5">
        <f>+ROUND((F8/F7-1)*100,4)</f>
        <v>-5.8095999999999997</v>
      </c>
      <c r="H8" s="5">
        <v>241.39099999999999</v>
      </c>
      <c r="I8" s="5">
        <f>+ROUND((H8/H7-1)*100,4)</f>
        <v>10.3996</v>
      </c>
      <c r="J8" s="5">
        <v>39.679000000000002</v>
      </c>
      <c r="K8" s="5">
        <f>+ROUND((J8/J7-1)*100,4)</f>
        <v>-8.5358000000000001</v>
      </c>
      <c r="L8" s="5">
        <v>18.391999999999999</v>
      </c>
      <c r="M8" s="5">
        <f>+ROUND((L8/L7-1)*100,4)</f>
        <v>10.0329</v>
      </c>
      <c r="N8" s="5">
        <v>75.093999999999994</v>
      </c>
      <c r="O8" s="5">
        <f>+ROUND((N8/N7-1)*100,4)</f>
        <v>12.239699999999999</v>
      </c>
      <c r="P8" s="5">
        <v>349.16899999999998</v>
      </c>
      <c r="Q8" s="5">
        <f>+ROUND((P8/P7-1)*100,4)</f>
        <v>11.370900000000001</v>
      </c>
      <c r="R8" s="5">
        <v>26.329000000000001</v>
      </c>
      <c r="S8" s="5">
        <f>+ROUND((R8/R7-1)*100,4)</f>
        <v>10.4451</v>
      </c>
      <c r="T8" s="5">
        <v>69.695999999999998</v>
      </c>
      <c r="U8" s="5">
        <f>+ROUND((T8/T7-1)*100,4)</f>
        <v>3.0884</v>
      </c>
      <c r="V8" s="5">
        <v>131.846</v>
      </c>
      <c r="W8" s="5">
        <f>+ROUND((V8/V7-1)*100,4)</f>
        <v>8.6964000000000006</v>
      </c>
      <c r="X8" s="5">
        <v>111.661</v>
      </c>
      <c r="Y8" s="5">
        <f>+ROUND((X8/X7-1)*100,4)</f>
        <v>5.2794999999999996</v>
      </c>
    </row>
    <row r="9" spans="1:25" x14ac:dyDescent="0.25">
      <c r="A9" s="4">
        <v>1963</v>
      </c>
      <c r="B9" s="5">
        <f t="shared" si="0"/>
        <v>1671.6267999999998</v>
      </c>
      <c r="C9" s="5">
        <f t="shared" ref="C9:C35" si="1">+ROUND((B9/B8-1)*100,4)</f>
        <v>4.3083999999999998</v>
      </c>
      <c r="D9" s="5">
        <v>518.45640000000003</v>
      </c>
      <c r="E9" s="5">
        <f t="shared" ref="E9:E35" si="2">+ROUND((D9/D8-1)*100,4)</f>
        <v>-3.46</v>
      </c>
      <c r="F9" s="5">
        <v>2.2953999999999999</v>
      </c>
      <c r="G9" s="5">
        <f t="shared" ref="G9:G35" si="3">+ROUND((F9/F8-1)*100,4)</f>
        <v>0.41120000000000001</v>
      </c>
      <c r="H9" s="5">
        <v>262.3734</v>
      </c>
      <c r="I9" s="5">
        <f t="shared" ref="I9:I35" si="4">+ROUND((H9/H8-1)*100,4)</f>
        <v>8.6922999999999995</v>
      </c>
      <c r="J9" s="5">
        <v>48.484400000000001</v>
      </c>
      <c r="K9" s="5">
        <f t="shared" ref="K9:K35" si="5">+ROUND((J9/J8-1)*100,4)</f>
        <v>22.191600000000001</v>
      </c>
      <c r="L9" s="5">
        <v>21.276400000000002</v>
      </c>
      <c r="M9" s="5">
        <f t="shared" ref="M9:M35" si="6">+ROUND((L9/L8-1)*100,4)</f>
        <v>15.6829</v>
      </c>
      <c r="N9" s="5">
        <v>77.555399999999992</v>
      </c>
      <c r="O9" s="5">
        <f t="shared" ref="O9:O35" si="7">+ROUND((N9/N8-1)*100,4)</f>
        <v>3.2778</v>
      </c>
      <c r="P9" s="5">
        <v>391.67940000000004</v>
      </c>
      <c r="Q9" s="5">
        <f t="shared" ref="Q9:Q35" si="8">+ROUND((P9/P8-1)*100,4)</f>
        <v>12.1747</v>
      </c>
      <c r="R9" s="5">
        <v>27.524000000000001</v>
      </c>
      <c r="S9" s="5">
        <f t="shared" ref="S9:S35" si="9">+ROUND((R9/R8-1)*100,4)</f>
        <v>4.5387000000000004</v>
      </c>
      <c r="T9" s="5">
        <v>71.956999999999994</v>
      </c>
      <c r="U9" s="5">
        <f t="shared" ref="U9:U35" si="10">+ROUND((T9/T8-1)*100,4)</f>
        <v>3.2441</v>
      </c>
      <c r="V9" s="5">
        <v>131.14599999999999</v>
      </c>
      <c r="W9" s="5">
        <f t="shared" ref="W9:W35" si="11">+ROUND((V9/V8-1)*100,4)</f>
        <v>-0.53090000000000004</v>
      </c>
      <c r="X9" s="5">
        <v>118.879</v>
      </c>
      <c r="Y9" s="5">
        <f t="shared" ref="Y9:Y35" si="12">+ROUND((X9/X8-1)*100,4)</f>
        <v>6.4641999999999999</v>
      </c>
    </row>
    <row r="10" spans="1:25" x14ac:dyDescent="0.25">
      <c r="A10" s="4">
        <v>1964</v>
      </c>
      <c r="B10" s="5">
        <f t="shared" si="0"/>
        <v>1827.4859999999999</v>
      </c>
      <c r="C10" s="5">
        <f t="shared" si="1"/>
        <v>9.3238000000000003</v>
      </c>
      <c r="D10" s="5">
        <v>539.96699999999998</v>
      </c>
      <c r="E10" s="5">
        <f t="shared" si="2"/>
        <v>4.149</v>
      </c>
      <c r="F10" s="5">
        <v>2.3580000000000001</v>
      </c>
      <c r="G10" s="5">
        <f t="shared" si="3"/>
        <v>2.7271999999999998</v>
      </c>
      <c r="H10" s="5">
        <v>295.637</v>
      </c>
      <c r="I10" s="5">
        <f t="shared" si="4"/>
        <v>12.678000000000001</v>
      </c>
      <c r="J10" s="5">
        <v>55.215000000000003</v>
      </c>
      <c r="K10" s="5">
        <f t="shared" si="5"/>
        <v>13.882</v>
      </c>
      <c r="L10" s="5">
        <v>24.594000000000001</v>
      </c>
      <c r="M10" s="5">
        <f t="shared" si="6"/>
        <v>15.5929</v>
      </c>
      <c r="N10" s="5">
        <v>83.590999999999994</v>
      </c>
      <c r="O10" s="5">
        <f t="shared" si="7"/>
        <v>7.7823000000000002</v>
      </c>
      <c r="P10" s="5">
        <v>462.09</v>
      </c>
      <c r="Q10" s="5">
        <f t="shared" si="8"/>
        <v>17.976600000000001</v>
      </c>
      <c r="R10" s="5">
        <v>31.222000000000001</v>
      </c>
      <c r="S10" s="5">
        <f t="shared" si="9"/>
        <v>13.435499999999999</v>
      </c>
      <c r="T10" s="5">
        <v>74.218999999999994</v>
      </c>
      <c r="U10" s="5">
        <f t="shared" si="10"/>
        <v>3.1435</v>
      </c>
      <c r="V10" s="5">
        <v>130.66499999999999</v>
      </c>
      <c r="W10" s="5">
        <f t="shared" si="11"/>
        <v>-0.36680000000000001</v>
      </c>
      <c r="X10" s="5">
        <v>127.928</v>
      </c>
      <c r="Y10" s="5">
        <f t="shared" si="12"/>
        <v>7.6119000000000003</v>
      </c>
    </row>
    <row r="11" spans="1:25" x14ac:dyDescent="0.25">
      <c r="A11" s="4">
        <v>1965</v>
      </c>
      <c r="B11" s="5">
        <f t="shared" si="0"/>
        <v>1925.6227999999999</v>
      </c>
      <c r="C11" s="5">
        <f t="shared" si="1"/>
        <v>5.37</v>
      </c>
      <c r="D11" s="5">
        <v>517.16399999999999</v>
      </c>
      <c r="E11" s="5">
        <f t="shared" si="2"/>
        <v>-4.2229999999999999</v>
      </c>
      <c r="F11" s="5">
        <v>2.9350000000000001</v>
      </c>
      <c r="G11" s="5">
        <f t="shared" si="3"/>
        <v>24.469899999999999</v>
      </c>
      <c r="H11" s="5">
        <v>332.863</v>
      </c>
      <c r="I11" s="5">
        <f t="shared" si="4"/>
        <v>12.591799999999999</v>
      </c>
      <c r="J11" s="5">
        <v>60.198</v>
      </c>
      <c r="K11" s="5">
        <f t="shared" si="5"/>
        <v>9.0246999999999993</v>
      </c>
      <c r="L11" s="5">
        <v>27.77</v>
      </c>
      <c r="M11" s="5">
        <f t="shared" si="6"/>
        <v>12.9137</v>
      </c>
      <c r="N11" s="5">
        <v>90.698999999999998</v>
      </c>
      <c r="O11" s="5">
        <f t="shared" si="7"/>
        <v>8.5032999999999994</v>
      </c>
      <c r="P11" s="5">
        <v>511.53199999999998</v>
      </c>
      <c r="Q11" s="5">
        <f t="shared" si="8"/>
        <v>10.6996</v>
      </c>
      <c r="R11" s="5">
        <v>32.406999999999996</v>
      </c>
      <c r="S11" s="5">
        <f t="shared" si="9"/>
        <v>3.7953999999999999</v>
      </c>
      <c r="T11" s="5">
        <v>75.448399999999992</v>
      </c>
      <c r="U11" s="5">
        <f t="shared" si="10"/>
        <v>1.6564000000000001</v>
      </c>
      <c r="V11" s="5">
        <v>137.04040000000001</v>
      </c>
      <c r="W11" s="5">
        <f t="shared" si="11"/>
        <v>4.8792</v>
      </c>
      <c r="X11" s="5">
        <v>137.566</v>
      </c>
      <c r="Y11" s="5">
        <f t="shared" si="12"/>
        <v>7.5339</v>
      </c>
    </row>
    <row r="12" spans="1:25" x14ac:dyDescent="0.25">
      <c r="A12" s="4">
        <v>1966</v>
      </c>
      <c r="B12" s="5">
        <f t="shared" si="0"/>
        <v>2063.5209999999997</v>
      </c>
      <c r="C12" s="5">
        <f t="shared" si="1"/>
        <v>7.1612</v>
      </c>
      <c r="D12" s="5">
        <v>527.25800000000004</v>
      </c>
      <c r="E12" s="5">
        <f t="shared" si="2"/>
        <v>1.9518</v>
      </c>
      <c r="F12" s="5">
        <v>3.1360000000000001</v>
      </c>
      <c r="G12" s="5">
        <f t="shared" si="3"/>
        <v>6.8483999999999998</v>
      </c>
      <c r="H12" s="5">
        <v>370.73899999999998</v>
      </c>
      <c r="I12" s="5">
        <f t="shared" si="4"/>
        <v>11.3789</v>
      </c>
      <c r="J12" s="5">
        <v>73.129000000000005</v>
      </c>
      <c r="K12" s="5">
        <f t="shared" si="5"/>
        <v>21.480799999999999</v>
      </c>
      <c r="L12" s="5">
        <v>32.097999999999999</v>
      </c>
      <c r="M12" s="5">
        <f t="shared" si="6"/>
        <v>15.5852</v>
      </c>
      <c r="N12" s="5">
        <v>95.644000000000005</v>
      </c>
      <c r="O12" s="5">
        <f t="shared" si="7"/>
        <v>5.4520999999999997</v>
      </c>
      <c r="P12" s="5">
        <v>544.28399999999999</v>
      </c>
      <c r="Q12" s="5">
        <f t="shared" si="8"/>
        <v>6.4027000000000003</v>
      </c>
      <c r="R12" s="5">
        <v>36.561</v>
      </c>
      <c r="S12" s="5">
        <f t="shared" si="9"/>
        <v>12.818199999999999</v>
      </c>
      <c r="T12" s="5">
        <v>78.953000000000003</v>
      </c>
      <c r="U12" s="5">
        <f t="shared" si="10"/>
        <v>4.6449999999999996</v>
      </c>
      <c r="V12" s="5">
        <v>151.25800000000001</v>
      </c>
      <c r="W12" s="5">
        <f t="shared" si="11"/>
        <v>10.3748</v>
      </c>
      <c r="X12" s="5">
        <v>150.46100000000001</v>
      </c>
      <c r="Y12" s="5">
        <f t="shared" si="12"/>
        <v>9.3736999999999995</v>
      </c>
    </row>
    <row r="13" spans="1:25" x14ac:dyDescent="0.25">
      <c r="A13" s="4">
        <v>1967</v>
      </c>
      <c r="B13" s="5">
        <f t="shared" si="0"/>
        <v>2175.6860000000001</v>
      </c>
      <c r="C13" s="5">
        <f t="shared" si="1"/>
        <v>5.4356</v>
      </c>
      <c r="D13" s="5">
        <v>557.69000000000005</v>
      </c>
      <c r="E13" s="5">
        <f t="shared" si="2"/>
        <v>5.7717000000000001</v>
      </c>
      <c r="F13" s="5">
        <v>3.379</v>
      </c>
      <c r="G13" s="5">
        <f t="shared" si="3"/>
        <v>7.7487000000000004</v>
      </c>
      <c r="H13" s="5">
        <v>401.71199999999999</v>
      </c>
      <c r="I13" s="5">
        <f t="shared" si="4"/>
        <v>8.3544</v>
      </c>
      <c r="J13" s="5">
        <v>67.64</v>
      </c>
      <c r="K13" s="5">
        <f t="shared" si="5"/>
        <v>-7.5058999999999996</v>
      </c>
      <c r="L13" s="5">
        <v>35.56</v>
      </c>
      <c r="M13" s="5">
        <f t="shared" si="6"/>
        <v>10.7857</v>
      </c>
      <c r="N13" s="5">
        <v>102.547</v>
      </c>
      <c r="O13" s="5">
        <f t="shared" si="7"/>
        <v>7.2173999999999996</v>
      </c>
      <c r="P13" s="5">
        <v>563.20899999999995</v>
      </c>
      <c r="Q13" s="5">
        <f t="shared" si="8"/>
        <v>3.4769999999999999</v>
      </c>
      <c r="R13" s="5">
        <v>40.448999999999998</v>
      </c>
      <c r="S13" s="5">
        <f t="shared" si="9"/>
        <v>10.6343</v>
      </c>
      <c r="T13" s="5">
        <v>81.444000000000003</v>
      </c>
      <c r="U13" s="5">
        <f t="shared" si="10"/>
        <v>3.1549999999999998</v>
      </c>
      <c r="V13" s="5">
        <v>160.82400000000001</v>
      </c>
      <c r="W13" s="5">
        <f t="shared" si="11"/>
        <v>6.3243</v>
      </c>
      <c r="X13" s="5">
        <v>161.232</v>
      </c>
      <c r="Y13" s="5">
        <f t="shared" si="12"/>
        <v>7.1586999999999996</v>
      </c>
    </row>
    <row r="14" spans="1:25" x14ac:dyDescent="0.25">
      <c r="A14" s="4">
        <v>1968</v>
      </c>
      <c r="B14" s="5">
        <f t="shared" si="0"/>
        <v>2246.058</v>
      </c>
      <c r="C14" s="5">
        <f t="shared" si="1"/>
        <v>3.2345000000000002</v>
      </c>
      <c r="D14" s="5">
        <v>567.66200000000003</v>
      </c>
      <c r="E14" s="5">
        <f t="shared" si="2"/>
        <v>1.7881</v>
      </c>
      <c r="F14" s="5">
        <v>2.8650000000000002</v>
      </c>
      <c r="G14" s="5">
        <f t="shared" si="3"/>
        <v>-15.211600000000001</v>
      </c>
      <c r="H14" s="5">
        <v>419.43</v>
      </c>
      <c r="I14" s="5">
        <f t="shared" si="4"/>
        <v>4.4105999999999996</v>
      </c>
      <c r="J14" s="5">
        <v>56.752000000000002</v>
      </c>
      <c r="K14" s="5">
        <f t="shared" si="5"/>
        <v>-16.097000000000001</v>
      </c>
      <c r="L14" s="5">
        <v>40.274000000000001</v>
      </c>
      <c r="M14" s="5">
        <f t="shared" si="6"/>
        <v>13.256500000000001</v>
      </c>
      <c r="N14" s="5">
        <v>115.91500000000001</v>
      </c>
      <c r="O14" s="5">
        <f t="shared" si="7"/>
        <v>13.036</v>
      </c>
      <c r="P14" s="5">
        <v>582.06399999999996</v>
      </c>
      <c r="Q14" s="5">
        <f t="shared" si="8"/>
        <v>3.3477999999999999</v>
      </c>
      <c r="R14" s="5">
        <v>43.923000000000002</v>
      </c>
      <c r="S14" s="5">
        <f t="shared" si="9"/>
        <v>8.5885999999999996</v>
      </c>
      <c r="T14" s="5">
        <v>84.286000000000001</v>
      </c>
      <c r="U14" s="5">
        <f t="shared" si="10"/>
        <v>3.4895</v>
      </c>
      <c r="V14" s="5">
        <v>159.392</v>
      </c>
      <c r="W14" s="5">
        <f t="shared" si="11"/>
        <v>-0.89039999999999997</v>
      </c>
      <c r="X14" s="5">
        <v>173.495</v>
      </c>
      <c r="Y14" s="5">
        <f t="shared" si="12"/>
        <v>7.6058000000000003</v>
      </c>
    </row>
    <row r="15" spans="1:25" x14ac:dyDescent="0.25">
      <c r="A15" s="4">
        <v>1969</v>
      </c>
      <c r="B15" s="5">
        <f t="shared" si="0"/>
        <v>2324.3310000000006</v>
      </c>
      <c r="C15" s="5">
        <f t="shared" si="1"/>
        <v>3.4849000000000001</v>
      </c>
      <c r="D15" s="5">
        <v>588.6</v>
      </c>
      <c r="E15" s="5">
        <f t="shared" si="2"/>
        <v>3.6884999999999999</v>
      </c>
      <c r="F15" s="5">
        <v>3.1819999999999999</v>
      </c>
      <c r="G15" s="5">
        <f t="shared" si="3"/>
        <v>11.0646</v>
      </c>
      <c r="H15" s="5">
        <v>422.488</v>
      </c>
      <c r="I15" s="5">
        <f t="shared" si="4"/>
        <v>0.72909999999999997</v>
      </c>
      <c r="J15" s="5">
        <v>64.13</v>
      </c>
      <c r="K15" s="5">
        <f t="shared" si="5"/>
        <v>13.000400000000001</v>
      </c>
      <c r="L15" s="5">
        <v>41.485999999999997</v>
      </c>
      <c r="M15" s="5">
        <f t="shared" si="6"/>
        <v>3.0093999999999999</v>
      </c>
      <c r="N15" s="5">
        <v>119.083</v>
      </c>
      <c r="O15" s="5">
        <f t="shared" si="7"/>
        <v>2.7330000000000001</v>
      </c>
      <c r="P15" s="5">
        <v>582.09900000000005</v>
      </c>
      <c r="Q15" s="5">
        <f t="shared" si="8"/>
        <v>6.0000000000000001E-3</v>
      </c>
      <c r="R15" s="5">
        <v>49.076000000000001</v>
      </c>
      <c r="S15" s="5">
        <f t="shared" si="9"/>
        <v>11.7319</v>
      </c>
      <c r="T15" s="5">
        <v>87.227000000000004</v>
      </c>
      <c r="U15" s="5">
        <f t="shared" si="10"/>
        <v>3.4893000000000001</v>
      </c>
      <c r="V15" s="5">
        <v>178.93</v>
      </c>
      <c r="W15" s="5">
        <f t="shared" si="11"/>
        <v>12.2578</v>
      </c>
      <c r="X15" s="5">
        <v>188.03</v>
      </c>
      <c r="Y15" s="5">
        <f t="shared" si="12"/>
        <v>8.3778000000000006</v>
      </c>
    </row>
    <row r="16" spans="1:25" x14ac:dyDescent="0.25">
      <c r="A16" s="4">
        <v>1970</v>
      </c>
      <c r="B16" s="5">
        <f t="shared" si="0"/>
        <v>2393.6040000000003</v>
      </c>
      <c r="C16" s="5">
        <f t="shared" si="1"/>
        <v>2.9803000000000002</v>
      </c>
      <c r="D16" s="5">
        <v>627.21400000000006</v>
      </c>
      <c r="E16" s="5">
        <f t="shared" si="2"/>
        <v>6.5602999999999998</v>
      </c>
      <c r="F16" s="5">
        <v>3.6</v>
      </c>
      <c r="G16" s="5">
        <f t="shared" si="3"/>
        <v>13.1364</v>
      </c>
      <c r="H16" s="5">
        <v>438.31799999999998</v>
      </c>
      <c r="I16" s="5">
        <f t="shared" si="4"/>
        <v>3.7469000000000001</v>
      </c>
      <c r="J16" s="5">
        <v>63.835999999999999</v>
      </c>
      <c r="K16" s="5">
        <f t="shared" si="5"/>
        <v>-0.45839999999999997</v>
      </c>
      <c r="L16" s="5">
        <v>44.987000000000002</v>
      </c>
      <c r="M16" s="5">
        <f t="shared" si="6"/>
        <v>8.4390000000000001</v>
      </c>
      <c r="N16" s="5">
        <v>127.911</v>
      </c>
      <c r="O16" s="5">
        <f t="shared" si="7"/>
        <v>7.4132999999999996</v>
      </c>
      <c r="P16" s="5">
        <v>565.58299999999997</v>
      </c>
      <c r="Q16" s="5">
        <f t="shared" si="8"/>
        <v>-2.8372999999999999</v>
      </c>
      <c r="R16" s="5">
        <v>51.031999999999996</v>
      </c>
      <c r="S16" s="5">
        <f t="shared" si="9"/>
        <v>3.9857</v>
      </c>
      <c r="T16" s="5">
        <v>90.353999999999999</v>
      </c>
      <c r="U16" s="5">
        <f t="shared" si="10"/>
        <v>3.5849000000000002</v>
      </c>
      <c r="V16" s="5">
        <v>182.84700000000001</v>
      </c>
      <c r="W16" s="5">
        <f t="shared" si="11"/>
        <v>2.1890999999999998</v>
      </c>
      <c r="X16" s="5">
        <v>197.922</v>
      </c>
      <c r="Y16" s="5">
        <f t="shared" si="12"/>
        <v>5.2609000000000004</v>
      </c>
    </row>
    <row r="17" spans="1:25" x14ac:dyDescent="0.25">
      <c r="A17" s="4">
        <v>1971</v>
      </c>
      <c r="B17" s="5">
        <f t="shared" si="0"/>
        <v>2504.2060000000001</v>
      </c>
      <c r="C17" s="5">
        <f t="shared" si="1"/>
        <v>4.6207000000000003</v>
      </c>
      <c r="D17" s="5">
        <v>650.74400000000003</v>
      </c>
      <c r="E17" s="5">
        <f t="shared" si="2"/>
        <v>3.7515000000000001</v>
      </c>
      <c r="F17" s="5">
        <v>3.5</v>
      </c>
      <c r="G17" s="5">
        <f t="shared" si="3"/>
        <v>-2.7778</v>
      </c>
      <c r="H17" s="5">
        <v>468.90800000000002</v>
      </c>
      <c r="I17" s="5">
        <f t="shared" si="4"/>
        <v>6.9790000000000001</v>
      </c>
      <c r="J17" s="5">
        <v>70.590999999999994</v>
      </c>
      <c r="K17" s="5">
        <f t="shared" si="5"/>
        <v>10.581799999999999</v>
      </c>
      <c r="L17" s="5">
        <v>48.853000000000002</v>
      </c>
      <c r="M17" s="5">
        <f t="shared" si="6"/>
        <v>8.5936000000000003</v>
      </c>
      <c r="N17" s="5">
        <v>129.5</v>
      </c>
      <c r="O17" s="5">
        <f t="shared" si="7"/>
        <v>1.2423</v>
      </c>
      <c r="P17" s="5">
        <v>576.09400000000005</v>
      </c>
      <c r="Q17" s="5">
        <f t="shared" si="8"/>
        <v>1.8584000000000001</v>
      </c>
      <c r="R17" s="5">
        <v>51.893999999999998</v>
      </c>
      <c r="S17" s="5">
        <f t="shared" si="9"/>
        <v>1.6891</v>
      </c>
      <c r="T17" s="5">
        <v>93.141999999999996</v>
      </c>
      <c r="U17" s="5">
        <f t="shared" si="10"/>
        <v>3.0855999999999999</v>
      </c>
      <c r="V17" s="5">
        <v>199.44800000000001</v>
      </c>
      <c r="W17" s="5">
        <f t="shared" si="11"/>
        <v>9.0792000000000002</v>
      </c>
      <c r="X17" s="5">
        <v>211.53200000000001</v>
      </c>
      <c r="Y17" s="5">
        <f t="shared" si="12"/>
        <v>6.8764000000000003</v>
      </c>
    </row>
    <row r="18" spans="1:25" x14ac:dyDescent="0.25">
      <c r="A18" s="4">
        <v>1972</v>
      </c>
      <c r="B18" s="5">
        <f t="shared" si="0"/>
        <v>2645.9090000000001</v>
      </c>
      <c r="C18" s="5">
        <f t="shared" si="1"/>
        <v>5.6585999999999999</v>
      </c>
      <c r="D18" s="5">
        <v>660.28899999999999</v>
      </c>
      <c r="E18" s="5">
        <f t="shared" si="2"/>
        <v>1.4668000000000001</v>
      </c>
      <c r="F18" s="5">
        <v>3.8940000000000001</v>
      </c>
      <c r="G18" s="5">
        <f t="shared" si="3"/>
        <v>11.257099999999999</v>
      </c>
      <c r="H18" s="5">
        <v>486.88099999999997</v>
      </c>
      <c r="I18" s="5">
        <f t="shared" si="4"/>
        <v>3.8329</v>
      </c>
      <c r="J18" s="5">
        <v>93.855000000000004</v>
      </c>
      <c r="K18" s="5">
        <f t="shared" si="5"/>
        <v>32.956000000000003</v>
      </c>
      <c r="L18" s="5">
        <v>54.375999999999998</v>
      </c>
      <c r="M18" s="5">
        <f t="shared" si="6"/>
        <v>11.305300000000001</v>
      </c>
      <c r="N18" s="5">
        <v>136.00299999999999</v>
      </c>
      <c r="O18" s="5">
        <f t="shared" si="7"/>
        <v>5.0216000000000003</v>
      </c>
      <c r="P18" s="5">
        <v>613.48900000000003</v>
      </c>
      <c r="Q18" s="5">
        <f t="shared" si="8"/>
        <v>6.4911000000000003</v>
      </c>
      <c r="R18" s="5">
        <v>59.756999999999998</v>
      </c>
      <c r="S18" s="5">
        <f t="shared" si="9"/>
        <v>15.151999999999999</v>
      </c>
      <c r="T18" s="5">
        <v>99.405000000000001</v>
      </c>
      <c r="U18" s="5">
        <f t="shared" si="10"/>
        <v>6.7241</v>
      </c>
      <c r="V18" s="5">
        <v>213.65</v>
      </c>
      <c r="W18" s="5">
        <f t="shared" si="11"/>
        <v>7.1207000000000003</v>
      </c>
      <c r="X18" s="5">
        <v>224.31</v>
      </c>
      <c r="Y18" s="5">
        <f t="shared" si="12"/>
        <v>6.0407000000000002</v>
      </c>
    </row>
    <row r="19" spans="1:25" x14ac:dyDescent="0.25">
      <c r="A19" s="4">
        <v>1973</v>
      </c>
      <c r="B19" s="5">
        <f t="shared" si="0"/>
        <v>2779.817</v>
      </c>
      <c r="C19" s="5">
        <f t="shared" si="1"/>
        <v>5.0609000000000002</v>
      </c>
      <c r="D19" s="5">
        <v>672.04600000000005</v>
      </c>
      <c r="E19" s="5">
        <f t="shared" si="2"/>
        <v>1.7806</v>
      </c>
      <c r="F19" s="5">
        <v>4.1500000000000004</v>
      </c>
      <c r="G19" s="5">
        <f t="shared" si="3"/>
        <v>6.5742000000000003</v>
      </c>
      <c r="H19" s="5">
        <v>521.80899999999997</v>
      </c>
      <c r="I19" s="5">
        <f t="shared" si="4"/>
        <v>7.1738</v>
      </c>
      <c r="J19" s="5">
        <v>80.941000000000003</v>
      </c>
      <c r="K19" s="5">
        <f t="shared" si="5"/>
        <v>-13.759499999999999</v>
      </c>
      <c r="L19" s="5">
        <v>61.057000000000002</v>
      </c>
      <c r="M19" s="5">
        <f t="shared" si="6"/>
        <v>12.2867</v>
      </c>
      <c r="N19" s="5">
        <v>141.904</v>
      </c>
      <c r="O19" s="5">
        <f t="shared" si="7"/>
        <v>4.3388999999999998</v>
      </c>
      <c r="P19" s="5">
        <v>658.04300000000001</v>
      </c>
      <c r="Q19" s="5">
        <f t="shared" si="8"/>
        <v>7.2624000000000004</v>
      </c>
      <c r="R19" s="5">
        <v>68.47</v>
      </c>
      <c r="S19" s="5">
        <f t="shared" si="9"/>
        <v>14.5807</v>
      </c>
      <c r="T19" s="5">
        <v>102.931</v>
      </c>
      <c r="U19" s="5">
        <f t="shared" si="10"/>
        <v>3.5470999999999999</v>
      </c>
      <c r="V19" s="5">
        <v>234.32499999999999</v>
      </c>
      <c r="W19" s="5">
        <f t="shared" si="11"/>
        <v>9.6769999999999996</v>
      </c>
      <c r="X19" s="5">
        <v>234.14099999999999</v>
      </c>
      <c r="Y19" s="5">
        <f t="shared" si="12"/>
        <v>4.3827999999999996</v>
      </c>
    </row>
    <row r="20" spans="1:25" x14ac:dyDescent="0.25">
      <c r="A20" s="4">
        <v>1974</v>
      </c>
      <c r="B20" s="5">
        <f t="shared" si="0"/>
        <v>2958.4</v>
      </c>
      <c r="C20" s="5">
        <f t="shared" si="1"/>
        <v>6.4242999999999997</v>
      </c>
      <c r="D20" s="5">
        <v>740.79100000000005</v>
      </c>
      <c r="E20" s="5">
        <f t="shared" si="2"/>
        <v>10.229200000000001</v>
      </c>
      <c r="F20" s="5">
        <v>4.8659999999999997</v>
      </c>
      <c r="G20" s="5">
        <f t="shared" si="3"/>
        <v>17.253</v>
      </c>
      <c r="H20" s="5">
        <v>552.197</v>
      </c>
      <c r="I20" s="5">
        <f t="shared" si="4"/>
        <v>5.8235999999999999</v>
      </c>
      <c r="J20" s="5">
        <v>85.721999999999994</v>
      </c>
      <c r="K20" s="5">
        <f t="shared" si="5"/>
        <v>5.9067999999999996</v>
      </c>
      <c r="L20" s="5">
        <v>64.191000000000003</v>
      </c>
      <c r="M20" s="5">
        <f t="shared" si="6"/>
        <v>5.1329000000000002</v>
      </c>
      <c r="N20" s="5">
        <v>164.13200000000001</v>
      </c>
      <c r="O20" s="5">
        <f t="shared" si="7"/>
        <v>15.664099999999999</v>
      </c>
      <c r="P20" s="5">
        <v>681.89200000000005</v>
      </c>
      <c r="Q20" s="5">
        <f t="shared" si="8"/>
        <v>3.6242000000000001</v>
      </c>
      <c r="R20" s="5">
        <v>75.72</v>
      </c>
      <c r="S20" s="5">
        <f t="shared" si="9"/>
        <v>10.5886</v>
      </c>
      <c r="T20" s="5">
        <v>106.58</v>
      </c>
      <c r="U20" s="5">
        <f t="shared" si="10"/>
        <v>3.5451000000000001</v>
      </c>
      <c r="V20" s="5">
        <v>243.44499999999999</v>
      </c>
      <c r="W20" s="5">
        <f t="shared" si="11"/>
        <v>3.8919999999999999</v>
      </c>
      <c r="X20" s="5">
        <v>238.864</v>
      </c>
      <c r="Y20" s="5">
        <f t="shared" si="12"/>
        <v>2.0171999999999999</v>
      </c>
    </row>
    <row r="21" spans="1:25" x14ac:dyDescent="0.25">
      <c r="A21" s="4">
        <v>1975</v>
      </c>
      <c r="B21" s="5">
        <f t="shared" si="0"/>
        <v>3122.857</v>
      </c>
      <c r="C21" s="5">
        <f t="shared" si="1"/>
        <v>5.5590000000000002</v>
      </c>
      <c r="D21" s="5">
        <v>787.3</v>
      </c>
      <c r="E21" s="5">
        <f t="shared" si="2"/>
        <v>6.2782999999999998</v>
      </c>
      <c r="F21" s="5">
        <v>4.5369999999999999</v>
      </c>
      <c r="G21" s="5">
        <f t="shared" si="3"/>
        <v>-6.7611999999999997</v>
      </c>
      <c r="H21" s="5">
        <v>578.02800000000002</v>
      </c>
      <c r="I21" s="5">
        <f t="shared" si="4"/>
        <v>4.6779000000000002</v>
      </c>
      <c r="J21" s="5">
        <v>127.98399999999999</v>
      </c>
      <c r="K21" s="5">
        <f t="shared" si="5"/>
        <v>49.301200000000001</v>
      </c>
      <c r="L21" s="5">
        <v>70.537999999999997</v>
      </c>
      <c r="M21" s="5">
        <f t="shared" si="6"/>
        <v>9.8877000000000006</v>
      </c>
      <c r="N21" s="5">
        <v>172.916</v>
      </c>
      <c r="O21" s="5">
        <f t="shared" si="7"/>
        <v>5.3517999999999999</v>
      </c>
      <c r="P21" s="5">
        <v>709.16200000000003</v>
      </c>
      <c r="Q21" s="5">
        <f t="shared" si="8"/>
        <v>3.9992000000000001</v>
      </c>
      <c r="R21" s="5">
        <v>77.703000000000003</v>
      </c>
      <c r="S21" s="5">
        <f t="shared" si="9"/>
        <v>2.6189</v>
      </c>
      <c r="T21" s="5">
        <v>110.36</v>
      </c>
      <c r="U21" s="5">
        <f t="shared" si="10"/>
        <v>3.5466000000000002</v>
      </c>
      <c r="V21" s="5">
        <v>243.899</v>
      </c>
      <c r="W21" s="5">
        <f t="shared" si="11"/>
        <v>0.1865</v>
      </c>
      <c r="X21" s="5">
        <v>240.43</v>
      </c>
      <c r="Y21" s="5">
        <f t="shared" si="12"/>
        <v>0.65559999999999996</v>
      </c>
    </row>
    <row r="22" spans="1:25" x14ac:dyDescent="0.25">
      <c r="A22" s="4">
        <v>1976</v>
      </c>
      <c r="B22" s="5">
        <f t="shared" si="0"/>
        <v>3246.886</v>
      </c>
      <c r="C22" s="5">
        <f t="shared" si="1"/>
        <v>3.9716999999999998</v>
      </c>
      <c r="D22" s="5">
        <v>725.18299999999999</v>
      </c>
      <c r="E22" s="5">
        <f t="shared" si="2"/>
        <v>-7.8898999999999999</v>
      </c>
      <c r="F22" s="5">
        <v>4.0259999999999998</v>
      </c>
      <c r="G22" s="5">
        <f t="shared" si="3"/>
        <v>-11.2629</v>
      </c>
      <c r="H22" s="5">
        <v>628.58699999999999</v>
      </c>
      <c r="I22" s="5">
        <f t="shared" si="4"/>
        <v>8.7468000000000004</v>
      </c>
      <c r="J22" s="5">
        <v>115.93300000000001</v>
      </c>
      <c r="K22" s="5">
        <f t="shared" si="5"/>
        <v>-9.4160000000000004</v>
      </c>
      <c r="L22" s="5">
        <v>77.867000000000004</v>
      </c>
      <c r="M22" s="5">
        <f t="shared" si="6"/>
        <v>10.3901</v>
      </c>
      <c r="N22" s="5">
        <v>195.57</v>
      </c>
      <c r="O22" s="5">
        <f t="shared" si="7"/>
        <v>13.1012</v>
      </c>
      <c r="P22" s="5">
        <v>769.98699999999997</v>
      </c>
      <c r="Q22" s="5">
        <f t="shared" si="8"/>
        <v>8.577</v>
      </c>
      <c r="R22" s="5">
        <v>88.28</v>
      </c>
      <c r="S22" s="5">
        <f t="shared" si="9"/>
        <v>13.6121</v>
      </c>
      <c r="T22" s="5">
        <v>114.27500000000001</v>
      </c>
      <c r="U22" s="5">
        <f t="shared" si="10"/>
        <v>3.5474999999999999</v>
      </c>
      <c r="V22" s="5">
        <v>274.27499999999998</v>
      </c>
      <c r="W22" s="5">
        <f t="shared" si="11"/>
        <v>12.4543</v>
      </c>
      <c r="X22" s="5">
        <v>252.90299999999999</v>
      </c>
      <c r="Y22" s="5">
        <f t="shared" si="12"/>
        <v>5.1878000000000002</v>
      </c>
    </row>
    <row r="23" spans="1:25" x14ac:dyDescent="0.25">
      <c r="A23" s="4">
        <v>1977</v>
      </c>
      <c r="B23" s="5">
        <f t="shared" si="0"/>
        <v>3443.8640000000005</v>
      </c>
      <c r="C23" s="5">
        <f t="shared" si="1"/>
        <v>6.0667</v>
      </c>
      <c r="D23" s="5">
        <v>751.33199999999999</v>
      </c>
      <c r="E23" s="5">
        <f t="shared" si="2"/>
        <v>3.6057999999999999</v>
      </c>
      <c r="F23" s="5">
        <v>3.6859999999999999</v>
      </c>
      <c r="G23" s="5">
        <f t="shared" si="3"/>
        <v>-8.4451000000000001</v>
      </c>
      <c r="H23" s="5">
        <v>661.51700000000005</v>
      </c>
      <c r="I23" s="5">
        <f t="shared" si="4"/>
        <v>5.2386999999999997</v>
      </c>
      <c r="J23" s="5">
        <v>157.14500000000001</v>
      </c>
      <c r="K23" s="5">
        <f t="shared" si="5"/>
        <v>35.548099999999998</v>
      </c>
      <c r="L23" s="5">
        <v>87.766000000000005</v>
      </c>
      <c r="M23" s="5">
        <f t="shared" si="6"/>
        <v>12.7127</v>
      </c>
      <c r="N23" s="5">
        <v>214.33099999999999</v>
      </c>
      <c r="O23" s="5">
        <f t="shared" si="7"/>
        <v>9.593</v>
      </c>
      <c r="P23" s="5">
        <v>803.43700000000001</v>
      </c>
      <c r="Q23" s="5">
        <f t="shared" si="8"/>
        <v>4.3441999999999998</v>
      </c>
      <c r="R23" s="5">
        <v>101.532</v>
      </c>
      <c r="S23" s="5">
        <f t="shared" si="9"/>
        <v>15.0113</v>
      </c>
      <c r="T23" s="5">
        <v>118.32899999999999</v>
      </c>
      <c r="U23" s="5">
        <f t="shared" si="10"/>
        <v>3.5476000000000001</v>
      </c>
      <c r="V23" s="5">
        <v>288.23200000000003</v>
      </c>
      <c r="W23" s="5">
        <f t="shared" si="11"/>
        <v>5.0887000000000002</v>
      </c>
      <c r="X23" s="5">
        <v>256.55700000000002</v>
      </c>
      <c r="Y23" s="5">
        <f t="shared" si="12"/>
        <v>1.4448000000000001</v>
      </c>
    </row>
    <row r="24" spans="1:25" x14ac:dyDescent="0.25">
      <c r="A24" s="4">
        <v>1978</v>
      </c>
      <c r="B24" s="5">
        <f t="shared" si="0"/>
        <v>3664.7210000000005</v>
      </c>
      <c r="C24" s="5">
        <f t="shared" si="1"/>
        <v>6.4131</v>
      </c>
      <c r="D24" s="5">
        <v>856.64499999999998</v>
      </c>
      <c r="E24" s="5">
        <f t="shared" si="2"/>
        <v>14.0168</v>
      </c>
      <c r="F24" s="5">
        <v>3.6709999999999998</v>
      </c>
      <c r="G24" s="5">
        <f t="shared" si="3"/>
        <v>-0.40689999999999998</v>
      </c>
      <c r="H24" s="5">
        <v>691.476</v>
      </c>
      <c r="I24" s="5">
        <f t="shared" si="4"/>
        <v>4.5288000000000004</v>
      </c>
      <c r="J24" s="5">
        <v>147.04499999999999</v>
      </c>
      <c r="K24" s="5">
        <f t="shared" si="5"/>
        <v>-6.4272</v>
      </c>
      <c r="L24" s="5">
        <v>96.608000000000004</v>
      </c>
      <c r="M24" s="5">
        <f t="shared" si="6"/>
        <v>10.0745</v>
      </c>
      <c r="N24" s="5">
        <v>223.322</v>
      </c>
      <c r="O24" s="5">
        <f t="shared" si="7"/>
        <v>4.1948999999999996</v>
      </c>
      <c r="P24" s="5">
        <v>828.52700000000004</v>
      </c>
      <c r="Q24" s="5">
        <f t="shared" si="8"/>
        <v>3.1227999999999998</v>
      </c>
      <c r="R24" s="5">
        <v>103.89400000000001</v>
      </c>
      <c r="S24" s="5">
        <f t="shared" si="9"/>
        <v>2.3264</v>
      </c>
      <c r="T24" s="5">
        <v>122.527</v>
      </c>
      <c r="U24" s="5">
        <f t="shared" si="10"/>
        <v>3.5476999999999999</v>
      </c>
      <c r="V24" s="5">
        <v>320.32900000000001</v>
      </c>
      <c r="W24" s="5">
        <f t="shared" si="11"/>
        <v>11.1358</v>
      </c>
      <c r="X24" s="5">
        <v>270.67700000000002</v>
      </c>
      <c r="Y24" s="5">
        <f t="shared" si="12"/>
        <v>5.5037000000000003</v>
      </c>
    </row>
    <row r="25" spans="1:25" x14ac:dyDescent="0.25">
      <c r="A25" s="4">
        <v>1979</v>
      </c>
      <c r="B25" s="5">
        <f t="shared" si="0"/>
        <v>3601.6359999999995</v>
      </c>
      <c r="C25" s="5">
        <f t="shared" si="1"/>
        <v>-1.7214</v>
      </c>
      <c r="D25" s="5">
        <v>887.35</v>
      </c>
      <c r="E25" s="5">
        <f t="shared" si="2"/>
        <v>3.5842999999999998</v>
      </c>
      <c r="F25" s="5">
        <v>3.7850000000000001</v>
      </c>
      <c r="G25" s="5">
        <f t="shared" si="3"/>
        <v>3.1053999999999999</v>
      </c>
      <c r="H25" s="5">
        <v>656.82799999999997</v>
      </c>
      <c r="I25" s="5">
        <f t="shared" si="4"/>
        <v>-5.0106999999999999</v>
      </c>
      <c r="J25" s="5">
        <v>143.916</v>
      </c>
      <c r="K25" s="5">
        <f t="shared" si="5"/>
        <v>-2.1278999999999999</v>
      </c>
      <c r="L25" s="5">
        <v>107.732</v>
      </c>
      <c r="M25" s="5">
        <f t="shared" si="6"/>
        <v>11.5146</v>
      </c>
      <c r="N25" s="5">
        <v>208.76900000000001</v>
      </c>
      <c r="O25" s="5">
        <f t="shared" si="7"/>
        <v>-6.5166000000000004</v>
      </c>
      <c r="P25" s="5">
        <v>759.68899999999996</v>
      </c>
      <c r="Q25" s="5">
        <f t="shared" si="8"/>
        <v>-8.3085000000000004</v>
      </c>
      <c r="R25" s="5">
        <v>106.06399999999999</v>
      </c>
      <c r="S25" s="5">
        <f t="shared" si="9"/>
        <v>2.0886999999999998</v>
      </c>
      <c r="T25" s="5">
        <v>126.875</v>
      </c>
      <c r="U25" s="5">
        <f t="shared" si="10"/>
        <v>3.5486</v>
      </c>
      <c r="V25" s="5">
        <v>332.22300000000001</v>
      </c>
      <c r="W25" s="5">
        <f t="shared" si="11"/>
        <v>3.7130999999999998</v>
      </c>
      <c r="X25" s="5">
        <v>268.40499999999997</v>
      </c>
      <c r="Y25" s="5">
        <f t="shared" si="12"/>
        <v>-0.83940000000000003</v>
      </c>
    </row>
    <row r="26" spans="1:25" x14ac:dyDescent="0.25">
      <c r="A26" s="4">
        <v>1980</v>
      </c>
      <c r="B26" s="5">
        <f t="shared" si="0"/>
        <v>3289.2999999999997</v>
      </c>
      <c r="C26" s="5">
        <f t="shared" si="1"/>
        <v>-8.6721000000000004</v>
      </c>
      <c r="D26" s="5">
        <v>841.06500000000005</v>
      </c>
      <c r="E26" s="5">
        <f t="shared" si="2"/>
        <v>-5.2161</v>
      </c>
      <c r="F26" s="5">
        <v>3.88</v>
      </c>
      <c r="G26" s="5">
        <f t="shared" si="3"/>
        <v>2.5099</v>
      </c>
      <c r="H26" s="5">
        <v>586.19899999999996</v>
      </c>
      <c r="I26" s="5">
        <f t="shared" si="4"/>
        <v>-10.753</v>
      </c>
      <c r="J26" s="5">
        <v>111.425</v>
      </c>
      <c r="K26" s="5">
        <f t="shared" si="5"/>
        <v>-22.5764</v>
      </c>
      <c r="L26" s="5">
        <v>105.7</v>
      </c>
      <c r="M26" s="5">
        <f t="shared" si="6"/>
        <v>-1.8862000000000001</v>
      </c>
      <c r="N26" s="5">
        <v>193.7</v>
      </c>
      <c r="O26" s="5">
        <f t="shared" si="7"/>
        <v>-7.218</v>
      </c>
      <c r="P26" s="5">
        <v>625.01300000000003</v>
      </c>
      <c r="Q26" s="5">
        <f t="shared" si="8"/>
        <v>-17.727799999999998</v>
      </c>
      <c r="R26" s="5">
        <v>102.6</v>
      </c>
      <c r="S26" s="5">
        <f t="shared" si="9"/>
        <v>-3.266</v>
      </c>
      <c r="T26" s="5">
        <v>130</v>
      </c>
      <c r="U26" s="5">
        <f t="shared" si="10"/>
        <v>2.4630999999999998</v>
      </c>
      <c r="V26" s="5">
        <v>341.85700000000003</v>
      </c>
      <c r="W26" s="5">
        <f t="shared" si="11"/>
        <v>2.8999000000000001</v>
      </c>
      <c r="X26" s="5">
        <v>247.86099999999999</v>
      </c>
      <c r="Y26" s="5">
        <f t="shared" si="12"/>
        <v>-7.6540999999999997</v>
      </c>
    </row>
    <row r="27" spans="1:25" x14ac:dyDescent="0.25">
      <c r="A27" s="4">
        <v>1981</v>
      </c>
      <c r="B27" s="5">
        <f t="shared" si="0"/>
        <v>3016.7809999999999</v>
      </c>
      <c r="C27" s="5">
        <f t="shared" si="1"/>
        <v>-8.2850000000000001</v>
      </c>
      <c r="D27" s="5">
        <v>787.47900000000004</v>
      </c>
      <c r="E27" s="5">
        <f t="shared" si="2"/>
        <v>-6.3712</v>
      </c>
      <c r="F27" s="5">
        <v>3.8</v>
      </c>
      <c r="G27" s="5">
        <f t="shared" si="3"/>
        <v>-2.0619000000000001</v>
      </c>
      <c r="H27" s="5">
        <v>524.96900000000005</v>
      </c>
      <c r="I27" s="5">
        <f t="shared" si="4"/>
        <v>-10.4453</v>
      </c>
      <c r="J27" s="5">
        <v>94.353999999999999</v>
      </c>
      <c r="K27" s="5">
        <f t="shared" si="5"/>
        <v>-15.320600000000001</v>
      </c>
      <c r="L27" s="5">
        <v>102.4</v>
      </c>
      <c r="M27" s="5">
        <f t="shared" si="6"/>
        <v>-3.1219999999999999</v>
      </c>
      <c r="N27" s="5">
        <v>172.5</v>
      </c>
      <c r="O27" s="5">
        <f t="shared" si="7"/>
        <v>-10.944800000000001</v>
      </c>
      <c r="P27" s="5">
        <v>531.9</v>
      </c>
      <c r="Q27" s="5">
        <f t="shared" si="8"/>
        <v>-14.8978</v>
      </c>
      <c r="R27" s="5">
        <v>93.1</v>
      </c>
      <c r="S27" s="5">
        <f t="shared" si="9"/>
        <v>-9.2592999999999996</v>
      </c>
      <c r="T27" s="5">
        <v>133.80000000000001</v>
      </c>
      <c r="U27" s="5">
        <f t="shared" si="10"/>
        <v>2.9230999999999998</v>
      </c>
      <c r="V27" s="5">
        <v>345.959</v>
      </c>
      <c r="W27" s="5">
        <f t="shared" si="11"/>
        <v>1.1999</v>
      </c>
      <c r="X27" s="5">
        <v>226.52</v>
      </c>
      <c r="Y27" s="5">
        <f t="shared" si="12"/>
        <v>-8.6100999999999992</v>
      </c>
    </row>
    <row r="28" spans="1:25" x14ac:dyDescent="0.25">
      <c r="A28" s="4">
        <v>1982</v>
      </c>
      <c r="B28" s="5">
        <f t="shared" si="0"/>
        <v>2847.7359999999999</v>
      </c>
      <c r="C28" s="5">
        <f t="shared" si="1"/>
        <v>-5.6035000000000004</v>
      </c>
      <c r="D28" s="5">
        <v>750.56200000000001</v>
      </c>
      <c r="E28" s="5">
        <f t="shared" si="2"/>
        <v>-4.6879999999999997</v>
      </c>
      <c r="F28" s="5">
        <v>3.75</v>
      </c>
      <c r="G28" s="5">
        <f t="shared" si="3"/>
        <v>-1.3158000000000001</v>
      </c>
      <c r="H28" s="5">
        <v>480.875</v>
      </c>
      <c r="I28" s="5">
        <f t="shared" si="4"/>
        <v>-8.3994</v>
      </c>
      <c r="J28" s="5">
        <v>90.391000000000005</v>
      </c>
      <c r="K28" s="5">
        <f t="shared" si="5"/>
        <v>-4.2000999999999999</v>
      </c>
      <c r="L28" s="5">
        <v>99.84</v>
      </c>
      <c r="M28" s="5">
        <f t="shared" si="6"/>
        <v>-2.5</v>
      </c>
      <c r="N28" s="5">
        <v>161.28700000000001</v>
      </c>
      <c r="O28" s="5">
        <f t="shared" si="7"/>
        <v>-6.5003000000000002</v>
      </c>
      <c r="P28" s="5">
        <v>468.30599999999998</v>
      </c>
      <c r="Q28" s="5">
        <f t="shared" si="8"/>
        <v>-11.956</v>
      </c>
      <c r="R28" s="5">
        <v>98.528999999999996</v>
      </c>
      <c r="S28" s="5">
        <f t="shared" si="9"/>
        <v>5.8314000000000004</v>
      </c>
      <c r="T28" s="5">
        <v>137.34700000000001</v>
      </c>
      <c r="U28" s="5">
        <f t="shared" si="10"/>
        <v>2.6509999999999998</v>
      </c>
      <c r="V28" s="5">
        <v>356.31799999999998</v>
      </c>
      <c r="W28" s="5">
        <f t="shared" si="11"/>
        <v>2.9943</v>
      </c>
      <c r="X28" s="5">
        <v>200.53100000000001</v>
      </c>
      <c r="Y28" s="5">
        <f t="shared" si="12"/>
        <v>-11.4732</v>
      </c>
    </row>
    <row r="29" spans="1:25" x14ac:dyDescent="0.25">
      <c r="A29" s="4">
        <v>1983</v>
      </c>
      <c r="B29" s="5">
        <f t="shared" si="0"/>
        <v>2870.4</v>
      </c>
      <c r="C29" s="5">
        <f t="shared" si="1"/>
        <v>0.79590000000000005</v>
      </c>
      <c r="D29" s="5">
        <v>726.8</v>
      </c>
      <c r="E29" s="5">
        <f t="shared" si="2"/>
        <v>-3.1659000000000002</v>
      </c>
      <c r="F29" s="5">
        <v>3.7</v>
      </c>
      <c r="G29" s="5">
        <f t="shared" si="3"/>
        <v>-1.3332999999999999</v>
      </c>
      <c r="H29" s="5">
        <v>490.5</v>
      </c>
      <c r="I29" s="5">
        <f t="shared" si="4"/>
        <v>2.0015999999999998</v>
      </c>
      <c r="J29" s="5">
        <v>92.2</v>
      </c>
      <c r="K29" s="5">
        <f t="shared" si="5"/>
        <v>2.0013000000000001</v>
      </c>
      <c r="L29" s="5">
        <v>104.8</v>
      </c>
      <c r="M29" s="5">
        <f t="shared" si="6"/>
        <v>4.9679000000000002</v>
      </c>
      <c r="N29" s="5">
        <v>170.9</v>
      </c>
      <c r="O29" s="5">
        <f t="shared" si="7"/>
        <v>5.9602000000000004</v>
      </c>
      <c r="P29" s="5">
        <v>478.1</v>
      </c>
      <c r="Q29" s="5">
        <f t="shared" si="8"/>
        <v>2.0914000000000001</v>
      </c>
      <c r="R29" s="5">
        <v>98.7</v>
      </c>
      <c r="S29" s="5">
        <f t="shared" si="9"/>
        <v>0.1736</v>
      </c>
      <c r="T29" s="5">
        <v>140.1</v>
      </c>
      <c r="U29" s="5">
        <f t="shared" si="10"/>
        <v>2.0044</v>
      </c>
      <c r="V29" s="5">
        <v>366.3</v>
      </c>
      <c r="W29" s="5">
        <f t="shared" si="11"/>
        <v>2.8014000000000001</v>
      </c>
      <c r="X29" s="5">
        <v>198.3</v>
      </c>
      <c r="Y29" s="5">
        <f t="shared" si="12"/>
        <v>-1.1125</v>
      </c>
    </row>
    <row r="30" spans="1:25" x14ac:dyDescent="0.25">
      <c r="A30" s="4">
        <v>1984</v>
      </c>
      <c r="B30" s="5">
        <f t="shared" si="0"/>
        <v>2935.6</v>
      </c>
      <c r="C30" s="5">
        <f t="shared" si="1"/>
        <v>2.2715000000000001</v>
      </c>
      <c r="D30" s="5">
        <v>750.9</v>
      </c>
      <c r="E30" s="5">
        <f t="shared" si="2"/>
        <v>3.3159000000000001</v>
      </c>
      <c r="F30" s="5">
        <v>3.8</v>
      </c>
      <c r="G30" s="5">
        <f t="shared" si="3"/>
        <v>2.7027000000000001</v>
      </c>
      <c r="H30" s="5">
        <v>496.9</v>
      </c>
      <c r="I30" s="5">
        <f t="shared" si="4"/>
        <v>1.3048</v>
      </c>
      <c r="J30" s="5">
        <v>86.9</v>
      </c>
      <c r="K30" s="5">
        <f t="shared" si="5"/>
        <v>-5.7484000000000002</v>
      </c>
      <c r="L30" s="5">
        <v>107.6</v>
      </c>
      <c r="M30" s="5">
        <f t="shared" si="6"/>
        <v>2.6718000000000002</v>
      </c>
      <c r="N30" s="5">
        <v>175.6</v>
      </c>
      <c r="O30" s="5">
        <f t="shared" si="7"/>
        <v>2.7501000000000002</v>
      </c>
      <c r="P30" s="5">
        <v>487.1</v>
      </c>
      <c r="Q30" s="5">
        <f t="shared" si="8"/>
        <v>1.8825000000000001</v>
      </c>
      <c r="R30" s="5">
        <v>99.7</v>
      </c>
      <c r="S30" s="5">
        <f t="shared" si="9"/>
        <v>1.0132000000000001</v>
      </c>
      <c r="T30" s="5">
        <v>142.30000000000001</v>
      </c>
      <c r="U30" s="5">
        <f t="shared" si="10"/>
        <v>1.5703</v>
      </c>
      <c r="V30" s="5">
        <v>384.5</v>
      </c>
      <c r="W30" s="5">
        <f t="shared" si="11"/>
        <v>4.9686000000000003</v>
      </c>
      <c r="X30" s="5">
        <v>200.3</v>
      </c>
      <c r="Y30" s="5">
        <f t="shared" si="12"/>
        <v>1.0085999999999999</v>
      </c>
    </row>
    <row r="31" spans="1:25" x14ac:dyDescent="0.25">
      <c r="A31" s="4">
        <v>1985</v>
      </c>
      <c r="B31" s="5">
        <f t="shared" si="0"/>
        <v>2993.5999999999995</v>
      </c>
      <c r="C31" s="5">
        <f t="shared" si="1"/>
        <v>1.9757</v>
      </c>
      <c r="D31" s="5">
        <v>742.8</v>
      </c>
      <c r="E31" s="5">
        <f t="shared" si="2"/>
        <v>-1.0787</v>
      </c>
      <c r="F31" s="5">
        <v>3.8</v>
      </c>
      <c r="G31" s="5">
        <f t="shared" si="3"/>
        <v>0</v>
      </c>
      <c r="H31" s="5">
        <v>515.4</v>
      </c>
      <c r="I31" s="5">
        <f t="shared" si="4"/>
        <v>3.7231000000000001</v>
      </c>
      <c r="J31" s="5">
        <v>90.9</v>
      </c>
      <c r="K31" s="5">
        <f t="shared" si="5"/>
        <v>4.6029999999999998</v>
      </c>
      <c r="L31" s="5">
        <v>113</v>
      </c>
      <c r="M31" s="5">
        <f t="shared" si="6"/>
        <v>5.0186000000000002</v>
      </c>
      <c r="N31" s="5">
        <v>178.8</v>
      </c>
      <c r="O31" s="5">
        <f t="shared" si="7"/>
        <v>1.8223</v>
      </c>
      <c r="P31" s="5">
        <v>489.5</v>
      </c>
      <c r="Q31" s="5">
        <f t="shared" si="8"/>
        <v>0.49270000000000003</v>
      </c>
      <c r="R31" s="5">
        <v>102.7</v>
      </c>
      <c r="S31" s="5">
        <f t="shared" si="9"/>
        <v>3.0089999999999999</v>
      </c>
      <c r="T31" s="5">
        <v>144.4</v>
      </c>
      <c r="U31" s="5">
        <f t="shared" si="10"/>
        <v>1.4758</v>
      </c>
      <c r="V31" s="5">
        <v>411.6</v>
      </c>
      <c r="W31" s="5">
        <f t="shared" si="11"/>
        <v>7.0480999999999998</v>
      </c>
      <c r="X31" s="5">
        <v>200.7</v>
      </c>
      <c r="Y31" s="5">
        <f t="shared" si="12"/>
        <v>0.19969999999999999</v>
      </c>
    </row>
    <row r="32" spans="1:25" x14ac:dyDescent="0.25">
      <c r="A32" s="4">
        <v>1986</v>
      </c>
      <c r="B32" s="5">
        <f t="shared" si="0"/>
        <v>3012.4999999999995</v>
      </c>
      <c r="C32" s="5">
        <f t="shared" si="1"/>
        <v>0.63129999999999997</v>
      </c>
      <c r="D32" s="5">
        <v>719.7</v>
      </c>
      <c r="E32" s="5">
        <f t="shared" si="2"/>
        <v>-3.1099000000000001</v>
      </c>
      <c r="F32" s="5">
        <v>3.9</v>
      </c>
      <c r="G32" s="5">
        <f t="shared" si="3"/>
        <v>2.6316000000000002</v>
      </c>
      <c r="H32" s="5">
        <v>528.29999999999995</v>
      </c>
      <c r="I32" s="5">
        <f t="shared" si="4"/>
        <v>2.5028999999999999</v>
      </c>
      <c r="J32" s="5">
        <v>93.3</v>
      </c>
      <c r="K32" s="5">
        <f t="shared" si="5"/>
        <v>2.6402999999999999</v>
      </c>
      <c r="L32" s="5">
        <v>115.8</v>
      </c>
      <c r="M32" s="5">
        <f t="shared" si="6"/>
        <v>2.4779</v>
      </c>
      <c r="N32" s="5">
        <v>179.7</v>
      </c>
      <c r="O32" s="5">
        <f t="shared" si="7"/>
        <v>0.50339999999999996</v>
      </c>
      <c r="P32" s="5">
        <v>491</v>
      </c>
      <c r="Q32" s="5">
        <f t="shared" si="8"/>
        <v>0.30640000000000001</v>
      </c>
      <c r="R32" s="5">
        <v>104.2</v>
      </c>
      <c r="S32" s="5">
        <f t="shared" si="9"/>
        <v>1.4605999999999999</v>
      </c>
      <c r="T32" s="5">
        <v>144.80000000000001</v>
      </c>
      <c r="U32" s="5">
        <f t="shared" si="10"/>
        <v>0.27700000000000002</v>
      </c>
      <c r="V32" s="5">
        <v>430.1</v>
      </c>
      <c r="W32" s="5">
        <f t="shared" si="11"/>
        <v>4.4946999999999999</v>
      </c>
      <c r="X32" s="5">
        <v>201.7</v>
      </c>
      <c r="Y32" s="5">
        <f t="shared" si="12"/>
        <v>0.49830000000000002</v>
      </c>
    </row>
    <row r="33" spans="1:25" x14ac:dyDescent="0.25">
      <c r="A33" s="4">
        <v>1987</v>
      </c>
      <c r="B33" s="5">
        <f t="shared" si="0"/>
        <v>3093.4999999999995</v>
      </c>
      <c r="C33" s="5">
        <f t="shared" si="1"/>
        <v>2.6888000000000001</v>
      </c>
      <c r="D33" s="5">
        <v>734.7</v>
      </c>
      <c r="E33" s="5">
        <f t="shared" si="2"/>
        <v>2.0842000000000001</v>
      </c>
      <c r="F33" s="5">
        <v>4.4000000000000004</v>
      </c>
      <c r="G33" s="5">
        <f t="shared" si="3"/>
        <v>12.820499999999999</v>
      </c>
      <c r="H33" s="5">
        <v>544.1</v>
      </c>
      <c r="I33" s="5">
        <f t="shared" si="4"/>
        <v>2.9906999999999999</v>
      </c>
      <c r="J33" s="5">
        <v>104</v>
      </c>
      <c r="K33" s="5">
        <f t="shared" si="5"/>
        <v>11.468400000000001</v>
      </c>
      <c r="L33" s="5">
        <v>118.1</v>
      </c>
      <c r="M33" s="5">
        <f t="shared" si="6"/>
        <v>1.9862</v>
      </c>
      <c r="N33" s="5">
        <v>183</v>
      </c>
      <c r="O33" s="5">
        <f t="shared" si="7"/>
        <v>1.8364</v>
      </c>
      <c r="P33" s="5">
        <v>497.9</v>
      </c>
      <c r="Q33" s="5">
        <f t="shared" si="8"/>
        <v>1.4053</v>
      </c>
      <c r="R33" s="5">
        <v>106.7</v>
      </c>
      <c r="S33" s="5">
        <f t="shared" si="9"/>
        <v>2.3992</v>
      </c>
      <c r="T33" s="5">
        <v>148.5</v>
      </c>
      <c r="U33" s="5">
        <f t="shared" si="10"/>
        <v>2.5552000000000001</v>
      </c>
      <c r="V33" s="5">
        <v>447.4</v>
      </c>
      <c r="W33" s="5">
        <f t="shared" si="11"/>
        <v>4.0223000000000004</v>
      </c>
      <c r="X33" s="5">
        <v>204.7</v>
      </c>
      <c r="Y33" s="5">
        <f t="shared" si="12"/>
        <v>1.4874000000000001</v>
      </c>
    </row>
    <row r="34" spans="1:25" x14ac:dyDescent="0.25">
      <c r="A34" s="4">
        <v>1988</v>
      </c>
      <c r="B34" s="5">
        <f t="shared" si="0"/>
        <v>3143.8</v>
      </c>
      <c r="C34" s="5">
        <f t="shared" si="1"/>
        <v>1.6259999999999999</v>
      </c>
      <c r="D34" s="5">
        <v>727.7</v>
      </c>
      <c r="E34" s="5">
        <f t="shared" si="2"/>
        <v>-0.95279999999999998</v>
      </c>
      <c r="F34" s="5">
        <v>4.7</v>
      </c>
      <c r="G34" s="5">
        <f t="shared" si="3"/>
        <v>6.8182</v>
      </c>
      <c r="H34" s="5">
        <v>560.5</v>
      </c>
      <c r="I34" s="5">
        <f t="shared" si="4"/>
        <v>3.0142000000000002</v>
      </c>
      <c r="J34" s="5">
        <v>112.2</v>
      </c>
      <c r="K34" s="5">
        <f t="shared" si="5"/>
        <v>7.8845999999999998</v>
      </c>
      <c r="L34" s="5">
        <v>120.2</v>
      </c>
      <c r="M34" s="5">
        <f t="shared" si="6"/>
        <v>1.7782</v>
      </c>
      <c r="N34" s="5">
        <v>186.7</v>
      </c>
      <c r="O34" s="5">
        <f t="shared" si="7"/>
        <v>2.0219</v>
      </c>
      <c r="P34" s="5">
        <v>500.1</v>
      </c>
      <c r="Q34" s="5">
        <f t="shared" si="8"/>
        <v>0.44190000000000002</v>
      </c>
      <c r="R34" s="5">
        <v>108.8</v>
      </c>
      <c r="S34" s="5">
        <f t="shared" si="9"/>
        <v>1.9681</v>
      </c>
      <c r="T34" s="5">
        <v>152.69999999999999</v>
      </c>
      <c r="U34" s="5">
        <f t="shared" si="10"/>
        <v>2.8283</v>
      </c>
      <c r="V34" s="5">
        <v>462.6</v>
      </c>
      <c r="W34" s="5">
        <f t="shared" si="11"/>
        <v>3.3974000000000002</v>
      </c>
      <c r="X34" s="5">
        <v>207.6</v>
      </c>
      <c r="Y34" s="5">
        <f t="shared" si="12"/>
        <v>1.4167000000000001</v>
      </c>
    </row>
    <row r="35" spans="1:25" x14ac:dyDescent="0.25">
      <c r="A35" s="13">
        <v>1989</v>
      </c>
      <c r="B35" s="14">
        <f t="shared" si="0"/>
        <v>3177</v>
      </c>
      <c r="C35" s="14">
        <f t="shared" si="1"/>
        <v>1.056</v>
      </c>
      <c r="D35" s="14">
        <v>731.1</v>
      </c>
      <c r="E35" s="14">
        <f t="shared" si="2"/>
        <v>0.4672</v>
      </c>
      <c r="F35" s="14">
        <v>4.9000000000000004</v>
      </c>
      <c r="G35" s="14">
        <f t="shared" si="3"/>
        <v>4.2553000000000001</v>
      </c>
      <c r="H35" s="14">
        <v>574.4</v>
      </c>
      <c r="I35" s="14">
        <f t="shared" si="4"/>
        <v>2.4799000000000002</v>
      </c>
      <c r="J35" s="14">
        <v>116.2</v>
      </c>
      <c r="K35" s="14">
        <f t="shared" si="5"/>
        <v>3.5651000000000002</v>
      </c>
      <c r="L35" s="14">
        <v>121.2</v>
      </c>
      <c r="M35" s="14">
        <f t="shared" si="6"/>
        <v>0.83189999999999997</v>
      </c>
      <c r="N35" s="14">
        <v>189</v>
      </c>
      <c r="O35" s="14">
        <f t="shared" si="7"/>
        <v>1.2319</v>
      </c>
      <c r="P35" s="14">
        <v>516.9</v>
      </c>
      <c r="Q35" s="14">
        <f t="shared" si="8"/>
        <v>3.3593000000000002</v>
      </c>
      <c r="R35" s="14">
        <v>98.5</v>
      </c>
      <c r="S35" s="14">
        <f t="shared" si="9"/>
        <v>-9.4669000000000008</v>
      </c>
      <c r="T35" s="14">
        <v>156.4</v>
      </c>
      <c r="U35" s="14">
        <f t="shared" si="10"/>
        <v>2.4230999999999998</v>
      </c>
      <c r="V35" s="14">
        <v>457.7</v>
      </c>
      <c r="W35" s="14">
        <f t="shared" si="11"/>
        <v>-1.0591999999999999</v>
      </c>
      <c r="X35" s="14">
        <v>210.7</v>
      </c>
      <c r="Y35" s="14">
        <f t="shared" si="12"/>
        <v>1.4933000000000001</v>
      </c>
    </row>
    <row r="36" spans="1:25" s="6" customFormat="1" ht="11.25" x14ac:dyDescent="0.2">
      <c r="A36" s="6" t="s">
        <v>17</v>
      </c>
      <c r="F36" s="7"/>
      <c r="I36" s="7"/>
    </row>
    <row r="37" spans="1:25" s="6" customFormat="1" ht="11.25" x14ac:dyDescent="0.2">
      <c r="F37" s="7"/>
      <c r="I37" s="7"/>
    </row>
    <row r="39" spans="1:25" x14ac:dyDescent="0.25">
      <c r="F39" s="8"/>
      <c r="H39" s="8"/>
      <c r="J39" s="8"/>
      <c r="L39" s="8"/>
      <c r="N39" s="8"/>
      <c r="P39" s="8"/>
      <c r="R39" s="8"/>
      <c r="T39" s="8"/>
      <c r="V39" s="8"/>
      <c r="X39" s="8"/>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E65"/>
  <sheetViews>
    <sheetView showGridLines="0" workbookViewId="0">
      <selection activeCell="A33" sqref="A33"/>
    </sheetView>
  </sheetViews>
  <sheetFormatPr baseColWidth="10" defaultRowHeight="15" x14ac:dyDescent="0.25"/>
  <cols>
    <col min="1" max="1" width="45.7109375" style="11" bestFit="1" customWidth="1"/>
    <col min="2" max="27" width="10.140625" style="11" customWidth="1"/>
    <col min="28" max="28" width="11.42578125" style="11" customWidth="1"/>
    <col min="29" max="29" width="11.42578125" style="11"/>
    <col min="30" max="30" width="45.7109375" style="11" bestFit="1" customWidth="1"/>
    <col min="31" max="56" width="10.140625" style="11" customWidth="1"/>
    <col min="57" max="57" width="11.42578125" style="11" customWidth="1"/>
    <col min="58" max="16384" width="11.42578125" style="11"/>
  </cols>
  <sheetData>
    <row r="1" spans="1:57" s="23" customFormat="1" ht="15" customHeight="1" x14ac:dyDescent="0.25">
      <c r="A1" s="22" t="s">
        <v>84</v>
      </c>
      <c r="B1" s="22"/>
      <c r="C1" s="22"/>
      <c r="D1" s="22"/>
      <c r="E1" s="22"/>
      <c r="F1" s="22"/>
      <c r="G1" s="22"/>
      <c r="H1" s="22"/>
      <c r="I1" s="22"/>
      <c r="J1" s="22"/>
      <c r="K1" s="22"/>
      <c r="L1" s="22"/>
      <c r="M1" s="22"/>
      <c r="N1" s="22"/>
      <c r="O1" s="22"/>
      <c r="P1" s="22"/>
      <c r="Q1" s="22"/>
      <c r="R1" s="22"/>
      <c r="S1" s="22"/>
      <c r="T1" s="22"/>
      <c r="U1" s="22"/>
      <c r="V1" s="22"/>
      <c r="W1" s="22"/>
      <c r="X1" s="22"/>
      <c r="Y1" s="22"/>
      <c r="Z1" s="22"/>
      <c r="AA1" s="22"/>
      <c r="AB1" s="22"/>
      <c r="AD1" s="22" t="s">
        <v>86</v>
      </c>
      <c r="AE1" s="22"/>
      <c r="AF1" s="22"/>
      <c r="AG1" s="22"/>
      <c r="AH1" s="22"/>
      <c r="AI1" s="22"/>
      <c r="AJ1" s="22"/>
      <c r="AK1" s="22"/>
      <c r="AL1" s="22"/>
      <c r="AM1" s="22"/>
      <c r="AN1" s="22"/>
      <c r="AO1" s="22"/>
      <c r="AP1" s="22"/>
      <c r="AQ1" s="22"/>
      <c r="AR1" s="22"/>
      <c r="AS1" s="22"/>
      <c r="AT1" s="22"/>
      <c r="AU1" s="22"/>
      <c r="AV1" s="22"/>
      <c r="AW1" s="22"/>
      <c r="AX1" s="22"/>
      <c r="AY1" s="22"/>
      <c r="AZ1" s="22"/>
      <c r="BA1" s="22"/>
      <c r="BB1" s="22"/>
      <c r="BC1" s="22"/>
      <c r="BD1" s="22"/>
      <c r="BE1" s="22"/>
    </row>
    <row r="2" spans="1:57" s="23" customFormat="1" ht="15" customHeight="1" x14ac:dyDescent="0.25">
      <c r="A2" s="22" t="s">
        <v>83</v>
      </c>
      <c r="B2" s="22"/>
      <c r="C2" s="22"/>
      <c r="D2" s="22"/>
      <c r="E2" s="22"/>
      <c r="F2" s="22"/>
      <c r="G2" s="22"/>
      <c r="H2" s="22"/>
      <c r="I2" s="22"/>
      <c r="J2" s="22"/>
      <c r="K2" s="22"/>
      <c r="L2" s="22"/>
      <c r="M2" s="22"/>
      <c r="N2" s="22"/>
      <c r="O2" s="22"/>
      <c r="P2" s="22"/>
      <c r="Q2" s="22"/>
      <c r="R2" s="22"/>
      <c r="S2" s="22"/>
      <c r="T2" s="22"/>
      <c r="U2" s="22"/>
      <c r="V2" s="22"/>
      <c r="W2" s="22"/>
      <c r="X2" s="22"/>
      <c r="Y2" s="22"/>
      <c r="Z2" s="22"/>
      <c r="AA2" s="22"/>
      <c r="AB2" s="22"/>
      <c r="AD2" s="22" t="s">
        <v>92</v>
      </c>
      <c r="AE2" s="22"/>
      <c r="AF2" s="22"/>
      <c r="AG2" s="22"/>
      <c r="AH2" s="22"/>
      <c r="AI2" s="22"/>
      <c r="AJ2" s="22"/>
      <c r="AK2" s="22"/>
      <c r="AL2" s="22"/>
      <c r="AM2" s="22"/>
      <c r="AN2" s="22"/>
      <c r="AO2" s="22"/>
      <c r="AP2" s="22"/>
      <c r="AQ2" s="22"/>
      <c r="AR2" s="22"/>
      <c r="AS2" s="22"/>
      <c r="AT2" s="22"/>
      <c r="AU2" s="22"/>
      <c r="AV2" s="22"/>
      <c r="AW2" s="22"/>
      <c r="AX2" s="22"/>
      <c r="AY2" s="22"/>
      <c r="AZ2" s="22"/>
      <c r="BA2" s="22"/>
      <c r="BB2" s="22"/>
      <c r="BC2" s="22"/>
      <c r="BD2" s="22"/>
      <c r="BE2" s="22"/>
    </row>
    <row r="3" spans="1:57" x14ac:dyDescent="0.25">
      <c r="A3" s="16"/>
      <c r="AD3" s="16"/>
    </row>
    <row r="4" spans="1:57" x14ac:dyDescent="0.25">
      <c r="A4" s="20" t="s">
        <v>19</v>
      </c>
      <c r="B4" s="21">
        <v>1990</v>
      </c>
      <c r="C4" s="21">
        <v>1991</v>
      </c>
      <c r="D4" s="21">
        <v>1992</v>
      </c>
      <c r="E4" s="21">
        <v>1993</v>
      </c>
      <c r="F4" s="21">
        <v>1994</v>
      </c>
      <c r="G4" s="21">
        <v>1995</v>
      </c>
      <c r="H4" s="21">
        <v>1996</v>
      </c>
      <c r="I4" s="21">
        <v>1997</v>
      </c>
      <c r="J4" s="21">
        <v>1998</v>
      </c>
      <c r="K4" s="21">
        <v>1999</v>
      </c>
      <c r="L4" s="21">
        <v>2000</v>
      </c>
      <c r="M4" s="21">
        <v>2001</v>
      </c>
      <c r="N4" s="21">
        <v>2002</v>
      </c>
      <c r="O4" s="21">
        <v>2003</v>
      </c>
      <c r="P4" s="21">
        <v>2004</v>
      </c>
      <c r="Q4" s="21">
        <v>2005</v>
      </c>
      <c r="R4" s="21">
        <v>2006</v>
      </c>
      <c r="S4" s="21">
        <v>2007</v>
      </c>
      <c r="T4" s="21">
        <v>2008</v>
      </c>
      <c r="U4" s="21">
        <v>2009</v>
      </c>
      <c r="V4" s="21">
        <v>2010</v>
      </c>
      <c r="W4" s="21">
        <v>2011</v>
      </c>
      <c r="X4" s="21">
        <v>2012</v>
      </c>
      <c r="Y4" s="21">
        <v>2013</v>
      </c>
      <c r="Z4" s="21" t="s">
        <v>20</v>
      </c>
      <c r="AA4" s="21" t="s">
        <v>21</v>
      </c>
      <c r="AB4" s="21" t="s">
        <v>22</v>
      </c>
      <c r="AD4" s="20" t="s">
        <v>19</v>
      </c>
      <c r="AE4" s="21">
        <v>1990</v>
      </c>
      <c r="AF4" s="21">
        <v>1991</v>
      </c>
      <c r="AG4" s="21">
        <v>1992</v>
      </c>
      <c r="AH4" s="21">
        <v>1993</v>
      </c>
      <c r="AI4" s="21">
        <v>1994</v>
      </c>
      <c r="AJ4" s="21">
        <v>1995</v>
      </c>
      <c r="AK4" s="21">
        <v>1996</v>
      </c>
      <c r="AL4" s="21">
        <v>1997</v>
      </c>
      <c r="AM4" s="21">
        <v>1998</v>
      </c>
      <c r="AN4" s="21">
        <v>1999</v>
      </c>
      <c r="AO4" s="21">
        <v>2000</v>
      </c>
      <c r="AP4" s="21">
        <v>2001</v>
      </c>
      <c r="AQ4" s="21">
        <v>2002</v>
      </c>
      <c r="AR4" s="21">
        <v>2003</v>
      </c>
      <c r="AS4" s="21">
        <v>2004</v>
      </c>
      <c r="AT4" s="21">
        <v>2005</v>
      </c>
      <c r="AU4" s="21">
        <v>2006</v>
      </c>
      <c r="AV4" s="21">
        <v>2007</v>
      </c>
      <c r="AW4" s="21">
        <v>2008</v>
      </c>
      <c r="AX4" s="21">
        <v>2009</v>
      </c>
      <c r="AY4" s="21">
        <v>2010</v>
      </c>
      <c r="AZ4" s="21">
        <v>2011</v>
      </c>
      <c r="BA4" s="21">
        <v>2012</v>
      </c>
      <c r="BB4" s="21">
        <v>2013</v>
      </c>
      <c r="BC4" s="21" t="s">
        <v>20</v>
      </c>
      <c r="BD4" s="21" t="s">
        <v>21</v>
      </c>
      <c r="BE4" s="21" t="s">
        <v>22</v>
      </c>
    </row>
    <row r="5" spans="1:57" s="23" customFormat="1" x14ac:dyDescent="0.25">
      <c r="A5" s="29" t="s">
        <v>23</v>
      </c>
      <c r="B5" s="19">
        <v>821.05</v>
      </c>
      <c r="C5" s="19">
        <v>818.78</v>
      </c>
      <c r="D5" s="19">
        <v>884.58</v>
      </c>
      <c r="E5" s="19">
        <v>861.79</v>
      </c>
      <c r="F5" s="19">
        <v>841.32</v>
      </c>
      <c r="G5" s="19">
        <v>879.36</v>
      </c>
      <c r="H5" s="19">
        <v>890.41</v>
      </c>
      <c r="I5" s="19">
        <v>893.55</v>
      </c>
      <c r="J5" s="19">
        <v>887.27</v>
      </c>
      <c r="K5" s="19">
        <v>955.27</v>
      </c>
      <c r="L5" s="19">
        <v>925.26</v>
      </c>
      <c r="M5" s="19">
        <v>900.81</v>
      </c>
      <c r="N5" s="19">
        <v>904.38</v>
      </c>
      <c r="O5" s="19">
        <v>912.52</v>
      </c>
      <c r="P5" s="19">
        <v>938.12</v>
      </c>
      <c r="Q5" s="19">
        <v>985.68</v>
      </c>
      <c r="R5" s="19">
        <v>1041.6400000000001</v>
      </c>
      <c r="S5" s="19">
        <v>1129.68</v>
      </c>
      <c r="T5" s="19">
        <v>1163.96</v>
      </c>
      <c r="U5" s="19">
        <v>1130.28</v>
      </c>
      <c r="V5" s="19">
        <v>1165.55</v>
      </c>
      <c r="W5" s="19">
        <v>1136.9000000000001</v>
      </c>
      <c r="X5" s="19">
        <v>1176.22</v>
      </c>
      <c r="Y5" s="19">
        <v>1170.98</v>
      </c>
      <c r="Z5" s="19">
        <v>1186.4000000000001</v>
      </c>
      <c r="AA5" s="19">
        <v>1165.48</v>
      </c>
      <c r="AB5" s="19">
        <v>1218.67</v>
      </c>
      <c r="AD5" s="29" t="s">
        <v>23</v>
      </c>
      <c r="AE5" s="19"/>
      <c r="AF5" s="78">
        <f>(C5-B5)/B5*100</f>
        <v>-0.2764752451129629</v>
      </c>
      <c r="AG5" s="78">
        <f>(D5-C5)/C5*100</f>
        <v>8.0363467598133891</v>
      </c>
      <c r="AH5" s="78">
        <f>(E5-D5)/D5*100</f>
        <v>-2.576363924122191</v>
      </c>
      <c r="AI5" s="78">
        <f>(F5-E5)/E5*100</f>
        <v>-2.3752886434049958</v>
      </c>
      <c r="AJ5" s="78">
        <f>(G5-F5)/F5*100</f>
        <v>4.5214662672942474</v>
      </c>
      <c r="AK5" s="78">
        <f>(H5-G5)/G5*100</f>
        <v>1.2565957059679715</v>
      </c>
      <c r="AL5" s="78">
        <f>(I5-H5)/H5*100</f>
        <v>0.35264653361934239</v>
      </c>
      <c r="AM5" s="78">
        <f>(J5-I5)/I5*100</f>
        <v>-0.70281461585809113</v>
      </c>
      <c r="AN5" s="78">
        <f>(K5-J5)/J5*100</f>
        <v>7.6639579834774079</v>
      </c>
      <c r="AO5" s="78">
        <f>(L5-K5)/K5*100</f>
        <v>-3.1415201984779166</v>
      </c>
      <c r="AP5" s="78">
        <f>(M5-L5)/L5*100</f>
        <v>-2.6425004863497876</v>
      </c>
      <c r="AQ5" s="78">
        <f>(N5-M5)/M5*100</f>
        <v>0.39630998767776232</v>
      </c>
      <c r="AR5" s="78">
        <f>(O5-N5)/N5*100</f>
        <v>0.90006413233375204</v>
      </c>
      <c r="AS5" s="78">
        <f>(P5-O5)/O5*100</f>
        <v>2.8054179634418999</v>
      </c>
      <c r="AT5" s="78">
        <f>(Q5-P5)/P5*100</f>
        <v>5.0697138958768537</v>
      </c>
      <c r="AU5" s="78">
        <f>(R5-Q5)/Q5*100</f>
        <v>5.6772989205421798</v>
      </c>
      <c r="AV5" s="78">
        <f>(S5-R5)/R5*100</f>
        <v>8.4520563726431348</v>
      </c>
      <c r="AW5" s="78">
        <f>(T5-S5)/S5*100</f>
        <v>3.0344876425182328</v>
      </c>
      <c r="AX5" s="78">
        <f>(U5-T5)/T5*100</f>
        <v>-2.8935702257809601</v>
      </c>
      <c r="AY5" s="78">
        <f>(V5-U5)/U5*100</f>
        <v>3.1204657253070018</v>
      </c>
      <c r="AZ5" s="78">
        <f>(W5-V5)/V5*100</f>
        <v>-2.4580670069923953</v>
      </c>
      <c r="BA5" s="78">
        <f>(X5-W5)/W5*100</f>
        <v>3.4585275749846018</v>
      </c>
      <c r="BB5" s="78">
        <f>(Y5-X5)/X5*100</f>
        <v>-0.44549489041165846</v>
      </c>
      <c r="BC5" s="78">
        <f>(Z5-Y5)/Y5*100</f>
        <v>1.3168457189704412</v>
      </c>
      <c r="BD5" s="78">
        <f>(AA5-Z5)/Z5*100</f>
        <v>-1.763317599460559</v>
      </c>
      <c r="BE5" s="78">
        <f>(AB5-AA5)/AA5*100</f>
        <v>4.5637848783333945</v>
      </c>
    </row>
    <row r="6" spans="1:57" x14ac:dyDescent="0.25">
      <c r="A6" s="18" t="s">
        <v>24</v>
      </c>
      <c r="B6" s="17">
        <v>218.01</v>
      </c>
      <c r="C6" s="17">
        <v>219.16</v>
      </c>
      <c r="D6" s="17">
        <v>243.19</v>
      </c>
      <c r="E6" s="17">
        <v>219.75</v>
      </c>
      <c r="F6" s="17">
        <v>205.63</v>
      </c>
      <c r="G6" s="17">
        <v>203.21</v>
      </c>
      <c r="H6" s="17">
        <v>205.96</v>
      </c>
      <c r="I6" s="17">
        <v>192.87</v>
      </c>
      <c r="J6" s="17">
        <v>176.89</v>
      </c>
      <c r="K6" s="17">
        <v>203.85</v>
      </c>
      <c r="L6" s="17">
        <v>174.36</v>
      </c>
      <c r="M6" s="17">
        <v>150.02000000000001</v>
      </c>
      <c r="N6" s="17">
        <v>131.61000000000001</v>
      </c>
      <c r="O6" s="17">
        <v>124.59</v>
      </c>
      <c r="P6" s="17">
        <v>122.84</v>
      </c>
      <c r="Q6" s="17">
        <v>125.65</v>
      </c>
      <c r="R6" s="17">
        <v>120.73</v>
      </c>
      <c r="S6" s="17">
        <v>133.26</v>
      </c>
      <c r="T6" s="17">
        <v>135.47999999999999</v>
      </c>
      <c r="U6" s="17">
        <v>110.2</v>
      </c>
      <c r="V6" s="17">
        <v>146.15</v>
      </c>
      <c r="W6" s="17">
        <v>128.5</v>
      </c>
      <c r="X6" s="17">
        <v>112.69</v>
      </c>
      <c r="Y6" s="17">
        <v>70.16</v>
      </c>
      <c r="Z6" s="17">
        <v>57.41</v>
      </c>
      <c r="AA6" s="17">
        <v>56.07</v>
      </c>
      <c r="AB6" s="17">
        <v>57.48</v>
      </c>
      <c r="AD6" s="18" t="s">
        <v>24</v>
      </c>
      <c r="AE6" s="17"/>
      <c r="AF6" s="27">
        <f t="shared" ref="AF6:AJ64" si="0">(C6-B6)/B6*100</f>
        <v>0.52749873858997554</v>
      </c>
      <c r="AG6" s="27">
        <f t="shared" si="0"/>
        <v>10.964592078846506</v>
      </c>
      <c r="AH6" s="27">
        <f t="shared" si="0"/>
        <v>-9.6385542168674689</v>
      </c>
      <c r="AI6" s="27">
        <f t="shared" si="0"/>
        <v>-6.4254835039817992</v>
      </c>
      <c r="AJ6" s="27">
        <f t="shared" si="0"/>
        <v>-1.17687107912269</v>
      </c>
      <c r="AK6" s="27">
        <f t="shared" ref="AK6:AN64" si="1">(H6-G6)/G6*100</f>
        <v>1.3532798582746912</v>
      </c>
      <c r="AL6" s="27">
        <f t="shared" si="1"/>
        <v>-6.3556030297145085</v>
      </c>
      <c r="AM6" s="27">
        <f t="shared" si="1"/>
        <v>-8.2853735676880902</v>
      </c>
      <c r="AN6" s="27">
        <f t="shared" si="1"/>
        <v>15.24111029453333</v>
      </c>
      <c r="AO6" s="27">
        <f t="shared" ref="AO6:AS64" si="2">(L6-K6)/K6*100</f>
        <v>-14.466519499632074</v>
      </c>
      <c r="AP6" s="27">
        <f t="shared" si="2"/>
        <v>-13.95962376691902</v>
      </c>
      <c r="AQ6" s="27">
        <f t="shared" si="2"/>
        <v>-12.27169710705239</v>
      </c>
      <c r="AR6" s="27">
        <f t="shared" si="2"/>
        <v>-5.3339411898791962</v>
      </c>
      <c r="AS6" s="27">
        <f t="shared" si="2"/>
        <v>-1.4046071113251464</v>
      </c>
      <c r="AT6" s="27">
        <f t="shared" ref="AT6:AX64" si="3">(Q6-P6)/P6*100</f>
        <v>2.2875284923477714</v>
      </c>
      <c r="AU6" s="27">
        <f t="shared" si="3"/>
        <v>-3.915638678869878</v>
      </c>
      <c r="AV6" s="27">
        <f t="shared" si="3"/>
        <v>10.378530605483299</v>
      </c>
      <c r="AW6" s="27">
        <f t="shared" si="3"/>
        <v>1.6659162539396661</v>
      </c>
      <c r="AX6" s="27">
        <f t="shared" si="3"/>
        <v>-18.659580749926182</v>
      </c>
      <c r="AY6" s="27">
        <f t="shared" ref="AY6:BC64" si="4">(V6-U6)/U6*100</f>
        <v>32.622504537205081</v>
      </c>
      <c r="AZ6" s="27">
        <f t="shared" si="4"/>
        <v>-12.07663359562094</v>
      </c>
      <c r="BA6" s="27">
        <f t="shared" si="4"/>
        <v>-12.303501945525294</v>
      </c>
      <c r="BB6" s="27">
        <f t="shared" si="4"/>
        <v>-37.740704587807258</v>
      </c>
      <c r="BC6" s="27">
        <f t="shared" si="4"/>
        <v>-18.172748004561004</v>
      </c>
      <c r="BD6" s="27">
        <f t="shared" ref="BD6:BE64" si="5">(AA6-Z6)/Z6*100</f>
        <v>-2.334088137955054</v>
      </c>
      <c r="BE6" s="27">
        <f t="shared" si="5"/>
        <v>2.5147137506688009</v>
      </c>
    </row>
    <row r="7" spans="1:57" x14ac:dyDescent="0.25">
      <c r="A7" s="18" t="s">
        <v>25</v>
      </c>
      <c r="B7" s="17">
        <v>10.87</v>
      </c>
      <c r="C7" s="17">
        <v>6.73</v>
      </c>
      <c r="D7" s="17">
        <v>7.33</v>
      </c>
      <c r="E7" s="17">
        <v>6.51</v>
      </c>
      <c r="F7" s="17">
        <v>3.68</v>
      </c>
      <c r="G7" s="17">
        <v>0</v>
      </c>
      <c r="H7" s="17">
        <v>0</v>
      </c>
      <c r="I7" s="17">
        <v>0</v>
      </c>
      <c r="J7" s="17">
        <v>0</v>
      </c>
      <c r="K7" s="17">
        <v>0.72</v>
      </c>
      <c r="L7" s="17">
        <v>1.1599999999999999</v>
      </c>
      <c r="M7" s="17">
        <v>0.47</v>
      </c>
      <c r="N7" s="17">
        <v>0.49</v>
      </c>
      <c r="O7" s="17">
        <v>0.49</v>
      </c>
      <c r="P7" s="17">
        <v>0.27</v>
      </c>
      <c r="Q7" s="17">
        <v>1.05</v>
      </c>
      <c r="R7" s="17">
        <v>0.69</v>
      </c>
      <c r="S7" s="17">
        <v>0.16</v>
      </c>
      <c r="T7" s="17">
        <v>0.02</v>
      </c>
      <c r="U7" s="17">
        <v>0.02</v>
      </c>
      <c r="V7" s="17">
        <v>0.04</v>
      </c>
      <c r="W7" s="17">
        <v>0.13</v>
      </c>
      <c r="X7" s="17">
        <v>0.15</v>
      </c>
      <c r="Y7" s="17">
        <v>0.15</v>
      </c>
      <c r="Z7" s="17">
        <v>0.09</v>
      </c>
      <c r="AA7" s="17">
        <v>0.01</v>
      </c>
      <c r="AB7" s="17">
        <v>0.01</v>
      </c>
      <c r="AD7" s="18" t="s">
        <v>25</v>
      </c>
      <c r="AE7" s="17"/>
      <c r="AF7" s="27">
        <f t="shared" si="0"/>
        <v>-38.086476540938349</v>
      </c>
      <c r="AG7" s="27">
        <f t="shared" si="0"/>
        <v>8.9153046062407082</v>
      </c>
      <c r="AH7" s="27">
        <f t="shared" si="0"/>
        <v>-11.186903137789908</v>
      </c>
      <c r="AI7" s="27">
        <f t="shared" si="0"/>
        <v>-43.471582181259592</v>
      </c>
      <c r="AJ7" s="27">
        <f t="shared" si="0"/>
        <v>-100</v>
      </c>
      <c r="AK7" s="27"/>
      <c r="AL7" s="27"/>
      <c r="AM7" s="27"/>
      <c r="AN7" s="27"/>
      <c r="AO7" s="27">
        <f t="shared" si="2"/>
        <v>61.111111111111107</v>
      </c>
      <c r="AP7" s="27">
        <f t="shared" si="2"/>
        <v>-59.482758620689658</v>
      </c>
      <c r="AQ7" s="27">
        <f t="shared" si="2"/>
        <v>4.2553191489361746</v>
      </c>
      <c r="AR7" s="27">
        <f t="shared" si="2"/>
        <v>0</v>
      </c>
      <c r="AS7" s="27">
        <f t="shared" si="2"/>
        <v>-44.897959183673464</v>
      </c>
      <c r="AT7" s="27">
        <f t="shared" si="3"/>
        <v>288.88888888888886</v>
      </c>
      <c r="AU7" s="27">
        <f t="shared" si="3"/>
        <v>-34.285714285714292</v>
      </c>
      <c r="AV7" s="27">
        <f t="shared" si="3"/>
        <v>-76.811594202898547</v>
      </c>
      <c r="AW7" s="27">
        <f t="shared" si="3"/>
        <v>-87.500000000000014</v>
      </c>
      <c r="AX7" s="27">
        <f t="shared" si="3"/>
        <v>0</v>
      </c>
      <c r="AY7" s="27">
        <f t="shared" si="4"/>
        <v>100</v>
      </c>
      <c r="AZ7" s="27">
        <f t="shared" si="4"/>
        <v>225</v>
      </c>
      <c r="BA7" s="27">
        <f t="shared" si="4"/>
        <v>15.384615384615378</v>
      </c>
      <c r="BB7" s="27">
        <f t="shared" si="4"/>
        <v>0</v>
      </c>
      <c r="BC7" s="27">
        <f t="shared" si="4"/>
        <v>-40</v>
      </c>
      <c r="BD7" s="27">
        <f t="shared" si="5"/>
        <v>-88.8888888888889</v>
      </c>
      <c r="BE7" s="27">
        <f t="shared" si="5"/>
        <v>0</v>
      </c>
    </row>
    <row r="8" spans="1:57" x14ac:dyDescent="0.25">
      <c r="A8" s="18" t="s">
        <v>26</v>
      </c>
      <c r="B8" s="17">
        <v>160.41</v>
      </c>
      <c r="C8" s="17">
        <v>154.27000000000001</v>
      </c>
      <c r="D8" s="17">
        <v>196.93</v>
      </c>
      <c r="E8" s="17">
        <v>197.94</v>
      </c>
      <c r="F8" s="17">
        <v>158.72</v>
      </c>
      <c r="G8" s="17">
        <v>180.8</v>
      </c>
      <c r="H8" s="17">
        <v>178.53</v>
      </c>
      <c r="I8" s="17">
        <v>170.65</v>
      </c>
      <c r="J8" s="17">
        <v>157.06</v>
      </c>
      <c r="K8" s="17">
        <v>186.39</v>
      </c>
      <c r="L8" s="17">
        <v>171.3</v>
      </c>
      <c r="M8" s="17">
        <v>170.42</v>
      </c>
      <c r="N8" s="17">
        <v>182.59</v>
      </c>
      <c r="O8" s="17">
        <v>181.12</v>
      </c>
      <c r="P8" s="17">
        <v>187.79</v>
      </c>
      <c r="Q8" s="17">
        <v>189.14</v>
      </c>
      <c r="R8" s="17">
        <v>210.56</v>
      </c>
      <c r="S8" s="17">
        <v>234.25</v>
      </c>
      <c r="T8" s="17">
        <v>229.89</v>
      </c>
      <c r="U8" s="17">
        <v>212.44</v>
      </c>
      <c r="V8" s="17">
        <v>197.63</v>
      </c>
      <c r="W8" s="17">
        <v>196.37</v>
      </c>
      <c r="X8" s="17">
        <v>245.58</v>
      </c>
      <c r="Y8" s="17">
        <v>256.48</v>
      </c>
      <c r="Z8" s="17">
        <v>246.84</v>
      </c>
      <c r="AA8" s="17">
        <v>208.7</v>
      </c>
      <c r="AB8" s="17">
        <v>236.46</v>
      </c>
      <c r="AD8" s="18" t="s">
        <v>26</v>
      </c>
      <c r="AE8" s="17"/>
      <c r="AF8" s="27">
        <f t="shared" si="0"/>
        <v>-3.8276915404276455</v>
      </c>
      <c r="AG8" s="27">
        <f t="shared" si="0"/>
        <v>27.652816490568476</v>
      </c>
      <c r="AH8" s="27">
        <f t="shared" si="0"/>
        <v>0.51287259432285126</v>
      </c>
      <c r="AI8" s="27">
        <f t="shared" si="0"/>
        <v>-19.814085076285743</v>
      </c>
      <c r="AJ8" s="27">
        <f t="shared" si="0"/>
        <v>13.911290322580653</v>
      </c>
      <c r="AK8" s="27">
        <f t="shared" si="1"/>
        <v>-1.2555309734513331</v>
      </c>
      <c r="AL8" s="27">
        <f t="shared" si="1"/>
        <v>-4.4138240071696613</v>
      </c>
      <c r="AM8" s="27">
        <f t="shared" si="1"/>
        <v>-7.9636683269850588</v>
      </c>
      <c r="AN8" s="27">
        <f t="shared" si="1"/>
        <v>18.6743919521202</v>
      </c>
      <c r="AO8" s="27">
        <f t="shared" si="2"/>
        <v>-8.0959278931273015</v>
      </c>
      <c r="AP8" s="27">
        <f t="shared" si="2"/>
        <v>-0.51371862230007226</v>
      </c>
      <c r="AQ8" s="27">
        <f t="shared" si="2"/>
        <v>7.1411806126041641</v>
      </c>
      <c r="AR8" s="27">
        <f t="shared" si="2"/>
        <v>-0.80508242510542671</v>
      </c>
      <c r="AS8" s="27">
        <f t="shared" si="2"/>
        <v>3.6826413427561766</v>
      </c>
      <c r="AT8" s="27">
        <f t="shared" si="3"/>
        <v>0.71888811970818167</v>
      </c>
      <c r="AU8" s="27">
        <f t="shared" si="3"/>
        <v>11.324944485566256</v>
      </c>
      <c r="AV8" s="27">
        <f t="shared" si="3"/>
        <v>11.250949848024314</v>
      </c>
      <c r="AW8" s="27">
        <f t="shared" si="3"/>
        <v>-1.861259338313773</v>
      </c>
      <c r="AX8" s="27">
        <f t="shared" si="3"/>
        <v>-7.5905868023837444</v>
      </c>
      <c r="AY8" s="27">
        <f t="shared" si="4"/>
        <v>-6.9713801543965364</v>
      </c>
      <c r="AZ8" s="27">
        <f t="shared" si="4"/>
        <v>-0.63755502707078426</v>
      </c>
      <c r="BA8" s="27">
        <f t="shared" si="4"/>
        <v>25.059836023832567</v>
      </c>
      <c r="BB8" s="27">
        <f t="shared" si="4"/>
        <v>4.4384721882889506</v>
      </c>
      <c r="BC8" s="27">
        <f t="shared" si="4"/>
        <v>-3.7585776668746158</v>
      </c>
      <c r="BD8" s="27">
        <f t="shared" si="5"/>
        <v>-15.45130448873765</v>
      </c>
      <c r="BE8" s="27">
        <f t="shared" si="5"/>
        <v>13.301389554384293</v>
      </c>
    </row>
    <row r="9" spans="1:57" x14ac:dyDescent="0.25">
      <c r="A9" s="18" t="s">
        <v>27</v>
      </c>
      <c r="B9" s="17">
        <v>29.29</v>
      </c>
      <c r="C9" s="17">
        <v>36.36</v>
      </c>
      <c r="D9" s="17">
        <v>39.200000000000003</v>
      </c>
      <c r="E9" s="17">
        <v>40.1</v>
      </c>
      <c r="F9" s="17">
        <v>37.96</v>
      </c>
      <c r="G9" s="17">
        <v>37.79</v>
      </c>
      <c r="H9" s="17">
        <v>40.46</v>
      </c>
      <c r="I9" s="17">
        <v>50.13</v>
      </c>
      <c r="J9" s="17">
        <v>57.6</v>
      </c>
      <c r="K9" s="17">
        <v>55.81</v>
      </c>
      <c r="L9" s="17">
        <v>55.06</v>
      </c>
      <c r="M9" s="17">
        <v>53.7</v>
      </c>
      <c r="N9" s="17">
        <v>52.57</v>
      </c>
      <c r="O9" s="17">
        <v>53.31</v>
      </c>
      <c r="P9" s="17">
        <v>55.32</v>
      </c>
      <c r="Q9" s="17">
        <v>54.71</v>
      </c>
      <c r="R9" s="17">
        <v>51.67</v>
      </c>
      <c r="S9" s="17">
        <v>53.4</v>
      </c>
      <c r="T9" s="17">
        <v>53.48</v>
      </c>
      <c r="U9" s="17">
        <v>51.64</v>
      </c>
      <c r="V9" s="17">
        <v>54.52</v>
      </c>
      <c r="W9" s="17">
        <v>56.72</v>
      </c>
      <c r="X9" s="17">
        <v>65.91</v>
      </c>
      <c r="Y9" s="17">
        <v>70.94</v>
      </c>
      <c r="Z9" s="17">
        <v>70.75</v>
      </c>
      <c r="AA9" s="17">
        <v>71.31</v>
      </c>
      <c r="AB9" s="17">
        <v>74.38</v>
      </c>
      <c r="AD9" s="18" t="s">
        <v>27</v>
      </c>
      <c r="AE9" s="17"/>
      <c r="AF9" s="27">
        <f t="shared" si="0"/>
        <v>24.137931034482758</v>
      </c>
      <c r="AG9" s="27">
        <f t="shared" si="0"/>
        <v>7.8107810781078202</v>
      </c>
      <c r="AH9" s="27">
        <f t="shared" si="0"/>
        <v>2.295918367346935</v>
      </c>
      <c r="AI9" s="27">
        <f t="shared" si="0"/>
        <v>-5.3366583541147143</v>
      </c>
      <c r="AJ9" s="27">
        <f t="shared" si="0"/>
        <v>-0.44783983140147976</v>
      </c>
      <c r="AK9" s="27">
        <f t="shared" si="1"/>
        <v>7.0653612066684355</v>
      </c>
      <c r="AL9" s="27">
        <f t="shared" si="1"/>
        <v>23.900148294611967</v>
      </c>
      <c r="AM9" s="27">
        <f t="shared" si="1"/>
        <v>14.901256732495508</v>
      </c>
      <c r="AN9" s="27">
        <f t="shared" si="1"/>
        <v>-3.1076388888888871</v>
      </c>
      <c r="AO9" s="27">
        <f t="shared" si="2"/>
        <v>-1.3438451890342233</v>
      </c>
      <c r="AP9" s="27">
        <f t="shared" si="2"/>
        <v>-2.4700326916091524</v>
      </c>
      <c r="AQ9" s="27">
        <f t="shared" si="2"/>
        <v>-2.1042830540037292</v>
      </c>
      <c r="AR9" s="27">
        <f t="shared" si="2"/>
        <v>1.4076469469279094</v>
      </c>
      <c r="AS9" s="27">
        <f t="shared" si="2"/>
        <v>3.7703995498030349</v>
      </c>
      <c r="AT9" s="27">
        <f t="shared" si="3"/>
        <v>-1.1026753434562535</v>
      </c>
      <c r="AU9" s="27">
        <f t="shared" si="3"/>
        <v>-5.5565710107841326</v>
      </c>
      <c r="AV9" s="27">
        <f t="shared" si="3"/>
        <v>3.3481710857363978</v>
      </c>
      <c r="AW9" s="27">
        <f t="shared" si="3"/>
        <v>0.14981273408239382</v>
      </c>
      <c r="AX9" s="27">
        <f t="shared" si="3"/>
        <v>-3.4405385190725437</v>
      </c>
      <c r="AY9" s="27">
        <f t="shared" si="4"/>
        <v>5.5770720371804856</v>
      </c>
      <c r="AZ9" s="27">
        <f t="shared" si="4"/>
        <v>4.0352164343360153</v>
      </c>
      <c r="BA9" s="27">
        <f t="shared" si="4"/>
        <v>16.20239774330042</v>
      </c>
      <c r="BB9" s="27">
        <f t="shared" si="4"/>
        <v>7.6316188742224265</v>
      </c>
      <c r="BC9" s="27">
        <f t="shared" si="4"/>
        <v>-0.2678319706794442</v>
      </c>
      <c r="BD9" s="27">
        <f t="shared" si="5"/>
        <v>0.79151943462897856</v>
      </c>
      <c r="BE9" s="27">
        <f t="shared" si="5"/>
        <v>4.305146543261805</v>
      </c>
    </row>
    <row r="10" spans="1:57" x14ac:dyDescent="0.25">
      <c r="A10" s="18" t="s">
        <v>28</v>
      </c>
      <c r="B10" s="17">
        <v>116.14</v>
      </c>
      <c r="C10" s="17">
        <v>121.6</v>
      </c>
      <c r="D10" s="17">
        <v>114.13</v>
      </c>
      <c r="E10" s="17">
        <v>123.56</v>
      </c>
      <c r="F10" s="17">
        <v>136.76</v>
      </c>
      <c r="G10" s="17">
        <v>144.36000000000001</v>
      </c>
      <c r="H10" s="17">
        <v>151.09</v>
      </c>
      <c r="I10" s="17">
        <v>154.88999999999999</v>
      </c>
      <c r="J10" s="17">
        <v>157.25</v>
      </c>
      <c r="K10" s="17">
        <v>161.86000000000001</v>
      </c>
      <c r="L10" s="17">
        <v>165.11</v>
      </c>
      <c r="M10" s="17">
        <v>168.41</v>
      </c>
      <c r="N10" s="17">
        <v>170.28</v>
      </c>
      <c r="O10" s="17">
        <v>174.54</v>
      </c>
      <c r="P10" s="17">
        <v>178.67</v>
      </c>
      <c r="Q10" s="17">
        <v>204.4</v>
      </c>
      <c r="R10" s="17">
        <v>233.84</v>
      </c>
      <c r="S10" s="17">
        <v>257.79000000000002</v>
      </c>
      <c r="T10" s="17">
        <v>283.57</v>
      </c>
      <c r="U10" s="17">
        <v>289.24</v>
      </c>
      <c r="V10" s="17">
        <v>289.24</v>
      </c>
      <c r="W10" s="17">
        <v>274.77999999999997</v>
      </c>
      <c r="X10" s="17">
        <v>276.14999999999998</v>
      </c>
      <c r="Y10" s="17">
        <v>281.67</v>
      </c>
      <c r="Z10" s="17">
        <v>299.25</v>
      </c>
      <c r="AA10" s="17">
        <v>309.72000000000003</v>
      </c>
      <c r="AB10" s="17">
        <v>314.37</v>
      </c>
      <c r="AD10" s="18" t="s">
        <v>28</v>
      </c>
      <c r="AE10" s="17"/>
      <c r="AF10" s="27">
        <f t="shared" si="0"/>
        <v>4.7012226623041098</v>
      </c>
      <c r="AG10" s="27">
        <f t="shared" si="0"/>
        <v>-6.1430921052631575</v>
      </c>
      <c r="AH10" s="27">
        <f t="shared" si="0"/>
        <v>8.2625076666958801</v>
      </c>
      <c r="AI10" s="27">
        <f t="shared" si="0"/>
        <v>10.683068954354152</v>
      </c>
      <c r="AJ10" s="27">
        <f t="shared" si="0"/>
        <v>5.5571804621234451</v>
      </c>
      <c r="AK10" s="27">
        <f t="shared" si="1"/>
        <v>4.6619562205597038</v>
      </c>
      <c r="AL10" s="27">
        <f t="shared" si="1"/>
        <v>2.5150572506452993</v>
      </c>
      <c r="AM10" s="27">
        <f t="shared" si="1"/>
        <v>1.5236619536445308</v>
      </c>
      <c r="AN10" s="27">
        <f t="shared" si="1"/>
        <v>2.9316375198728228</v>
      </c>
      <c r="AO10" s="27">
        <f t="shared" si="2"/>
        <v>2.0079080687013464</v>
      </c>
      <c r="AP10" s="27">
        <f t="shared" si="2"/>
        <v>1.9986675549633472</v>
      </c>
      <c r="AQ10" s="27">
        <f t="shared" si="2"/>
        <v>1.110385369039846</v>
      </c>
      <c r="AR10" s="27">
        <f t="shared" si="2"/>
        <v>2.5017618040873804</v>
      </c>
      <c r="AS10" s="27">
        <f t="shared" si="2"/>
        <v>2.3662197777013843</v>
      </c>
      <c r="AT10" s="27">
        <f t="shared" si="3"/>
        <v>14.400850730396833</v>
      </c>
      <c r="AU10" s="27">
        <f t="shared" si="3"/>
        <v>14.40313111545988</v>
      </c>
      <c r="AV10" s="27">
        <f t="shared" si="3"/>
        <v>10.242045843311672</v>
      </c>
      <c r="AW10" s="27">
        <f t="shared" si="3"/>
        <v>10.000387912642061</v>
      </c>
      <c r="AX10" s="27">
        <f t="shared" si="3"/>
        <v>1.9995062947420446</v>
      </c>
      <c r="AY10" s="27">
        <f t="shared" si="4"/>
        <v>0</v>
      </c>
      <c r="AZ10" s="27">
        <f t="shared" si="4"/>
        <v>-4.9993085327064151</v>
      </c>
      <c r="BA10" s="27">
        <f t="shared" si="4"/>
        <v>0.49858068272800227</v>
      </c>
      <c r="BB10" s="27">
        <f t="shared" si="4"/>
        <v>1.9989136338946365</v>
      </c>
      <c r="BC10" s="27">
        <f t="shared" si="4"/>
        <v>6.2413462562573168</v>
      </c>
      <c r="BD10" s="27">
        <f t="shared" si="5"/>
        <v>3.4987468671679292</v>
      </c>
      <c r="BE10" s="27">
        <f t="shared" si="5"/>
        <v>1.5013560635412557</v>
      </c>
    </row>
    <row r="11" spans="1:57" x14ac:dyDescent="0.25">
      <c r="A11" s="18" t="s">
        <v>29</v>
      </c>
      <c r="B11" s="17">
        <v>140.13999999999999</v>
      </c>
      <c r="C11" s="17">
        <v>131.68</v>
      </c>
      <c r="D11" s="17">
        <v>127.69</v>
      </c>
      <c r="E11" s="17">
        <v>117.74</v>
      </c>
      <c r="F11" s="17">
        <v>134.88</v>
      </c>
      <c r="G11" s="17">
        <v>141.63</v>
      </c>
      <c r="H11" s="17">
        <v>142.41</v>
      </c>
      <c r="I11" s="17">
        <v>153.88</v>
      </c>
      <c r="J11" s="17">
        <v>156.88</v>
      </c>
      <c r="K11" s="17">
        <v>160.46</v>
      </c>
      <c r="L11" s="17">
        <v>164.34</v>
      </c>
      <c r="M11" s="17">
        <v>164.54</v>
      </c>
      <c r="N11" s="17">
        <v>166.66</v>
      </c>
      <c r="O11" s="17">
        <v>166.95</v>
      </c>
      <c r="P11" s="17">
        <v>170.04</v>
      </c>
      <c r="Q11" s="17">
        <v>174.91</v>
      </c>
      <c r="R11" s="17">
        <v>184.17</v>
      </c>
      <c r="S11" s="17">
        <v>198.35</v>
      </c>
      <c r="T11" s="17">
        <v>212.63</v>
      </c>
      <c r="U11" s="17">
        <v>216.89</v>
      </c>
      <c r="V11" s="17">
        <v>222.09</v>
      </c>
      <c r="W11" s="17">
        <v>218.98</v>
      </c>
      <c r="X11" s="17">
        <v>221.17</v>
      </c>
      <c r="Y11" s="17">
        <v>226.7</v>
      </c>
      <c r="Z11" s="17">
        <v>233.57</v>
      </c>
      <c r="AA11" s="17">
        <v>231.82</v>
      </c>
      <c r="AB11" s="17">
        <v>236.45</v>
      </c>
      <c r="AD11" s="18" t="s">
        <v>29</v>
      </c>
      <c r="AE11" s="17"/>
      <c r="AF11" s="27">
        <f t="shared" si="0"/>
        <v>-6.0368203225345942</v>
      </c>
      <c r="AG11" s="27">
        <f t="shared" si="0"/>
        <v>-3.0300729040097272</v>
      </c>
      <c r="AH11" s="27">
        <f t="shared" si="0"/>
        <v>-7.7923094995692725</v>
      </c>
      <c r="AI11" s="27">
        <f t="shared" si="0"/>
        <v>14.557499575335486</v>
      </c>
      <c r="AJ11" s="27">
        <f t="shared" si="0"/>
        <v>5.0044483985765122</v>
      </c>
      <c r="AK11" s="27">
        <f t="shared" si="1"/>
        <v>0.55073077737767506</v>
      </c>
      <c r="AL11" s="27">
        <f t="shared" si="1"/>
        <v>8.0542096762867779</v>
      </c>
      <c r="AM11" s="27">
        <f t="shared" si="1"/>
        <v>1.9495710943592413</v>
      </c>
      <c r="AN11" s="27">
        <f t="shared" si="1"/>
        <v>2.2819989801121956</v>
      </c>
      <c r="AO11" s="27">
        <f t="shared" si="2"/>
        <v>2.4180481116789201</v>
      </c>
      <c r="AP11" s="27">
        <f t="shared" si="2"/>
        <v>0.12169891687963286</v>
      </c>
      <c r="AQ11" s="27">
        <f t="shared" si="2"/>
        <v>1.2884405007900843</v>
      </c>
      <c r="AR11" s="27">
        <f t="shared" si="2"/>
        <v>0.17400696027840637</v>
      </c>
      <c r="AS11" s="27">
        <f t="shared" si="2"/>
        <v>1.8508535489667588</v>
      </c>
      <c r="AT11" s="27">
        <f t="shared" si="3"/>
        <v>2.8640319924723623</v>
      </c>
      <c r="AU11" s="27">
        <f t="shared" si="3"/>
        <v>5.2941512778000064</v>
      </c>
      <c r="AV11" s="27">
        <f t="shared" si="3"/>
        <v>7.6994081555085012</v>
      </c>
      <c r="AW11" s="27">
        <f t="shared" si="3"/>
        <v>7.1993950088227887</v>
      </c>
      <c r="AX11" s="27">
        <f t="shared" si="3"/>
        <v>2.0034802238630443</v>
      </c>
      <c r="AY11" s="27">
        <f t="shared" si="4"/>
        <v>2.3975287011849407</v>
      </c>
      <c r="AZ11" s="27">
        <f t="shared" si="4"/>
        <v>-1.4003331982529665</v>
      </c>
      <c r="BA11" s="27">
        <f t="shared" si="4"/>
        <v>1.0000913325417837</v>
      </c>
      <c r="BB11" s="27">
        <f t="shared" si="4"/>
        <v>2.5003391056653257</v>
      </c>
      <c r="BC11" s="27">
        <f t="shared" si="4"/>
        <v>3.0304367004852248</v>
      </c>
      <c r="BD11" s="27">
        <f t="shared" si="5"/>
        <v>-0.74924005651410719</v>
      </c>
      <c r="BE11" s="27">
        <f t="shared" si="5"/>
        <v>1.9972392373393131</v>
      </c>
    </row>
    <row r="12" spans="1:57" x14ac:dyDescent="0.25">
      <c r="A12" s="18" t="s">
        <v>30</v>
      </c>
      <c r="B12" s="17">
        <v>73.09</v>
      </c>
      <c r="C12" s="17">
        <v>77.459999999999994</v>
      </c>
      <c r="D12" s="17">
        <v>84.18</v>
      </c>
      <c r="E12" s="17">
        <v>80.13</v>
      </c>
      <c r="F12" s="17">
        <v>85.88</v>
      </c>
      <c r="G12" s="17">
        <v>92.17</v>
      </c>
      <c r="H12" s="17">
        <v>90.37</v>
      </c>
      <c r="I12" s="17">
        <v>95.8</v>
      </c>
      <c r="J12" s="17">
        <v>103.02</v>
      </c>
      <c r="K12" s="17">
        <v>111.43</v>
      </c>
      <c r="L12" s="17">
        <v>119.71</v>
      </c>
      <c r="M12" s="17">
        <v>117.76</v>
      </c>
      <c r="N12" s="17">
        <v>125.29</v>
      </c>
      <c r="O12" s="17">
        <v>132.63</v>
      </c>
      <c r="P12" s="17">
        <v>140.21</v>
      </c>
      <c r="Q12" s="17">
        <v>146.88</v>
      </c>
      <c r="R12" s="17">
        <v>151.09</v>
      </c>
      <c r="S12" s="17">
        <v>157.77000000000001</v>
      </c>
      <c r="T12" s="17">
        <v>142.25</v>
      </c>
      <c r="U12" s="17">
        <v>144.44</v>
      </c>
      <c r="V12" s="17">
        <v>155.37</v>
      </c>
      <c r="W12" s="17">
        <v>157.44</v>
      </c>
      <c r="X12" s="17">
        <v>159.13999999999999</v>
      </c>
      <c r="Y12" s="17">
        <v>165.93</v>
      </c>
      <c r="Z12" s="17">
        <v>175.72</v>
      </c>
      <c r="AA12" s="17">
        <v>183.61</v>
      </c>
      <c r="AB12" s="17">
        <v>193.93</v>
      </c>
      <c r="AD12" s="18" t="s">
        <v>30</v>
      </c>
      <c r="AE12" s="17"/>
      <c r="AF12" s="27">
        <f t="shared" si="0"/>
        <v>5.9789300861950885</v>
      </c>
      <c r="AG12" s="27">
        <f t="shared" si="0"/>
        <v>8.675445391169653</v>
      </c>
      <c r="AH12" s="27">
        <f t="shared" si="0"/>
        <v>-4.8111190306486229</v>
      </c>
      <c r="AI12" s="27">
        <f t="shared" si="0"/>
        <v>7.175839261200549</v>
      </c>
      <c r="AJ12" s="27">
        <f t="shared" si="0"/>
        <v>7.324173265020967</v>
      </c>
      <c r="AK12" s="27">
        <f t="shared" si="1"/>
        <v>-1.9529130953672531</v>
      </c>
      <c r="AL12" s="27">
        <f t="shared" si="1"/>
        <v>6.0086311829146757</v>
      </c>
      <c r="AM12" s="27">
        <f t="shared" si="1"/>
        <v>7.5365344467640911</v>
      </c>
      <c r="AN12" s="27">
        <f t="shared" si="1"/>
        <v>8.1634634051640571</v>
      </c>
      <c r="AO12" s="27">
        <f t="shared" si="2"/>
        <v>7.430673965718376</v>
      </c>
      <c r="AP12" s="27">
        <f t="shared" si="2"/>
        <v>-1.6289365967755314</v>
      </c>
      <c r="AQ12" s="27">
        <f t="shared" si="2"/>
        <v>6.3943614130434785</v>
      </c>
      <c r="AR12" s="27">
        <f t="shared" si="2"/>
        <v>5.8584084922978601</v>
      </c>
      <c r="AS12" s="27">
        <f t="shared" si="2"/>
        <v>5.7151474025484523</v>
      </c>
      <c r="AT12" s="27">
        <f t="shared" si="3"/>
        <v>4.7571499893017526</v>
      </c>
      <c r="AU12" s="27">
        <f t="shared" si="3"/>
        <v>2.8662854030501146</v>
      </c>
      <c r="AV12" s="27">
        <f t="shared" si="3"/>
        <v>4.4212059037659719</v>
      </c>
      <c r="AW12" s="27">
        <f t="shared" si="3"/>
        <v>-9.8371046460036826</v>
      </c>
      <c r="AX12" s="27">
        <f t="shared" si="3"/>
        <v>1.5395430579964835</v>
      </c>
      <c r="AY12" s="27">
        <f t="shared" si="4"/>
        <v>7.5671559124896204</v>
      </c>
      <c r="AZ12" s="27">
        <f t="shared" si="4"/>
        <v>1.3323035335006714</v>
      </c>
      <c r="BA12" s="27">
        <f t="shared" si="4"/>
        <v>1.0797764227642206</v>
      </c>
      <c r="BB12" s="27">
        <f t="shared" si="4"/>
        <v>4.2666834234007922</v>
      </c>
      <c r="BC12" s="27">
        <f t="shared" si="4"/>
        <v>5.9000783462905995</v>
      </c>
      <c r="BD12" s="27">
        <f t="shared" si="5"/>
        <v>4.4900978829956832</v>
      </c>
      <c r="BE12" s="27">
        <f t="shared" si="5"/>
        <v>5.6206088992974195</v>
      </c>
    </row>
    <row r="13" spans="1:57" x14ac:dyDescent="0.25">
      <c r="A13" s="18" t="s">
        <v>31</v>
      </c>
      <c r="B13" s="17">
        <v>49.66</v>
      </c>
      <c r="C13" s="17">
        <v>49.33</v>
      </c>
      <c r="D13" s="17">
        <v>48.98</v>
      </c>
      <c r="E13" s="17">
        <v>50.67</v>
      </c>
      <c r="F13" s="17">
        <v>48.14</v>
      </c>
      <c r="G13" s="17">
        <v>49.22</v>
      </c>
      <c r="H13" s="17">
        <v>50.21</v>
      </c>
      <c r="I13" s="17">
        <v>50.81</v>
      </c>
      <c r="J13" s="17">
        <v>50.81</v>
      </c>
      <c r="K13" s="17">
        <v>51.83</v>
      </c>
      <c r="L13" s="17">
        <v>52.34</v>
      </c>
      <c r="M13" s="17">
        <v>52.61</v>
      </c>
      <c r="N13" s="17">
        <v>52.61</v>
      </c>
      <c r="O13" s="17">
        <v>53.92</v>
      </c>
      <c r="P13" s="17">
        <v>55</v>
      </c>
      <c r="Q13" s="17">
        <v>56.58</v>
      </c>
      <c r="R13" s="17">
        <v>59.11</v>
      </c>
      <c r="S13" s="17">
        <v>62.36</v>
      </c>
      <c r="T13" s="17">
        <v>70.709999999999994</v>
      </c>
      <c r="U13" s="17">
        <v>71.42</v>
      </c>
      <c r="V13" s="17">
        <v>72.14</v>
      </c>
      <c r="W13" s="17">
        <v>72.86</v>
      </c>
      <c r="X13" s="17">
        <v>64.08</v>
      </c>
      <c r="Y13" s="17">
        <v>66.650000000000006</v>
      </c>
      <c r="Z13" s="17">
        <v>70.47</v>
      </c>
      <c r="AA13" s="17">
        <v>72.59</v>
      </c>
      <c r="AB13" s="17">
        <v>73.31</v>
      </c>
      <c r="AD13" s="18" t="s">
        <v>31</v>
      </c>
      <c r="AE13" s="17"/>
      <c r="AF13" s="27">
        <f t="shared" si="0"/>
        <v>-0.66451872734594908</v>
      </c>
      <c r="AG13" s="27">
        <f t="shared" si="0"/>
        <v>-0.70950739914859406</v>
      </c>
      <c r="AH13" s="27">
        <f t="shared" si="0"/>
        <v>3.4503879134340649</v>
      </c>
      <c r="AI13" s="27">
        <f t="shared" si="0"/>
        <v>-4.9930925597000222</v>
      </c>
      <c r="AJ13" s="27">
        <f t="shared" si="0"/>
        <v>2.2434565849605281</v>
      </c>
      <c r="AK13" s="27">
        <f t="shared" si="1"/>
        <v>2.0113774888256848</v>
      </c>
      <c r="AL13" s="27">
        <f t="shared" si="1"/>
        <v>1.1949810794662445</v>
      </c>
      <c r="AM13" s="27">
        <f t="shared" si="1"/>
        <v>0</v>
      </c>
      <c r="AN13" s="27">
        <f t="shared" si="1"/>
        <v>2.0074788427474828</v>
      </c>
      <c r="AO13" s="27">
        <f t="shared" si="2"/>
        <v>0.98398610843142031</v>
      </c>
      <c r="AP13" s="27">
        <f t="shared" si="2"/>
        <v>0.51585785250285832</v>
      </c>
      <c r="AQ13" s="27">
        <f t="shared" si="2"/>
        <v>0</v>
      </c>
      <c r="AR13" s="27">
        <f t="shared" si="2"/>
        <v>2.4900209085725189</v>
      </c>
      <c r="AS13" s="27">
        <f t="shared" si="2"/>
        <v>2.0029673590504418</v>
      </c>
      <c r="AT13" s="27">
        <f t="shared" si="3"/>
        <v>2.8727272727272695</v>
      </c>
      <c r="AU13" s="27">
        <f t="shared" si="3"/>
        <v>4.4715447154471564</v>
      </c>
      <c r="AV13" s="27">
        <f t="shared" si="3"/>
        <v>5.4982236508205045</v>
      </c>
      <c r="AW13" s="27">
        <f t="shared" si="3"/>
        <v>13.389993585631807</v>
      </c>
      <c r="AX13" s="27">
        <f t="shared" si="3"/>
        <v>1.0041012586621525</v>
      </c>
      <c r="AY13" s="27">
        <f t="shared" si="4"/>
        <v>1.0081209745169404</v>
      </c>
      <c r="AZ13" s="27">
        <f t="shared" si="4"/>
        <v>0.99805932908233841</v>
      </c>
      <c r="BA13" s="27">
        <f t="shared" si="4"/>
        <v>-12.05050782322262</v>
      </c>
      <c r="BB13" s="27">
        <f t="shared" si="4"/>
        <v>4.0106117353308486</v>
      </c>
      <c r="BC13" s="27">
        <f t="shared" si="4"/>
        <v>5.7314328582145428</v>
      </c>
      <c r="BD13" s="27">
        <f t="shared" si="5"/>
        <v>3.0083723570313676</v>
      </c>
      <c r="BE13" s="27">
        <f t="shared" si="5"/>
        <v>0.99187215869954382</v>
      </c>
    </row>
    <row r="14" spans="1:57" x14ac:dyDescent="0.25">
      <c r="A14" s="18" t="s">
        <v>32</v>
      </c>
      <c r="B14" s="17">
        <v>23.43</v>
      </c>
      <c r="C14" s="17">
        <v>22.19</v>
      </c>
      <c r="D14" s="17">
        <v>22.96</v>
      </c>
      <c r="E14" s="17">
        <v>25.4</v>
      </c>
      <c r="F14" s="17">
        <v>29.64</v>
      </c>
      <c r="G14" s="17">
        <v>30.17</v>
      </c>
      <c r="H14" s="17">
        <v>31.38</v>
      </c>
      <c r="I14" s="17">
        <v>24.51</v>
      </c>
      <c r="J14" s="17">
        <v>27.77</v>
      </c>
      <c r="K14" s="17">
        <v>22.91</v>
      </c>
      <c r="L14" s="17">
        <v>21.86</v>
      </c>
      <c r="M14" s="17">
        <v>22.88</v>
      </c>
      <c r="N14" s="17">
        <v>22.29</v>
      </c>
      <c r="O14" s="17">
        <v>24.97</v>
      </c>
      <c r="P14" s="17">
        <v>27.99</v>
      </c>
      <c r="Q14" s="17">
        <v>32.36</v>
      </c>
      <c r="R14" s="17">
        <v>29.78</v>
      </c>
      <c r="S14" s="17">
        <v>32.35</v>
      </c>
      <c r="T14" s="17">
        <v>35.94</v>
      </c>
      <c r="U14" s="17">
        <v>34</v>
      </c>
      <c r="V14" s="17">
        <v>28.38</v>
      </c>
      <c r="W14" s="17">
        <v>31.14</v>
      </c>
      <c r="X14" s="17">
        <v>31.35</v>
      </c>
      <c r="Y14" s="17">
        <v>32.29</v>
      </c>
      <c r="Z14" s="17">
        <v>32.29</v>
      </c>
      <c r="AA14" s="17">
        <v>31.65</v>
      </c>
      <c r="AB14" s="17">
        <v>32.28</v>
      </c>
      <c r="AD14" s="18" t="s">
        <v>32</v>
      </c>
      <c r="AE14" s="17"/>
      <c r="AF14" s="27">
        <f t="shared" si="0"/>
        <v>-5.2923602219376802</v>
      </c>
      <c r="AG14" s="27">
        <f t="shared" si="0"/>
        <v>3.4700315457413229</v>
      </c>
      <c r="AH14" s="27">
        <f t="shared" si="0"/>
        <v>10.627177700348421</v>
      </c>
      <c r="AI14" s="27">
        <f t="shared" si="0"/>
        <v>16.692913385826781</v>
      </c>
      <c r="AJ14" s="27">
        <f t="shared" si="0"/>
        <v>1.7881241565452128</v>
      </c>
      <c r="AK14" s="27">
        <f t="shared" si="1"/>
        <v>4.0106065628107297</v>
      </c>
      <c r="AL14" s="27">
        <f t="shared" si="1"/>
        <v>-21.892925430210315</v>
      </c>
      <c r="AM14" s="27">
        <f t="shared" si="1"/>
        <v>13.300693594451236</v>
      </c>
      <c r="AN14" s="27">
        <f t="shared" si="1"/>
        <v>-17.500900252070579</v>
      </c>
      <c r="AO14" s="27">
        <f t="shared" si="2"/>
        <v>-4.5831514622435652</v>
      </c>
      <c r="AP14" s="27">
        <f t="shared" si="2"/>
        <v>4.6660567246111606</v>
      </c>
      <c r="AQ14" s="27">
        <f t="shared" si="2"/>
        <v>-2.5786713286713283</v>
      </c>
      <c r="AR14" s="27">
        <f t="shared" si="2"/>
        <v>12.023328847016598</v>
      </c>
      <c r="AS14" s="27">
        <f t="shared" si="2"/>
        <v>12.09451341609932</v>
      </c>
      <c r="AT14" s="27">
        <f t="shared" si="3"/>
        <v>15.612718828152916</v>
      </c>
      <c r="AU14" s="27">
        <f t="shared" si="3"/>
        <v>-7.972805933250922</v>
      </c>
      <c r="AV14" s="27">
        <f t="shared" si="3"/>
        <v>8.6299529885829429</v>
      </c>
      <c r="AW14" s="27">
        <f t="shared" si="3"/>
        <v>11.097372488408025</v>
      </c>
      <c r="AX14" s="27">
        <f t="shared" si="3"/>
        <v>-5.3978853644963767</v>
      </c>
      <c r="AY14" s="27">
        <f t="shared" si="4"/>
        <v>-16.529411764705884</v>
      </c>
      <c r="AZ14" s="27">
        <f t="shared" si="4"/>
        <v>9.72515856236787</v>
      </c>
      <c r="BA14" s="27">
        <f t="shared" si="4"/>
        <v>0.67437379576108181</v>
      </c>
      <c r="BB14" s="27">
        <f t="shared" si="4"/>
        <v>2.998405103668254</v>
      </c>
      <c r="BC14" s="27">
        <f t="shared" si="4"/>
        <v>0</v>
      </c>
      <c r="BD14" s="27">
        <f t="shared" si="5"/>
        <v>-1.9820377825952324</v>
      </c>
      <c r="BE14" s="27">
        <f t="shared" si="5"/>
        <v>1.9905213270142261</v>
      </c>
    </row>
    <row r="15" spans="1:57" s="23" customFormat="1" x14ac:dyDescent="0.25">
      <c r="A15" s="29" t="s">
        <v>33</v>
      </c>
      <c r="B15" s="19">
        <v>18.13</v>
      </c>
      <c r="C15" s="19">
        <v>19.87</v>
      </c>
      <c r="D15" s="19">
        <v>20.9</v>
      </c>
      <c r="E15" s="19">
        <v>23.12</v>
      </c>
      <c r="F15" s="19">
        <v>25.64</v>
      </c>
      <c r="G15" s="19">
        <v>27.37</v>
      </c>
      <c r="H15" s="19">
        <v>27.64</v>
      </c>
      <c r="I15" s="19">
        <v>29.44</v>
      </c>
      <c r="J15" s="19">
        <v>30.99</v>
      </c>
      <c r="K15" s="19">
        <v>31.12</v>
      </c>
      <c r="L15" s="19">
        <v>29.66</v>
      </c>
      <c r="M15" s="19">
        <v>33.14</v>
      </c>
      <c r="N15" s="19">
        <v>34.96</v>
      </c>
      <c r="O15" s="19">
        <v>36.19</v>
      </c>
      <c r="P15" s="19">
        <v>30.38</v>
      </c>
      <c r="Q15" s="19">
        <v>32.01</v>
      </c>
      <c r="R15" s="19">
        <v>33.36</v>
      </c>
      <c r="S15" s="19">
        <v>32.71</v>
      </c>
      <c r="T15" s="19">
        <v>30.47</v>
      </c>
      <c r="U15" s="19">
        <v>25.77</v>
      </c>
      <c r="V15" s="19">
        <v>22.82</v>
      </c>
      <c r="W15" s="19">
        <v>25.95</v>
      </c>
      <c r="X15" s="19">
        <v>26.68</v>
      </c>
      <c r="Y15" s="19">
        <v>27.02</v>
      </c>
      <c r="Z15" s="19">
        <v>26.6</v>
      </c>
      <c r="AA15" s="19">
        <v>27.21</v>
      </c>
      <c r="AB15" s="19">
        <v>27.7</v>
      </c>
      <c r="AD15" s="29" t="s">
        <v>33</v>
      </c>
      <c r="AE15" s="19"/>
      <c r="AF15" s="77">
        <f t="shared" si="0"/>
        <v>9.5973524544953221</v>
      </c>
      <c r="AG15" s="77">
        <f t="shared" si="0"/>
        <v>5.1836940110719558</v>
      </c>
      <c r="AH15" s="77">
        <f t="shared" si="0"/>
        <v>10.622009569378003</v>
      </c>
      <c r="AI15" s="77">
        <f t="shared" si="0"/>
        <v>10.899653979238751</v>
      </c>
      <c r="AJ15" s="77">
        <f t="shared" si="0"/>
        <v>6.747269890795633</v>
      </c>
      <c r="AK15" s="77">
        <f t="shared" si="1"/>
        <v>0.98648154914139419</v>
      </c>
      <c r="AL15" s="77">
        <f t="shared" si="1"/>
        <v>6.5123010130246044</v>
      </c>
      <c r="AM15" s="77">
        <f t="shared" si="1"/>
        <v>5.2649456521739033</v>
      </c>
      <c r="AN15" s="77">
        <f t="shared" si="1"/>
        <v>0.41949015811552942</v>
      </c>
      <c r="AO15" s="77">
        <f t="shared" si="2"/>
        <v>-4.6915167095115704</v>
      </c>
      <c r="AP15" s="77">
        <f t="shared" si="2"/>
        <v>11.732973701955498</v>
      </c>
      <c r="AQ15" s="77">
        <f t="shared" si="2"/>
        <v>5.4918527459263737</v>
      </c>
      <c r="AR15" s="77">
        <f t="shared" si="2"/>
        <v>3.518306636155597</v>
      </c>
      <c r="AS15" s="77">
        <f t="shared" si="2"/>
        <v>-16.054158607350093</v>
      </c>
      <c r="AT15" s="77">
        <f t="shared" si="3"/>
        <v>5.3653719552337034</v>
      </c>
      <c r="AU15" s="77">
        <f t="shared" si="3"/>
        <v>4.2174320524836038</v>
      </c>
      <c r="AV15" s="77">
        <f t="shared" si="3"/>
        <v>-1.948441247002394</v>
      </c>
      <c r="AW15" s="77">
        <f t="shared" si="3"/>
        <v>-6.8480586976459854</v>
      </c>
      <c r="AX15" s="77">
        <f t="shared" si="3"/>
        <v>-15.425008204791595</v>
      </c>
      <c r="AY15" s="77">
        <f t="shared" si="4"/>
        <v>-11.447419480015519</v>
      </c>
      <c r="AZ15" s="77">
        <f t="shared" si="4"/>
        <v>13.716038562664327</v>
      </c>
      <c r="BA15" s="77">
        <f t="shared" si="4"/>
        <v>2.8131021194605026</v>
      </c>
      <c r="BB15" s="77">
        <f t="shared" si="4"/>
        <v>1.2743628185907041</v>
      </c>
      <c r="BC15" s="77">
        <f t="shared" si="4"/>
        <v>-1.5544041450777135</v>
      </c>
      <c r="BD15" s="77">
        <f t="shared" si="5"/>
        <v>2.2932330827067648</v>
      </c>
      <c r="BE15" s="77">
        <f t="shared" si="5"/>
        <v>1.8008085262770983</v>
      </c>
    </row>
    <row r="16" spans="1:57" x14ac:dyDescent="0.25">
      <c r="A16" s="18" t="s">
        <v>34</v>
      </c>
      <c r="B16" s="17">
        <v>18.13</v>
      </c>
      <c r="C16" s="17">
        <v>19.87</v>
      </c>
      <c r="D16" s="17">
        <v>20.9</v>
      </c>
      <c r="E16" s="17">
        <v>23.12</v>
      </c>
      <c r="F16" s="17">
        <v>25.64</v>
      </c>
      <c r="G16" s="17">
        <v>27.37</v>
      </c>
      <c r="H16" s="17">
        <v>27.64</v>
      </c>
      <c r="I16" s="17">
        <v>29.44</v>
      </c>
      <c r="J16" s="17">
        <v>30.99</v>
      </c>
      <c r="K16" s="17">
        <v>31.12</v>
      </c>
      <c r="L16" s="17">
        <v>29.66</v>
      </c>
      <c r="M16" s="17">
        <v>33.14</v>
      </c>
      <c r="N16" s="17">
        <v>34.96</v>
      </c>
      <c r="O16" s="17">
        <v>36.19</v>
      </c>
      <c r="P16" s="17">
        <v>30.38</v>
      </c>
      <c r="Q16" s="17">
        <v>32.01</v>
      </c>
      <c r="R16" s="17">
        <v>33.36</v>
      </c>
      <c r="S16" s="17">
        <v>32.71</v>
      </c>
      <c r="T16" s="17">
        <v>30.47</v>
      </c>
      <c r="U16" s="17">
        <v>25.77</v>
      </c>
      <c r="V16" s="17">
        <v>22.82</v>
      </c>
      <c r="W16" s="17">
        <v>25.95</v>
      </c>
      <c r="X16" s="17">
        <v>26.68</v>
      </c>
      <c r="Y16" s="17">
        <v>27.02</v>
      </c>
      <c r="Z16" s="17">
        <v>26.6</v>
      </c>
      <c r="AA16" s="17">
        <v>27.21</v>
      </c>
      <c r="AB16" s="17">
        <v>27.7</v>
      </c>
      <c r="AD16" s="18" t="s">
        <v>34</v>
      </c>
      <c r="AE16" s="17"/>
      <c r="AF16" s="27">
        <f t="shared" si="0"/>
        <v>9.5973524544953221</v>
      </c>
      <c r="AG16" s="27">
        <f t="shared" si="0"/>
        <v>5.1836940110719558</v>
      </c>
      <c r="AH16" s="27">
        <f t="shared" si="0"/>
        <v>10.622009569378003</v>
      </c>
      <c r="AI16" s="27">
        <f t="shared" si="0"/>
        <v>10.899653979238751</v>
      </c>
      <c r="AJ16" s="27">
        <f t="shared" si="0"/>
        <v>6.747269890795633</v>
      </c>
      <c r="AK16" s="27">
        <f t="shared" si="1"/>
        <v>0.98648154914139419</v>
      </c>
      <c r="AL16" s="27">
        <f t="shared" si="1"/>
        <v>6.5123010130246044</v>
      </c>
      <c r="AM16" s="27">
        <f t="shared" si="1"/>
        <v>5.2649456521739033</v>
      </c>
      <c r="AN16" s="27">
        <f t="shared" si="1"/>
        <v>0.41949015811552942</v>
      </c>
      <c r="AO16" s="27">
        <f t="shared" si="2"/>
        <v>-4.6915167095115704</v>
      </c>
      <c r="AP16" s="27">
        <f t="shared" si="2"/>
        <v>11.732973701955498</v>
      </c>
      <c r="AQ16" s="27">
        <f t="shared" si="2"/>
        <v>5.4918527459263737</v>
      </c>
      <c r="AR16" s="27">
        <f t="shared" si="2"/>
        <v>3.518306636155597</v>
      </c>
      <c r="AS16" s="27">
        <f t="shared" si="2"/>
        <v>-16.054158607350093</v>
      </c>
      <c r="AT16" s="27">
        <f t="shared" si="3"/>
        <v>5.3653719552337034</v>
      </c>
      <c r="AU16" s="27">
        <f t="shared" si="3"/>
        <v>4.2174320524836038</v>
      </c>
      <c r="AV16" s="27">
        <f t="shared" si="3"/>
        <v>-1.948441247002394</v>
      </c>
      <c r="AW16" s="27">
        <f t="shared" si="3"/>
        <v>-6.8480586976459854</v>
      </c>
      <c r="AX16" s="27">
        <f t="shared" si="3"/>
        <v>-15.425008204791595</v>
      </c>
      <c r="AY16" s="27">
        <f t="shared" si="4"/>
        <v>-11.447419480015519</v>
      </c>
      <c r="AZ16" s="27">
        <f t="shared" si="4"/>
        <v>13.716038562664327</v>
      </c>
      <c r="BA16" s="27">
        <f t="shared" si="4"/>
        <v>2.8131021194605026</v>
      </c>
      <c r="BB16" s="27">
        <f t="shared" si="4"/>
        <v>1.2743628185907041</v>
      </c>
      <c r="BC16" s="27">
        <f t="shared" si="4"/>
        <v>-1.5544041450777135</v>
      </c>
      <c r="BD16" s="27">
        <f t="shared" si="5"/>
        <v>2.2932330827067648</v>
      </c>
      <c r="BE16" s="27">
        <f t="shared" si="5"/>
        <v>1.8008085262770983</v>
      </c>
    </row>
    <row r="17" spans="1:57" s="23" customFormat="1" x14ac:dyDescent="0.25">
      <c r="A17" s="29" t="s">
        <v>35</v>
      </c>
      <c r="B17" s="19">
        <v>1042.53</v>
      </c>
      <c r="C17" s="19">
        <v>1104.1400000000001</v>
      </c>
      <c r="D17" s="19">
        <v>1213.08</v>
      </c>
      <c r="E17" s="19">
        <v>1194.58</v>
      </c>
      <c r="F17" s="19">
        <v>1282.75</v>
      </c>
      <c r="G17" s="19">
        <v>1370.64</v>
      </c>
      <c r="H17" s="19">
        <v>1394.49</v>
      </c>
      <c r="I17" s="19">
        <v>1505.95</v>
      </c>
      <c r="J17" s="19">
        <v>1605.8</v>
      </c>
      <c r="K17" s="19">
        <v>1665.04</v>
      </c>
      <c r="L17" s="19">
        <v>1734.05</v>
      </c>
      <c r="M17" s="19">
        <v>1804.21</v>
      </c>
      <c r="N17" s="19">
        <v>1856.86</v>
      </c>
      <c r="O17" s="19">
        <v>1898.48</v>
      </c>
      <c r="P17" s="19">
        <v>1916.65</v>
      </c>
      <c r="Q17" s="19">
        <v>1949.67</v>
      </c>
      <c r="R17" s="19">
        <v>1992.48</v>
      </c>
      <c r="S17" s="19">
        <v>2042.13</v>
      </c>
      <c r="T17" s="19">
        <v>2089.62</v>
      </c>
      <c r="U17" s="19">
        <v>2027.49</v>
      </c>
      <c r="V17" s="19">
        <v>2066.7600000000002</v>
      </c>
      <c r="W17" s="19">
        <v>2123.33</v>
      </c>
      <c r="X17" s="19">
        <v>2150.23</v>
      </c>
      <c r="Y17" s="19">
        <v>2216.9699999999998</v>
      </c>
      <c r="Z17" s="19">
        <v>2251.73</v>
      </c>
      <c r="AA17" s="19">
        <v>2336.54</v>
      </c>
      <c r="AB17" s="19">
        <v>2382.41</v>
      </c>
      <c r="AD17" s="29" t="s">
        <v>35</v>
      </c>
      <c r="AE17" s="19"/>
      <c r="AF17" s="77">
        <f t="shared" si="0"/>
        <v>5.9096620720746769</v>
      </c>
      <c r="AG17" s="77">
        <f t="shared" si="0"/>
        <v>9.8665024362852378</v>
      </c>
      <c r="AH17" s="77">
        <f t="shared" si="0"/>
        <v>-1.5250436904408613</v>
      </c>
      <c r="AI17" s="77">
        <f t="shared" si="0"/>
        <v>7.3808367794538725</v>
      </c>
      <c r="AJ17" s="77">
        <f t="shared" si="0"/>
        <v>6.8516858312219915</v>
      </c>
      <c r="AK17" s="77">
        <f t="shared" si="1"/>
        <v>1.7400630362458345</v>
      </c>
      <c r="AL17" s="77">
        <f t="shared" si="1"/>
        <v>7.9928862881770426</v>
      </c>
      <c r="AM17" s="77">
        <f t="shared" si="1"/>
        <v>6.6303662140177231</v>
      </c>
      <c r="AN17" s="77">
        <f t="shared" si="1"/>
        <v>3.6891269149333676</v>
      </c>
      <c r="AO17" s="77">
        <f t="shared" si="2"/>
        <v>4.1446451736895202</v>
      </c>
      <c r="AP17" s="77">
        <f t="shared" si="2"/>
        <v>4.046019434272373</v>
      </c>
      <c r="AQ17" s="77">
        <f t="shared" si="2"/>
        <v>2.9181747135865481</v>
      </c>
      <c r="AR17" s="77">
        <f t="shared" si="2"/>
        <v>2.241418308326967</v>
      </c>
      <c r="AS17" s="77">
        <f t="shared" si="2"/>
        <v>0.95708145463739791</v>
      </c>
      <c r="AT17" s="77">
        <f t="shared" si="3"/>
        <v>1.722797589544256</v>
      </c>
      <c r="AU17" s="77">
        <f t="shared" si="3"/>
        <v>2.19575620489621</v>
      </c>
      <c r="AV17" s="77">
        <f t="shared" si="3"/>
        <v>2.4918694290532448</v>
      </c>
      <c r="AW17" s="77">
        <f t="shared" si="3"/>
        <v>2.3255130672386075</v>
      </c>
      <c r="AX17" s="77">
        <f t="shared" si="3"/>
        <v>-2.9732678668848824</v>
      </c>
      <c r="AY17" s="77">
        <f t="shared" si="4"/>
        <v>1.9368776171522526</v>
      </c>
      <c r="AZ17" s="77">
        <f t="shared" si="4"/>
        <v>2.7371344519924761</v>
      </c>
      <c r="BA17" s="77">
        <f t="shared" si="4"/>
        <v>1.266877969981119</v>
      </c>
      <c r="BB17" s="77">
        <f t="shared" si="4"/>
        <v>3.1038540063155931</v>
      </c>
      <c r="BC17" s="77">
        <f t="shared" si="4"/>
        <v>1.5679057452288585</v>
      </c>
      <c r="BD17" s="77">
        <f t="shared" si="5"/>
        <v>3.766437361495381</v>
      </c>
      <c r="BE17" s="77">
        <f t="shared" si="5"/>
        <v>1.963159201212044</v>
      </c>
    </row>
    <row r="18" spans="1:57" x14ac:dyDescent="0.25">
      <c r="A18" s="18" t="s">
        <v>36</v>
      </c>
      <c r="B18" s="17">
        <v>39.880000000000003</v>
      </c>
      <c r="C18" s="17">
        <v>36.82</v>
      </c>
      <c r="D18" s="17">
        <v>35.69</v>
      </c>
      <c r="E18" s="17">
        <v>31.71</v>
      </c>
      <c r="F18" s="17">
        <v>32.03</v>
      </c>
      <c r="G18" s="17">
        <v>33.130000000000003</v>
      </c>
      <c r="H18" s="17">
        <v>30.54</v>
      </c>
      <c r="I18" s="17">
        <v>28.3</v>
      </c>
      <c r="J18" s="17">
        <v>30.45</v>
      </c>
      <c r="K18" s="17">
        <v>31.43</v>
      </c>
      <c r="L18" s="17">
        <v>32.51</v>
      </c>
      <c r="M18" s="17">
        <v>34.049999999999997</v>
      </c>
      <c r="N18" s="17">
        <v>32.93</v>
      </c>
      <c r="O18" s="17">
        <v>32.44</v>
      </c>
      <c r="P18" s="17">
        <v>32.86</v>
      </c>
      <c r="Q18" s="17">
        <v>33.520000000000003</v>
      </c>
      <c r="R18" s="17">
        <v>34.49</v>
      </c>
      <c r="S18" s="17">
        <v>37.229999999999997</v>
      </c>
      <c r="T18" s="17">
        <v>36.19</v>
      </c>
      <c r="U18" s="17">
        <v>34.68</v>
      </c>
      <c r="V18" s="17">
        <v>34.96</v>
      </c>
      <c r="W18" s="17">
        <v>35.700000000000003</v>
      </c>
      <c r="X18" s="17">
        <v>35.21</v>
      </c>
      <c r="Y18" s="17">
        <v>37.64</v>
      </c>
      <c r="Z18" s="17">
        <v>39.97</v>
      </c>
      <c r="AA18" s="17">
        <v>41.09</v>
      </c>
      <c r="AB18" s="17">
        <v>41.91</v>
      </c>
      <c r="AD18" s="18" t="s">
        <v>36</v>
      </c>
      <c r="AE18" s="17"/>
      <c r="AF18" s="27">
        <f t="shared" si="0"/>
        <v>-7.6730190571715191</v>
      </c>
      <c r="AG18" s="27">
        <f t="shared" si="0"/>
        <v>-3.0689842476914793</v>
      </c>
      <c r="AH18" s="27">
        <f t="shared" si="0"/>
        <v>-11.151583076492006</v>
      </c>
      <c r="AI18" s="27">
        <f t="shared" si="0"/>
        <v>1.0091453800063079</v>
      </c>
      <c r="AJ18" s="27">
        <f t="shared" si="0"/>
        <v>3.4342803621604787</v>
      </c>
      <c r="AK18" s="27">
        <f t="shared" si="1"/>
        <v>-7.8176878961666265</v>
      </c>
      <c r="AL18" s="27">
        <f t="shared" si="1"/>
        <v>-7.3346430910281546</v>
      </c>
      <c r="AM18" s="27">
        <f t="shared" si="1"/>
        <v>7.5971731448763196</v>
      </c>
      <c r="AN18" s="27">
        <f t="shared" si="1"/>
        <v>3.2183908045977025</v>
      </c>
      <c r="AO18" s="27">
        <f t="shared" si="2"/>
        <v>3.4362074451161253</v>
      </c>
      <c r="AP18" s="27">
        <f t="shared" si="2"/>
        <v>4.7370039987696071</v>
      </c>
      <c r="AQ18" s="27">
        <f t="shared" si="2"/>
        <v>-3.2892804698972031</v>
      </c>
      <c r="AR18" s="27">
        <f t="shared" si="2"/>
        <v>-1.4880048587913817</v>
      </c>
      <c r="AS18" s="27">
        <f t="shared" si="2"/>
        <v>1.2946979038224469</v>
      </c>
      <c r="AT18" s="27">
        <f t="shared" si="3"/>
        <v>2.0085209981740832</v>
      </c>
      <c r="AU18" s="27">
        <f t="shared" si="3"/>
        <v>2.8937947494033374</v>
      </c>
      <c r="AV18" s="27">
        <f t="shared" si="3"/>
        <v>7.9443316903450123</v>
      </c>
      <c r="AW18" s="27">
        <f t="shared" si="3"/>
        <v>-2.7934461455815183</v>
      </c>
      <c r="AX18" s="27">
        <f t="shared" si="3"/>
        <v>-4.1724233213594868</v>
      </c>
      <c r="AY18" s="27">
        <f t="shared" si="4"/>
        <v>0.80738177623991092</v>
      </c>
      <c r="AZ18" s="27">
        <f t="shared" si="4"/>
        <v>2.1167048054919966</v>
      </c>
      <c r="BA18" s="27">
        <f t="shared" si="4"/>
        <v>-1.3725490196078487</v>
      </c>
      <c r="BB18" s="27">
        <f t="shared" si="4"/>
        <v>6.901448452144276</v>
      </c>
      <c r="BC18" s="27">
        <f t="shared" si="4"/>
        <v>6.1902231668437784</v>
      </c>
      <c r="BD18" s="27">
        <f t="shared" si="5"/>
        <v>2.8021015761821482</v>
      </c>
      <c r="BE18" s="27">
        <f t="shared" si="5"/>
        <v>1.9956193721099857</v>
      </c>
    </row>
    <row r="19" spans="1:57" x14ac:dyDescent="0.25">
      <c r="A19" s="18" t="s">
        <v>37</v>
      </c>
      <c r="B19" s="17">
        <v>24.7</v>
      </c>
      <c r="C19" s="17">
        <v>22.46</v>
      </c>
      <c r="D19" s="17">
        <v>34.14</v>
      </c>
      <c r="E19" s="17">
        <v>37.6</v>
      </c>
      <c r="F19" s="17">
        <v>37.57</v>
      </c>
      <c r="G19" s="17">
        <v>38.46</v>
      </c>
      <c r="H19" s="17">
        <v>43.14</v>
      </c>
      <c r="I19" s="17">
        <v>43.89</v>
      </c>
      <c r="J19" s="17">
        <v>49.06</v>
      </c>
      <c r="K19" s="17">
        <v>49.8</v>
      </c>
      <c r="L19" s="17">
        <v>52.59</v>
      </c>
      <c r="M19" s="17">
        <v>54.3</v>
      </c>
      <c r="N19" s="17">
        <v>56.17</v>
      </c>
      <c r="O19" s="17">
        <v>57.07</v>
      </c>
      <c r="P19" s="17">
        <v>58.54</v>
      </c>
      <c r="Q19" s="17">
        <v>59.69</v>
      </c>
      <c r="R19" s="17">
        <v>62.67</v>
      </c>
      <c r="S19" s="17">
        <v>65.989999999999995</v>
      </c>
      <c r="T19" s="17">
        <v>64.75</v>
      </c>
      <c r="U19" s="17">
        <v>62.14</v>
      </c>
      <c r="V19" s="17">
        <v>57</v>
      </c>
      <c r="W19" s="17">
        <v>58.95</v>
      </c>
      <c r="X19" s="17">
        <v>58.46</v>
      </c>
      <c r="Y19" s="17">
        <v>60.49</v>
      </c>
      <c r="Z19" s="17">
        <v>62.59</v>
      </c>
      <c r="AA19" s="17">
        <v>64.569999999999993</v>
      </c>
      <c r="AB19" s="17">
        <v>65.680000000000007</v>
      </c>
      <c r="AD19" s="18" t="s">
        <v>37</v>
      </c>
      <c r="AE19" s="17"/>
      <c r="AF19" s="27">
        <f t="shared" si="0"/>
        <v>-9.0688259109311673</v>
      </c>
      <c r="AG19" s="27">
        <f t="shared" si="0"/>
        <v>52.003561887800529</v>
      </c>
      <c r="AH19" s="27">
        <f t="shared" si="0"/>
        <v>10.134739308728765</v>
      </c>
      <c r="AI19" s="27">
        <f t="shared" si="0"/>
        <v>-7.9787234042556207E-2</v>
      </c>
      <c r="AJ19" s="27">
        <f t="shared" si="0"/>
        <v>2.3689113654511593</v>
      </c>
      <c r="AK19" s="27">
        <f t="shared" si="1"/>
        <v>12.168486739469579</v>
      </c>
      <c r="AL19" s="27">
        <f t="shared" si="1"/>
        <v>1.7385257301808066</v>
      </c>
      <c r="AM19" s="27">
        <f t="shared" si="1"/>
        <v>11.779448621553888</v>
      </c>
      <c r="AN19" s="27">
        <f t="shared" si="1"/>
        <v>1.508357113738269</v>
      </c>
      <c r="AO19" s="27">
        <f t="shared" si="2"/>
        <v>5.6024096385542297</v>
      </c>
      <c r="AP19" s="27">
        <f t="shared" si="2"/>
        <v>3.2515687393040378</v>
      </c>
      <c r="AQ19" s="27">
        <f t="shared" si="2"/>
        <v>3.4438305709024029</v>
      </c>
      <c r="AR19" s="27">
        <f t="shared" si="2"/>
        <v>1.6022787965105902</v>
      </c>
      <c r="AS19" s="27">
        <f t="shared" si="2"/>
        <v>2.5757841247590658</v>
      </c>
      <c r="AT19" s="27">
        <f t="shared" si="3"/>
        <v>1.9644687393235372</v>
      </c>
      <c r="AU19" s="27">
        <f t="shared" si="3"/>
        <v>4.9924610487518919</v>
      </c>
      <c r="AV19" s="27">
        <f t="shared" si="3"/>
        <v>5.2975905536939409</v>
      </c>
      <c r="AW19" s="27">
        <f t="shared" si="3"/>
        <v>-1.8790725867555615</v>
      </c>
      <c r="AX19" s="27">
        <f t="shared" si="3"/>
        <v>-4.0308880308880299</v>
      </c>
      <c r="AY19" s="27">
        <f t="shared" si="4"/>
        <v>-8.2716446733183133</v>
      </c>
      <c r="AZ19" s="27">
        <f t="shared" si="4"/>
        <v>3.4210526315789522</v>
      </c>
      <c r="BA19" s="27">
        <f t="shared" si="4"/>
        <v>-0.83121289228159778</v>
      </c>
      <c r="BB19" s="27">
        <f t="shared" si="4"/>
        <v>3.4724598015737276</v>
      </c>
      <c r="BC19" s="27">
        <f t="shared" si="4"/>
        <v>3.4716482063150957</v>
      </c>
      <c r="BD19" s="27">
        <f t="shared" si="5"/>
        <v>3.1634446397187883</v>
      </c>
      <c r="BE19" s="27">
        <f t="shared" si="5"/>
        <v>1.7190645810748237</v>
      </c>
    </row>
    <row r="20" spans="1:57" x14ac:dyDescent="0.25">
      <c r="A20" s="18" t="s">
        <v>38</v>
      </c>
      <c r="B20" s="17">
        <v>0.08</v>
      </c>
      <c r="C20" s="17">
        <v>0.12</v>
      </c>
      <c r="D20" s="17">
        <v>0.15</v>
      </c>
      <c r="E20" s="17">
        <v>0.17</v>
      </c>
      <c r="F20" s="17">
        <v>0.18</v>
      </c>
      <c r="G20" s="17">
        <v>0.2</v>
      </c>
      <c r="H20" s="17">
        <v>0.21</v>
      </c>
      <c r="I20" s="17">
        <v>0.16</v>
      </c>
      <c r="J20" s="17">
        <v>0.22</v>
      </c>
      <c r="K20" s="17">
        <v>0.15</v>
      </c>
      <c r="L20" s="17">
        <v>0.11</v>
      </c>
      <c r="M20" s="17">
        <v>0.12</v>
      </c>
      <c r="N20" s="17">
        <v>0.09</v>
      </c>
      <c r="O20" s="17">
        <v>0.1</v>
      </c>
      <c r="P20" s="17">
        <v>0.09</v>
      </c>
      <c r="Q20" s="17">
        <v>0.09</v>
      </c>
      <c r="R20" s="17">
        <v>0.11</v>
      </c>
      <c r="S20" s="17">
        <v>0.35</v>
      </c>
      <c r="T20" s="17">
        <v>0.36</v>
      </c>
      <c r="U20" s="17">
        <v>0.35</v>
      </c>
      <c r="V20" s="17">
        <v>0.33</v>
      </c>
      <c r="W20" s="17">
        <v>0.35</v>
      </c>
      <c r="X20" s="17">
        <v>0.39</v>
      </c>
      <c r="Y20" s="17">
        <v>0.43</v>
      </c>
      <c r="Z20" s="17">
        <v>0.37</v>
      </c>
      <c r="AA20" s="17">
        <v>0.37</v>
      </c>
      <c r="AB20" s="17">
        <v>0.38</v>
      </c>
      <c r="AD20" s="18" t="s">
        <v>38</v>
      </c>
      <c r="AE20" s="17"/>
      <c r="AF20" s="27">
        <f t="shared" si="0"/>
        <v>49.999999999999986</v>
      </c>
      <c r="AG20" s="27">
        <f t="shared" si="0"/>
        <v>25</v>
      </c>
      <c r="AH20" s="27">
        <f t="shared" si="0"/>
        <v>13.333333333333346</v>
      </c>
      <c r="AI20" s="27">
        <f t="shared" si="0"/>
        <v>5.8823529411764595</v>
      </c>
      <c r="AJ20" s="27">
        <f t="shared" si="0"/>
        <v>11.111111111111121</v>
      </c>
      <c r="AK20" s="27">
        <f t="shared" si="1"/>
        <v>4.9999999999999902</v>
      </c>
      <c r="AL20" s="27">
        <f t="shared" si="1"/>
        <v>-23.809523809523807</v>
      </c>
      <c r="AM20" s="27">
        <f t="shared" si="1"/>
        <v>37.5</v>
      </c>
      <c r="AN20" s="27">
        <f t="shared" si="1"/>
        <v>-31.818181818181824</v>
      </c>
      <c r="AO20" s="27">
        <f t="shared" si="2"/>
        <v>-26.666666666666668</v>
      </c>
      <c r="AP20" s="27">
        <f t="shared" si="2"/>
        <v>9.0909090909090864</v>
      </c>
      <c r="AQ20" s="27">
        <f t="shared" si="2"/>
        <v>-25</v>
      </c>
      <c r="AR20" s="27">
        <f t="shared" si="2"/>
        <v>11.111111111111121</v>
      </c>
      <c r="AS20" s="27">
        <f t="shared" si="2"/>
        <v>-10.000000000000009</v>
      </c>
      <c r="AT20" s="27">
        <f t="shared" si="3"/>
        <v>0</v>
      </c>
      <c r="AU20" s="27">
        <f t="shared" si="3"/>
        <v>22.222222222222225</v>
      </c>
      <c r="AV20" s="27">
        <f t="shared" si="3"/>
        <v>218.18181818181816</v>
      </c>
      <c r="AW20" s="27">
        <f t="shared" si="3"/>
        <v>2.8571428571428599</v>
      </c>
      <c r="AX20" s="27">
        <f t="shared" si="3"/>
        <v>-2.7777777777777803</v>
      </c>
      <c r="AY20" s="27">
        <f t="shared" si="4"/>
        <v>-5.7142857142857038</v>
      </c>
      <c r="AZ20" s="27">
        <f t="shared" si="4"/>
        <v>6.060606060606049</v>
      </c>
      <c r="BA20" s="27">
        <f t="shared" si="4"/>
        <v>11.428571428571439</v>
      </c>
      <c r="BB20" s="27">
        <f t="shared" si="4"/>
        <v>10.25641025641025</v>
      </c>
      <c r="BC20" s="27">
        <f t="shared" si="4"/>
        <v>-13.953488372093023</v>
      </c>
      <c r="BD20" s="27">
        <f t="shared" si="5"/>
        <v>0</v>
      </c>
      <c r="BE20" s="27">
        <f t="shared" si="5"/>
        <v>2.7027027027027053</v>
      </c>
    </row>
    <row r="21" spans="1:57" x14ac:dyDescent="0.25">
      <c r="A21" s="18" t="s">
        <v>39</v>
      </c>
      <c r="B21" s="17">
        <v>96.61</v>
      </c>
      <c r="C21" s="17">
        <v>100.69</v>
      </c>
      <c r="D21" s="17">
        <v>101.64</v>
      </c>
      <c r="E21" s="17">
        <v>111.76</v>
      </c>
      <c r="F21" s="17">
        <v>118.38</v>
      </c>
      <c r="G21" s="17">
        <v>128.28</v>
      </c>
      <c r="H21" s="17">
        <v>127.66</v>
      </c>
      <c r="I21" s="17">
        <v>132.83000000000001</v>
      </c>
      <c r="J21" s="17">
        <v>144.66999999999999</v>
      </c>
      <c r="K21" s="17">
        <v>143.18</v>
      </c>
      <c r="L21" s="17">
        <v>146.08000000000001</v>
      </c>
      <c r="M21" s="17">
        <v>155.87</v>
      </c>
      <c r="N21" s="17">
        <v>156.28</v>
      </c>
      <c r="O21" s="17">
        <v>163.13999999999999</v>
      </c>
      <c r="P21" s="17">
        <v>168.6</v>
      </c>
      <c r="Q21" s="17">
        <v>175.62</v>
      </c>
      <c r="R21" s="17">
        <v>185.59</v>
      </c>
      <c r="S21" s="17">
        <v>195.86</v>
      </c>
      <c r="T21" s="17">
        <v>201.29</v>
      </c>
      <c r="U21" s="17">
        <v>192.45</v>
      </c>
      <c r="V21" s="17">
        <v>199.18</v>
      </c>
      <c r="W21" s="17">
        <v>203.51</v>
      </c>
      <c r="X21" s="17">
        <v>209.05</v>
      </c>
      <c r="Y21" s="17">
        <v>216.37</v>
      </c>
      <c r="Z21" s="17">
        <v>222.77</v>
      </c>
      <c r="AA21" s="17">
        <v>228.29</v>
      </c>
      <c r="AB21" s="17">
        <v>234.27</v>
      </c>
      <c r="AD21" s="18" t="s">
        <v>39</v>
      </c>
      <c r="AE21" s="17"/>
      <c r="AF21" s="27">
        <f t="shared" si="0"/>
        <v>4.2231653037987771</v>
      </c>
      <c r="AG21" s="27">
        <f t="shared" si="0"/>
        <v>0.94348991955507289</v>
      </c>
      <c r="AH21" s="27">
        <f t="shared" si="0"/>
        <v>9.9567099567099611</v>
      </c>
      <c r="AI21" s="27">
        <f t="shared" si="0"/>
        <v>5.9234073013600481</v>
      </c>
      <c r="AJ21" s="27">
        <f t="shared" si="0"/>
        <v>8.3628991383679718</v>
      </c>
      <c r="AK21" s="27">
        <f t="shared" si="1"/>
        <v>-0.48331774243841952</v>
      </c>
      <c r="AL21" s="27">
        <f t="shared" si="1"/>
        <v>4.0498198339338991</v>
      </c>
      <c r="AM21" s="27">
        <f t="shared" si="1"/>
        <v>8.9136490250696188</v>
      </c>
      <c r="AN21" s="27">
        <f t="shared" si="1"/>
        <v>-1.0299301859404029</v>
      </c>
      <c r="AO21" s="27">
        <f t="shared" si="2"/>
        <v>2.0254225450481953</v>
      </c>
      <c r="AP21" s="27">
        <f t="shared" si="2"/>
        <v>6.7018072289156567</v>
      </c>
      <c r="AQ21" s="27">
        <f t="shared" si="2"/>
        <v>0.26303971258099479</v>
      </c>
      <c r="AR21" s="27">
        <f t="shared" si="2"/>
        <v>4.3895572050166276</v>
      </c>
      <c r="AS21" s="27">
        <f t="shared" si="2"/>
        <v>3.3468186833394684</v>
      </c>
      <c r="AT21" s="27">
        <f t="shared" si="3"/>
        <v>4.1637010676156647</v>
      </c>
      <c r="AU21" s="27">
        <f t="shared" si="3"/>
        <v>5.6770299510306339</v>
      </c>
      <c r="AV21" s="27">
        <f t="shared" si="3"/>
        <v>5.5337033245325777</v>
      </c>
      <c r="AW21" s="27">
        <f t="shared" si="3"/>
        <v>2.7723884407229544</v>
      </c>
      <c r="AX21" s="27">
        <f t="shared" si="3"/>
        <v>-4.3916737046052976</v>
      </c>
      <c r="AY21" s="27">
        <f t="shared" si="4"/>
        <v>3.4970122109638964</v>
      </c>
      <c r="AZ21" s="27">
        <f t="shared" si="4"/>
        <v>2.1739130434782528</v>
      </c>
      <c r="BA21" s="27">
        <f t="shared" si="4"/>
        <v>2.7222249520908166</v>
      </c>
      <c r="BB21" s="27">
        <f t="shared" si="4"/>
        <v>3.5015546519971261</v>
      </c>
      <c r="BC21" s="27">
        <f t="shared" si="4"/>
        <v>2.9578961963303625</v>
      </c>
      <c r="BD21" s="27">
        <f t="shared" si="5"/>
        <v>2.4778919962292862</v>
      </c>
      <c r="BE21" s="27">
        <f t="shared" si="5"/>
        <v>2.6194752288755612</v>
      </c>
    </row>
    <row r="22" spans="1:57" x14ac:dyDescent="0.25">
      <c r="A22" s="18" t="s">
        <v>40</v>
      </c>
      <c r="B22" s="17">
        <v>38.369999999999997</v>
      </c>
      <c r="C22" s="17">
        <v>47.29</v>
      </c>
      <c r="D22" s="17">
        <v>60.98</v>
      </c>
      <c r="E22" s="17">
        <v>77.66</v>
      </c>
      <c r="F22" s="17">
        <v>79.45</v>
      </c>
      <c r="G22" s="17">
        <v>78.87</v>
      </c>
      <c r="H22" s="17">
        <v>85.61</v>
      </c>
      <c r="I22" s="17">
        <v>105.03</v>
      </c>
      <c r="J22" s="17">
        <v>113.62</v>
      </c>
      <c r="K22" s="17">
        <v>117.99</v>
      </c>
      <c r="L22" s="17">
        <v>123.02</v>
      </c>
      <c r="M22" s="17">
        <v>126.91</v>
      </c>
      <c r="N22" s="17">
        <v>124.47</v>
      </c>
      <c r="O22" s="17">
        <v>132.13999999999999</v>
      </c>
      <c r="P22" s="17">
        <v>139.37</v>
      </c>
      <c r="Q22" s="17">
        <v>146.97</v>
      </c>
      <c r="R22" s="17">
        <v>145.52000000000001</v>
      </c>
      <c r="S22" s="17">
        <v>150.52000000000001</v>
      </c>
      <c r="T22" s="17">
        <v>152.25</v>
      </c>
      <c r="U22" s="17">
        <v>153.80000000000001</v>
      </c>
      <c r="V22" s="17">
        <v>151.21</v>
      </c>
      <c r="W22" s="17">
        <v>152.94999999999999</v>
      </c>
      <c r="X22" s="17">
        <v>175.87</v>
      </c>
      <c r="Y22" s="17">
        <v>187.61</v>
      </c>
      <c r="Z22" s="17">
        <v>189.23</v>
      </c>
      <c r="AA22" s="17">
        <v>192.21</v>
      </c>
      <c r="AB22" s="17">
        <v>197.97</v>
      </c>
      <c r="AD22" s="18" t="s">
        <v>40</v>
      </c>
      <c r="AE22" s="17"/>
      <c r="AF22" s="27">
        <f t="shared" si="0"/>
        <v>23.247328642168366</v>
      </c>
      <c r="AG22" s="27">
        <f t="shared" si="0"/>
        <v>28.949037851554237</v>
      </c>
      <c r="AH22" s="27">
        <f t="shared" si="0"/>
        <v>27.353230567399152</v>
      </c>
      <c r="AI22" s="27">
        <f t="shared" si="0"/>
        <v>2.3049188771568456</v>
      </c>
      <c r="AJ22" s="27">
        <f t="shared" si="0"/>
        <v>-0.73001887979861324</v>
      </c>
      <c r="AK22" s="27">
        <f t="shared" si="1"/>
        <v>8.5457081272980773</v>
      </c>
      <c r="AL22" s="27">
        <f t="shared" si="1"/>
        <v>22.684265856792432</v>
      </c>
      <c r="AM22" s="27">
        <f t="shared" si="1"/>
        <v>8.1786156336284908</v>
      </c>
      <c r="AN22" s="27">
        <f t="shared" si="1"/>
        <v>3.8461538461538374</v>
      </c>
      <c r="AO22" s="27">
        <f t="shared" si="2"/>
        <v>4.2630731417916783</v>
      </c>
      <c r="AP22" s="27">
        <f t="shared" si="2"/>
        <v>3.1620874654527724</v>
      </c>
      <c r="AQ22" s="27">
        <f t="shared" si="2"/>
        <v>-1.9226223307855943</v>
      </c>
      <c r="AR22" s="27">
        <f t="shared" si="2"/>
        <v>6.1621274202619007</v>
      </c>
      <c r="AS22" s="27">
        <f t="shared" si="2"/>
        <v>5.4714696533979259</v>
      </c>
      <c r="AT22" s="27">
        <f t="shared" si="3"/>
        <v>5.4531104254861118</v>
      </c>
      <c r="AU22" s="27">
        <f t="shared" si="3"/>
        <v>-0.98659590392596364</v>
      </c>
      <c r="AV22" s="27">
        <f t="shared" si="3"/>
        <v>3.4359538207806484</v>
      </c>
      <c r="AW22" s="27">
        <f t="shared" si="3"/>
        <v>1.1493489237310588</v>
      </c>
      <c r="AX22" s="27">
        <f t="shared" si="3"/>
        <v>1.0180623973727496</v>
      </c>
      <c r="AY22" s="27">
        <f t="shared" si="4"/>
        <v>-1.6840052015604703</v>
      </c>
      <c r="AZ22" s="27">
        <f t="shared" si="4"/>
        <v>1.1507175451358909</v>
      </c>
      <c r="BA22" s="27">
        <f t="shared" si="4"/>
        <v>14.985289310232114</v>
      </c>
      <c r="BB22" s="27">
        <f t="shared" si="4"/>
        <v>6.6753852277250294</v>
      </c>
      <c r="BC22" s="27">
        <f t="shared" si="4"/>
        <v>0.86349341719523265</v>
      </c>
      <c r="BD22" s="27">
        <f t="shared" si="5"/>
        <v>1.5748031496063088</v>
      </c>
      <c r="BE22" s="27">
        <f t="shared" si="5"/>
        <v>2.9967223349461478</v>
      </c>
    </row>
    <row r="23" spans="1:57" x14ac:dyDescent="0.25">
      <c r="A23" s="18" t="s">
        <v>41</v>
      </c>
      <c r="B23" s="17">
        <v>71.540000000000006</v>
      </c>
      <c r="C23" s="17">
        <v>73.239999999999995</v>
      </c>
      <c r="D23" s="17">
        <v>75.599999999999994</v>
      </c>
      <c r="E23" s="17">
        <v>69.989999999999995</v>
      </c>
      <c r="F23" s="17">
        <v>75.92</v>
      </c>
      <c r="G23" s="17">
        <v>82.96</v>
      </c>
      <c r="H23" s="17">
        <v>86.42</v>
      </c>
      <c r="I23" s="17">
        <v>95.25</v>
      </c>
      <c r="J23" s="17">
        <v>99.71</v>
      </c>
      <c r="K23" s="17">
        <v>103.43</v>
      </c>
      <c r="L23" s="17">
        <v>110.47</v>
      </c>
      <c r="M23" s="17">
        <v>116.61</v>
      </c>
      <c r="N23" s="17">
        <v>126.09</v>
      </c>
      <c r="O23" s="17">
        <v>129.22</v>
      </c>
      <c r="P23" s="17">
        <v>132.52000000000001</v>
      </c>
      <c r="Q23" s="17">
        <v>134.72999999999999</v>
      </c>
      <c r="R23" s="17">
        <v>140.47</v>
      </c>
      <c r="S23" s="17">
        <v>144.56</v>
      </c>
      <c r="T23" s="17">
        <v>146.12</v>
      </c>
      <c r="U23" s="17">
        <v>149.54</v>
      </c>
      <c r="V23" s="17">
        <v>158.5</v>
      </c>
      <c r="W23" s="17">
        <v>164.55</v>
      </c>
      <c r="X23" s="17">
        <v>167.42</v>
      </c>
      <c r="Y23" s="17">
        <v>175.44</v>
      </c>
      <c r="Z23" s="17">
        <v>182.47</v>
      </c>
      <c r="AA23" s="17">
        <v>190.29</v>
      </c>
      <c r="AB23" s="17">
        <v>196</v>
      </c>
      <c r="AD23" s="18" t="s">
        <v>41</v>
      </c>
      <c r="AE23" s="17"/>
      <c r="AF23" s="27">
        <f t="shared" si="0"/>
        <v>2.3762929829465875</v>
      </c>
      <c r="AG23" s="27">
        <f t="shared" si="0"/>
        <v>3.2222829055161109</v>
      </c>
      <c r="AH23" s="27">
        <f t="shared" si="0"/>
        <v>-7.4206349206349209</v>
      </c>
      <c r="AI23" s="27">
        <f t="shared" si="0"/>
        <v>8.4726389484212135</v>
      </c>
      <c r="AJ23" s="27">
        <f t="shared" si="0"/>
        <v>9.2729188619599476</v>
      </c>
      <c r="AK23" s="27">
        <f t="shared" si="1"/>
        <v>4.1706846673095566</v>
      </c>
      <c r="AL23" s="27">
        <f t="shared" si="1"/>
        <v>10.21754223559361</v>
      </c>
      <c r="AM23" s="27">
        <f t="shared" si="1"/>
        <v>4.6824146981627228</v>
      </c>
      <c r="AN23" s="27">
        <f t="shared" si="1"/>
        <v>3.7308193761909672</v>
      </c>
      <c r="AO23" s="27">
        <f t="shared" si="2"/>
        <v>6.8065358213284268</v>
      </c>
      <c r="AP23" s="27">
        <f t="shared" si="2"/>
        <v>5.5580700642708436</v>
      </c>
      <c r="AQ23" s="27">
        <f t="shared" si="2"/>
        <v>8.12966297916131</v>
      </c>
      <c r="AR23" s="27">
        <f t="shared" si="2"/>
        <v>2.4823538742168259</v>
      </c>
      <c r="AS23" s="27">
        <f t="shared" si="2"/>
        <v>2.5537842439250977</v>
      </c>
      <c r="AT23" s="27">
        <f t="shared" si="3"/>
        <v>1.6676728041050253</v>
      </c>
      <c r="AU23" s="27">
        <f t="shared" si="3"/>
        <v>4.2603725970459507</v>
      </c>
      <c r="AV23" s="27">
        <f t="shared" si="3"/>
        <v>2.9116537338933606</v>
      </c>
      <c r="AW23" s="27">
        <f t="shared" si="3"/>
        <v>1.0791366906474837</v>
      </c>
      <c r="AX23" s="27">
        <f t="shared" si="3"/>
        <v>2.3405420202573142</v>
      </c>
      <c r="AY23" s="27">
        <f t="shared" si="4"/>
        <v>5.9917079042396733</v>
      </c>
      <c r="AZ23" s="27">
        <f t="shared" si="4"/>
        <v>3.8170347003154643</v>
      </c>
      <c r="BA23" s="27">
        <f t="shared" si="4"/>
        <v>1.7441507140686576</v>
      </c>
      <c r="BB23" s="27">
        <f t="shared" si="4"/>
        <v>4.7903476287181999</v>
      </c>
      <c r="BC23" s="27">
        <f t="shared" si="4"/>
        <v>4.0070679434564527</v>
      </c>
      <c r="BD23" s="27">
        <f t="shared" si="5"/>
        <v>4.2856359949580716</v>
      </c>
      <c r="BE23" s="27">
        <f t="shared" si="5"/>
        <v>3.0006831677965256</v>
      </c>
    </row>
    <row r="24" spans="1:57" x14ac:dyDescent="0.25">
      <c r="A24" s="18" t="s">
        <v>42</v>
      </c>
      <c r="B24" s="17">
        <v>111.07</v>
      </c>
      <c r="C24" s="17">
        <v>113</v>
      </c>
      <c r="D24" s="17">
        <v>118.31</v>
      </c>
      <c r="E24" s="17">
        <v>111.44</v>
      </c>
      <c r="F24" s="17">
        <v>119.76</v>
      </c>
      <c r="G24" s="17">
        <v>121.57</v>
      </c>
      <c r="H24" s="17">
        <v>121.97</v>
      </c>
      <c r="I24" s="17">
        <v>128.91</v>
      </c>
      <c r="J24" s="17">
        <v>129.9</v>
      </c>
      <c r="K24" s="17">
        <v>143.32</v>
      </c>
      <c r="L24" s="17">
        <v>150.78</v>
      </c>
      <c r="M24" s="17">
        <v>159.43</v>
      </c>
      <c r="N24" s="17">
        <v>160.63</v>
      </c>
      <c r="O24" s="17">
        <v>156.22999999999999</v>
      </c>
      <c r="P24" s="17">
        <v>158.18</v>
      </c>
      <c r="Q24" s="17">
        <v>160.93</v>
      </c>
      <c r="R24" s="17">
        <v>163.16</v>
      </c>
      <c r="S24" s="17">
        <v>169.23</v>
      </c>
      <c r="T24" s="17">
        <v>174.89</v>
      </c>
      <c r="U24" s="17">
        <v>173.71</v>
      </c>
      <c r="V24" s="17">
        <v>180.27</v>
      </c>
      <c r="W24" s="17">
        <v>185.9</v>
      </c>
      <c r="X24" s="17">
        <v>188.85</v>
      </c>
      <c r="Y24" s="17">
        <v>193.44</v>
      </c>
      <c r="Z24" s="17">
        <v>183.31</v>
      </c>
      <c r="AA24" s="17">
        <v>192.07</v>
      </c>
      <c r="AB24" s="17">
        <v>193.51</v>
      </c>
      <c r="AD24" s="18" t="s">
        <v>42</v>
      </c>
      <c r="AE24" s="17"/>
      <c r="AF24" s="27">
        <f t="shared" si="0"/>
        <v>1.737642927883323</v>
      </c>
      <c r="AG24" s="27">
        <f t="shared" si="0"/>
        <v>4.6991150442477894</v>
      </c>
      <c r="AH24" s="27">
        <f t="shared" si="0"/>
        <v>-5.8067788014538113</v>
      </c>
      <c r="AI24" s="27">
        <f t="shared" si="0"/>
        <v>7.4659009332376236</v>
      </c>
      <c r="AJ24" s="27">
        <f t="shared" si="0"/>
        <v>1.5113560454241717</v>
      </c>
      <c r="AK24" s="27">
        <f t="shared" si="1"/>
        <v>0.32902854322612957</v>
      </c>
      <c r="AL24" s="27">
        <f t="shared" si="1"/>
        <v>5.6899237517422296</v>
      </c>
      <c r="AM24" s="27">
        <f t="shared" si="1"/>
        <v>0.76797765883175018</v>
      </c>
      <c r="AN24" s="27">
        <f t="shared" si="1"/>
        <v>10.331023864511153</v>
      </c>
      <c r="AO24" s="27">
        <f t="shared" si="2"/>
        <v>5.2051353614289759</v>
      </c>
      <c r="AP24" s="27">
        <f t="shared" si="2"/>
        <v>5.7368351240217574</v>
      </c>
      <c r="AQ24" s="27">
        <f t="shared" si="2"/>
        <v>0.75268142758576717</v>
      </c>
      <c r="AR24" s="27">
        <f t="shared" si="2"/>
        <v>-2.7392143435223844</v>
      </c>
      <c r="AS24" s="27">
        <f t="shared" si="2"/>
        <v>1.2481597644498605</v>
      </c>
      <c r="AT24" s="27">
        <f t="shared" si="3"/>
        <v>1.7385257301808066</v>
      </c>
      <c r="AU24" s="27">
        <f t="shared" si="3"/>
        <v>1.3856956440688433</v>
      </c>
      <c r="AV24" s="27">
        <f t="shared" si="3"/>
        <v>3.7202745771022268</v>
      </c>
      <c r="AW24" s="27">
        <f t="shared" si="3"/>
        <v>3.3445606570938939</v>
      </c>
      <c r="AX24" s="27">
        <f t="shared" si="3"/>
        <v>-0.67470981759962179</v>
      </c>
      <c r="AY24" s="27">
        <f t="shared" si="4"/>
        <v>3.776408957457833</v>
      </c>
      <c r="AZ24" s="27">
        <f t="shared" si="4"/>
        <v>3.123093138070669</v>
      </c>
      <c r="BA24" s="27">
        <f t="shared" si="4"/>
        <v>1.5868746637977345</v>
      </c>
      <c r="BB24" s="27">
        <f t="shared" si="4"/>
        <v>2.4305003971405896</v>
      </c>
      <c r="BC24" s="27">
        <f t="shared" si="4"/>
        <v>-5.2367659222497904</v>
      </c>
      <c r="BD24" s="27">
        <f t="shared" si="5"/>
        <v>4.7787900278217181</v>
      </c>
      <c r="BE24" s="27">
        <f t="shared" si="5"/>
        <v>0.74972666215442174</v>
      </c>
    </row>
    <row r="25" spans="1:57" x14ac:dyDescent="0.25">
      <c r="A25" s="18" t="s">
        <v>43</v>
      </c>
      <c r="B25" s="17">
        <v>36.89</v>
      </c>
      <c r="C25" s="17">
        <v>38.4</v>
      </c>
      <c r="D25" s="17">
        <v>38.409999999999997</v>
      </c>
      <c r="E25" s="17">
        <v>32.700000000000003</v>
      </c>
      <c r="F25" s="17">
        <v>34.07</v>
      </c>
      <c r="G25" s="17">
        <v>34.76</v>
      </c>
      <c r="H25" s="17">
        <v>33.130000000000003</v>
      </c>
      <c r="I25" s="17">
        <v>26.34</v>
      </c>
      <c r="J25" s="17">
        <v>0</v>
      </c>
      <c r="K25" s="17">
        <v>0</v>
      </c>
      <c r="L25" s="17">
        <v>0</v>
      </c>
      <c r="M25" s="17">
        <v>0</v>
      </c>
      <c r="N25" s="17">
        <v>0</v>
      </c>
      <c r="O25" s="17">
        <v>0</v>
      </c>
      <c r="P25" s="17">
        <v>0</v>
      </c>
      <c r="Q25" s="17">
        <v>0</v>
      </c>
      <c r="R25" s="17">
        <v>0</v>
      </c>
      <c r="S25" s="17">
        <v>0</v>
      </c>
      <c r="T25" s="17">
        <v>0</v>
      </c>
      <c r="U25" s="17">
        <v>0</v>
      </c>
      <c r="V25" s="17">
        <v>0</v>
      </c>
      <c r="W25" s="17">
        <v>0</v>
      </c>
      <c r="X25" s="17">
        <v>0</v>
      </c>
      <c r="Y25" s="17">
        <v>0</v>
      </c>
      <c r="Z25" s="17">
        <v>0</v>
      </c>
      <c r="AA25" s="17">
        <v>0</v>
      </c>
      <c r="AB25" s="17">
        <v>0</v>
      </c>
      <c r="AD25" s="18" t="s">
        <v>43</v>
      </c>
      <c r="AE25" s="17"/>
      <c r="AF25" s="27">
        <f t="shared" si="0"/>
        <v>4.0932502033071234</v>
      </c>
      <c r="AG25" s="27">
        <f t="shared" si="0"/>
        <v>2.6041666666661488E-2</v>
      </c>
      <c r="AH25" s="27">
        <f t="shared" si="0"/>
        <v>-14.865920333246535</v>
      </c>
      <c r="AI25" s="27">
        <f t="shared" si="0"/>
        <v>4.1896024464831729</v>
      </c>
      <c r="AJ25" s="27">
        <f t="shared" ref="AJ25:AJ64" si="6">(G25-F25)/F25*100</f>
        <v>2.025242148517751</v>
      </c>
      <c r="AK25" s="27">
        <f t="shared" si="1"/>
        <v>-4.6892980437284102</v>
      </c>
      <c r="AL25" s="27">
        <f t="shared" si="1"/>
        <v>-20.495019619680054</v>
      </c>
      <c r="AM25" s="27">
        <f t="shared" si="1"/>
        <v>-100</v>
      </c>
      <c r="AN25" s="27"/>
      <c r="AO25" s="27"/>
      <c r="AP25" s="27"/>
      <c r="AQ25" s="27"/>
      <c r="AR25" s="27"/>
      <c r="AS25" s="27"/>
      <c r="AT25" s="27"/>
      <c r="AU25" s="27"/>
      <c r="AV25" s="27"/>
      <c r="AW25" s="27"/>
      <c r="AX25" s="27"/>
      <c r="AY25" s="27"/>
      <c r="AZ25" s="27"/>
      <c r="BA25" s="27"/>
      <c r="BB25" s="27"/>
      <c r="BC25" s="27"/>
      <c r="BD25" s="27"/>
      <c r="BE25" s="27"/>
    </row>
    <row r="26" spans="1:57" ht="30" x14ac:dyDescent="0.25">
      <c r="A26" s="18" t="s">
        <v>44</v>
      </c>
      <c r="B26" s="17">
        <v>83.32</v>
      </c>
      <c r="C26" s="17">
        <v>86.76</v>
      </c>
      <c r="D26" s="17">
        <v>93.91</v>
      </c>
      <c r="E26" s="17">
        <v>84.03</v>
      </c>
      <c r="F26" s="17">
        <v>84.78</v>
      </c>
      <c r="G26" s="17">
        <v>92.67</v>
      </c>
      <c r="H26" s="17">
        <v>91.22</v>
      </c>
      <c r="I26" s="17">
        <v>97.32</v>
      </c>
      <c r="J26" s="17">
        <v>100.36</v>
      </c>
      <c r="K26" s="17">
        <v>98.88</v>
      </c>
      <c r="L26" s="17">
        <v>100.38</v>
      </c>
      <c r="M26" s="17">
        <v>93.43</v>
      </c>
      <c r="N26" s="17">
        <v>92.55</v>
      </c>
      <c r="O26" s="17">
        <v>90.22</v>
      </c>
      <c r="P26" s="17">
        <v>92.62</v>
      </c>
      <c r="Q26" s="17">
        <v>98.62</v>
      </c>
      <c r="R26" s="17">
        <v>102.35</v>
      </c>
      <c r="S26" s="17">
        <v>105.54</v>
      </c>
      <c r="T26" s="17">
        <v>109.41</v>
      </c>
      <c r="U26" s="17">
        <v>109.58</v>
      </c>
      <c r="V26" s="17">
        <v>116.3</v>
      </c>
      <c r="W26" s="17">
        <v>122.04</v>
      </c>
      <c r="X26" s="17">
        <v>125.31</v>
      </c>
      <c r="Y26" s="17">
        <v>130.13999999999999</v>
      </c>
      <c r="Z26" s="17">
        <v>142.22999999999999</v>
      </c>
      <c r="AA26" s="17">
        <v>146.38</v>
      </c>
      <c r="AB26" s="17">
        <v>146.97</v>
      </c>
      <c r="AD26" s="18" t="s">
        <v>44</v>
      </c>
      <c r="AE26" s="17"/>
      <c r="AF26" s="27">
        <f t="shared" si="0"/>
        <v>4.1286605856937255</v>
      </c>
      <c r="AG26" s="27">
        <f t="shared" si="0"/>
        <v>8.2411249423697459</v>
      </c>
      <c r="AH26" s="27">
        <f t="shared" si="0"/>
        <v>-10.520711319348308</v>
      </c>
      <c r="AI26" s="27">
        <f t="shared" si="0"/>
        <v>0.89253837915030354</v>
      </c>
      <c r="AJ26" s="27">
        <f t="shared" si="6"/>
        <v>9.3064401981599438</v>
      </c>
      <c r="AK26" s="27">
        <f t="shared" si="1"/>
        <v>-1.5646919175569256</v>
      </c>
      <c r="AL26" s="27">
        <f t="shared" si="1"/>
        <v>6.6871300153475044</v>
      </c>
      <c r="AM26" s="27">
        <f t="shared" si="1"/>
        <v>3.1237155774763732</v>
      </c>
      <c r="AN26" s="27">
        <f t="shared" si="1"/>
        <v>-1.4746911119968156</v>
      </c>
      <c r="AO26" s="27">
        <f t="shared" si="2"/>
        <v>1.516990291262136</v>
      </c>
      <c r="AP26" s="27">
        <f t="shared" si="2"/>
        <v>-6.9236899780832726</v>
      </c>
      <c r="AQ26" s="27">
        <f t="shared" si="2"/>
        <v>-0.94188162260516928</v>
      </c>
      <c r="AR26" s="27">
        <f t="shared" si="2"/>
        <v>-2.5175580767152872</v>
      </c>
      <c r="AS26" s="27">
        <f t="shared" ref="AS26:AS64" si="7">(P26-O26)/O26*100</f>
        <v>2.6601640434493525</v>
      </c>
      <c r="AT26" s="27">
        <f t="shared" si="3"/>
        <v>6.4780824875836753</v>
      </c>
      <c r="AU26" s="27">
        <f t="shared" si="3"/>
        <v>3.782194281078878</v>
      </c>
      <c r="AV26" s="27">
        <f t="shared" si="3"/>
        <v>3.1167562286272714</v>
      </c>
      <c r="AW26" s="27">
        <f t="shared" si="3"/>
        <v>3.6668561682774206</v>
      </c>
      <c r="AX26" s="27">
        <f t="shared" ref="AX26:AX64" si="8">(U26-T26)/T26*100</f>
        <v>0.15537885019651013</v>
      </c>
      <c r="AY26" s="27">
        <f t="shared" si="4"/>
        <v>6.1325059317393675</v>
      </c>
      <c r="AZ26" s="27">
        <f t="shared" si="4"/>
        <v>4.9355116079105841</v>
      </c>
      <c r="BA26" s="27">
        <f t="shared" si="4"/>
        <v>2.6794493608652865</v>
      </c>
      <c r="BB26" s="27">
        <f t="shared" si="4"/>
        <v>3.85444098635383</v>
      </c>
      <c r="BC26" s="27">
        <f t="shared" ref="BC26:BC64" si="9">(Z26-Y26)/Y26*100</f>
        <v>9.2899953895804543</v>
      </c>
      <c r="BD26" s="27">
        <f t="shared" si="5"/>
        <v>2.9178091823103469</v>
      </c>
      <c r="BE26" s="27">
        <f t="shared" si="5"/>
        <v>0.40306052739445514</v>
      </c>
    </row>
    <row r="27" spans="1:57" x14ac:dyDescent="0.25">
      <c r="A27" s="18" t="s">
        <v>45</v>
      </c>
      <c r="B27" s="17">
        <v>34.409999999999997</v>
      </c>
      <c r="C27" s="17">
        <v>36.53</v>
      </c>
      <c r="D27" s="17">
        <v>38.97</v>
      </c>
      <c r="E27" s="17">
        <v>28.44</v>
      </c>
      <c r="F27" s="17">
        <v>29.75</v>
      </c>
      <c r="G27" s="17">
        <v>30.87</v>
      </c>
      <c r="H27" s="17">
        <v>30.59</v>
      </c>
      <c r="I27" s="17">
        <v>31.54</v>
      </c>
      <c r="J27" s="17">
        <v>33.47</v>
      </c>
      <c r="K27" s="17">
        <v>34.56</v>
      </c>
      <c r="L27" s="17">
        <v>35.19</v>
      </c>
      <c r="M27" s="17">
        <v>32.94</v>
      </c>
      <c r="N27" s="17">
        <v>33.35</v>
      </c>
      <c r="O27" s="17">
        <v>34.630000000000003</v>
      </c>
      <c r="P27" s="17">
        <v>35.74</v>
      </c>
      <c r="Q27" s="17">
        <v>36.200000000000003</v>
      </c>
      <c r="R27" s="17">
        <v>37.549999999999997</v>
      </c>
      <c r="S27" s="17">
        <v>36.74</v>
      </c>
      <c r="T27" s="17">
        <v>37.020000000000003</v>
      </c>
      <c r="U27" s="17">
        <v>36.47</v>
      </c>
      <c r="V27" s="17">
        <v>37.15</v>
      </c>
      <c r="W27" s="17">
        <v>39.08</v>
      </c>
      <c r="X27" s="17">
        <v>40.39</v>
      </c>
      <c r="Y27" s="17">
        <v>42.41</v>
      </c>
      <c r="Z27" s="17">
        <v>45.84</v>
      </c>
      <c r="AA27" s="17">
        <v>47.04</v>
      </c>
      <c r="AB27" s="17">
        <v>47.75</v>
      </c>
      <c r="AD27" s="18" t="s">
        <v>45</v>
      </c>
      <c r="AE27" s="17"/>
      <c r="AF27" s="27">
        <f t="shared" si="0"/>
        <v>6.1609997093868198</v>
      </c>
      <c r="AG27" s="27">
        <f t="shared" si="0"/>
        <v>6.6794415548863881</v>
      </c>
      <c r="AH27" s="27">
        <f t="shared" si="0"/>
        <v>-27.020785219399535</v>
      </c>
      <c r="AI27" s="27">
        <f t="shared" si="0"/>
        <v>4.6061884669479563</v>
      </c>
      <c r="AJ27" s="27">
        <f t="shared" si="6"/>
        <v>3.7647058823529442</v>
      </c>
      <c r="AK27" s="27">
        <f t="shared" si="1"/>
        <v>-0.9070294784580536</v>
      </c>
      <c r="AL27" s="27">
        <f t="shared" si="1"/>
        <v>3.1055900621117987</v>
      </c>
      <c r="AM27" s="27">
        <f t="shared" si="1"/>
        <v>6.1192136968928335</v>
      </c>
      <c r="AN27" s="27">
        <f t="shared" si="1"/>
        <v>3.2566477442485913</v>
      </c>
      <c r="AO27" s="27">
        <f t="shared" si="2"/>
        <v>1.8229166666666532</v>
      </c>
      <c r="AP27" s="27">
        <f t="shared" si="2"/>
        <v>-6.3938618925831205</v>
      </c>
      <c r="AQ27" s="27">
        <f t="shared" si="2"/>
        <v>1.244687310261092</v>
      </c>
      <c r="AR27" s="27">
        <f t="shared" si="2"/>
        <v>3.838080959520243</v>
      </c>
      <c r="AS27" s="27">
        <f t="shared" si="7"/>
        <v>3.2053133121570876</v>
      </c>
      <c r="AT27" s="27">
        <f t="shared" si="3"/>
        <v>1.2870733072188048</v>
      </c>
      <c r="AU27" s="27">
        <f t="shared" si="3"/>
        <v>3.7292817679557855</v>
      </c>
      <c r="AV27" s="27">
        <f t="shared" si="3"/>
        <v>-2.1571238348868049</v>
      </c>
      <c r="AW27" s="27">
        <f t="shared" si="3"/>
        <v>0.76211213935765143</v>
      </c>
      <c r="AX27" s="27">
        <f t="shared" si="8"/>
        <v>-1.4856834143706219</v>
      </c>
      <c r="AY27" s="27">
        <f t="shared" si="4"/>
        <v>1.8645462023581016</v>
      </c>
      <c r="AZ27" s="27">
        <f t="shared" si="4"/>
        <v>5.1951547779273213</v>
      </c>
      <c r="BA27" s="27">
        <f t="shared" si="4"/>
        <v>3.352098259979535</v>
      </c>
      <c r="BB27" s="27">
        <f t="shared" si="4"/>
        <v>5.0012379301807277</v>
      </c>
      <c r="BC27" s="27">
        <f t="shared" si="9"/>
        <v>8.0877151615185277</v>
      </c>
      <c r="BD27" s="27">
        <f t="shared" si="5"/>
        <v>2.6178010471204094</v>
      </c>
      <c r="BE27" s="27">
        <f t="shared" si="5"/>
        <v>1.5093537414966005</v>
      </c>
    </row>
    <row r="28" spans="1:57" x14ac:dyDescent="0.25">
      <c r="A28" s="18" t="s">
        <v>46</v>
      </c>
      <c r="B28" s="17">
        <v>51.76</v>
      </c>
      <c r="C28" s="17">
        <v>54.69</v>
      </c>
      <c r="D28" s="17">
        <v>57.19</v>
      </c>
      <c r="E28" s="17">
        <v>57.2</v>
      </c>
      <c r="F28" s="17">
        <v>61.87</v>
      </c>
      <c r="G28" s="17">
        <v>66.489999999999995</v>
      </c>
      <c r="H28" s="17">
        <v>64.33</v>
      </c>
      <c r="I28" s="17">
        <v>61.96</v>
      </c>
      <c r="J28" s="17">
        <v>71.16</v>
      </c>
      <c r="K28" s="17">
        <v>65.83</v>
      </c>
      <c r="L28" s="17">
        <v>67.739999999999995</v>
      </c>
      <c r="M28" s="17">
        <v>67.75</v>
      </c>
      <c r="N28" s="17">
        <v>67.13</v>
      </c>
      <c r="O28" s="17">
        <v>68.91</v>
      </c>
      <c r="P28" s="17">
        <v>70.069999999999993</v>
      </c>
      <c r="Q28" s="17">
        <v>71.510000000000005</v>
      </c>
      <c r="R28" s="17">
        <v>73.86</v>
      </c>
      <c r="S28" s="17">
        <v>79.95</v>
      </c>
      <c r="T28" s="17">
        <v>81.569999999999993</v>
      </c>
      <c r="U28" s="17">
        <v>78.83</v>
      </c>
      <c r="V28" s="17">
        <v>79.38</v>
      </c>
      <c r="W28" s="17">
        <v>82.51</v>
      </c>
      <c r="X28" s="17">
        <v>83.82</v>
      </c>
      <c r="Y28" s="17">
        <v>88.15</v>
      </c>
      <c r="Z28" s="17">
        <v>93.33</v>
      </c>
      <c r="AA28" s="17">
        <v>94.67</v>
      </c>
      <c r="AB28" s="17">
        <v>84.41</v>
      </c>
      <c r="AD28" s="18" t="s">
        <v>46</v>
      </c>
      <c r="AE28" s="17"/>
      <c r="AF28" s="27">
        <f t="shared" si="0"/>
        <v>5.6607418856259661</v>
      </c>
      <c r="AG28" s="27">
        <f t="shared" si="0"/>
        <v>4.5712196013896511</v>
      </c>
      <c r="AH28" s="27">
        <f t="shared" si="0"/>
        <v>1.7485574401128023E-2</v>
      </c>
      <c r="AI28" s="27">
        <f t="shared" si="0"/>
        <v>8.1643356643356544</v>
      </c>
      <c r="AJ28" s="27">
        <f t="shared" si="6"/>
        <v>7.4672700824308986</v>
      </c>
      <c r="AK28" s="27">
        <f t="shared" si="1"/>
        <v>-3.2486088133553865</v>
      </c>
      <c r="AL28" s="27">
        <f t="shared" si="1"/>
        <v>-3.6841287113321894</v>
      </c>
      <c r="AM28" s="27">
        <f t="shared" si="1"/>
        <v>14.848289218850862</v>
      </c>
      <c r="AN28" s="27">
        <f t="shared" si="1"/>
        <v>-7.4901630129286092</v>
      </c>
      <c r="AO28" s="27">
        <f t="shared" si="2"/>
        <v>2.901412729758464</v>
      </c>
      <c r="AP28" s="27">
        <f t="shared" si="2"/>
        <v>1.4762326542670678E-2</v>
      </c>
      <c r="AQ28" s="27">
        <f t="shared" si="2"/>
        <v>-0.91512915129151973</v>
      </c>
      <c r="AR28" s="27">
        <f t="shared" si="2"/>
        <v>2.6515715775361257</v>
      </c>
      <c r="AS28" s="27">
        <f t="shared" si="7"/>
        <v>1.6833551008561844</v>
      </c>
      <c r="AT28" s="27">
        <f t="shared" si="3"/>
        <v>2.0550877693735008</v>
      </c>
      <c r="AU28" s="27">
        <f t="shared" si="3"/>
        <v>3.2862536708152623</v>
      </c>
      <c r="AV28" s="27">
        <f t="shared" si="3"/>
        <v>8.2453290008123528</v>
      </c>
      <c r="AW28" s="27">
        <f t="shared" si="3"/>
        <v>2.0262664165103068</v>
      </c>
      <c r="AX28" s="27">
        <f t="shared" si="8"/>
        <v>-3.3590780924359387</v>
      </c>
      <c r="AY28" s="27">
        <f t="shared" si="4"/>
        <v>0.69770391982747326</v>
      </c>
      <c r="AZ28" s="27">
        <f t="shared" si="4"/>
        <v>3.9430587049634793</v>
      </c>
      <c r="BA28" s="27">
        <f t="shared" si="4"/>
        <v>1.5876863410495552</v>
      </c>
      <c r="BB28" s="27">
        <f t="shared" si="4"/>
        <v>5.1658315437843143</v>
      </c>
      <c r="BC28" s="27">
        <f t="shared" si="9"/>
        <v>5.8763471355643704</v>
      </c>
      <c r="BD28" s="27">
        <f t="shared" si="5"/>
        <v>1.435765563055827</v>
      </c>
      <c r="BE28" s="27">
        <f t="shared" si="5"/>
        <v>-10.83764656174079</v>
      </c>
    </row>
    <row r="29" spans="1:57" x14ac:dyDescent="0.25">
      <c r="A29" s="18" t="s">
        <v>47</v>
      </c>
      <c r="B29" s="17">
        <v>14.29</v>
      </c>
      <c r="C29" s="17">
        <v>14.78</v>
      </c>
      <c r="D29" s="17">
        <v>15.25</v>
      </c>
      <c r="E29" s="17">
        <v>17.46</v>
      </c>
      <c r="F29" s="17">
        <v>20.25</v>
      </c>
      <c r="G29" s="17">
        <v>22.22</v>
      </c>
      <c r="H29" s="17">
        <v>20.67</v>
      </c>
      <c r="I29" s="17">
        <v>20.91</v>
      </c>
      <c r="J29" s="17">
        <v>19.89</v>
      </c>
      <c r="K29" s="17">
        <v>20.62</v>
      </c>
      <c r="L29" s="17">
        <v>20.92</v>
      </c>
      <c r="M29" s="17">
        <v>20.98</v>
      </c>
      <c r="N29" s="17">
        <v>21.85</v>
      </c>
      <c r="O29" s="17">
        <v>22.43</v>
      </c>
      <c r="P29" s="17">
        <v>23.19</v>
      </c>
      <c r="Q29" s="17">
        <v>24.1</v>
      </c>
      <c r="R29" s="17">
        <v>24.5</v>
      </c>
      <c r="S29" s="17">
        <v>25.21</v>
      </c>
      <c r="T29" s="17">
        <v>25.63</v>
      </c>
      <c r="U29" s="17">
        <v>24.84</v>
      </c>
      <c r="V29" s="17">
        <v>23.59</v>
      </c>
      <c r="W29" s="17">
        <v>23.83</v>
      </c>
      <c r="X29" s="17">
        <v>23.8</v>
      </c>
      <c r="Y29" s="17">
        <v>26.81</v>
      </c>
      <c r="Z29" s="17">
        <v>28.27</v>
      </c>
      <c r="AA29" s="17">
        <v>28.07</v>
      </c>
      <c r="AB29" s="17">
        <v>29.21</v>
      </c>
      <c r="AD29" s="18" t="s">
        <v>47</v>
      </c>
      <c r="AE29" s="17"/>
      <c r="AF29" s="27">
        <f t="shared" si="0"/>
        <v>3.4289713086074194</v>
      </c>
      <c r="AG29" s="27">
        <f t="shared" si="0"/>
        <v>3.1799729364005458</v>
      </c>
      <c r="AH29" s="27">
        <f t="shared" si="0"/>
        <v>14.491803278688531</v>
      </c>
      <c r="AI29" s="27">
        <f t="shared" si="0"/>
        <v>15.979381443298962</v>
      </c>
      <c r="AJ29" s="27">
        <f t="shared" si="6"/>
        <v>9.7283950617283903</v>
      </c>
      <c r="AK29" s="27">
        <f t="shared" si="1"/>
        <v>-6.9756975697569628</v>
      </c>
      <c r="AL29" s="27">
        <f t="shared" si="1"/>
        <v>1.1611030478954931</v>
      </c>
      <c r="AM29" s="27">
        <f t="shared" si="1"/>
        <v>-4.878048780487803</v>
      </c>
      <c r="AN29" s="27">
        <f t="shared" si="1"/>
        <v>3.6701860231272017</v>
      </c>
      <c r="AO29" s="27">
        <f t="shared" si="2"/>
        <v>1.4548981571290043</v>
      </c>
      <c r="AP29" s="27">
        <f t="shared" si="2"/>
        <v>0.28680688336519461</v>
      </c>
      <c r="AQ29" s="27">
        <f t="shared" si="2"/>
        <v>4.1468064823641608</v>
      </c>
      <c r="AR29" s="27">
        <f t="shared" si="2"/>
        <v>2.654462242562921</v>
      </c>
      <c r="AS29" s="27">
        <f t="shared" si="7"/>
        <v>3.3883192153366095</v>
      </c>
      <c r="AT29" s="27">
        <f t="shared" si="3"/>
        <v>3.9241052177662792</v>
      </c>
      <c r="AU29" s="27">
        <f t="shared" si="3"/>
        <v>1.6597510373443924</v>
      </c>
      <c r="AV29" s="27">
        <f t="shared" si="3"/>
        <v>2.897959183673473</v>
      </c>
      <c r="AW29" s="27">
        <f t="shared" si="3"/>
        <v>1.6660055533518372</v>
      </c>
      <c r="AX29" s="27">
        <f t="shared" si="8"/>
        <v>-3.0823253999219631</v>
      </c>
      <c r="AY29" s="27">
        <f t="shared" si="4"/>
        <v>-5.032206119162641</v>
      </c>
      <c r="AZ29" s="27">
        <f t="shared" si="4"/>
        <v>1.0173802458668861</v>
      </c>
      <c r="BA29" s="27">
        <f t="shared" si="4"/>
        <v>-0.12589173310951568</v>
      </c>
      <c r="BB29" s="27">
        <f t="shared" si="4"/>
        <v>12.647058823529402</v>
      </c>
      <c r="BC29" s="27">
        <f t="shared" si="9"/>
        <v>5.4457292055203315</v>
      </c>
      <c r="BD29" s="27">
        <f t="shared" si="5"/>
        <v>-0.70746374248319521</v>
      </c>
      <c r="BE29" s="27">
        <f t="shared" si="5"/>
        <v>4.0612753829711457</v>
      </c>
    </row>
    <row r="30" spans="1:57" x14ac:dyDescent="0.25">
      <c r="A30" s="18" t="s">
        <v>48</v>
      </c>
      <c r="B30" s="17">
        <v>28.66</v>
      </c>
      <c r="C30" s="17">
        <v>29.85</v>
      </c>
      <c r="D30" s="17">
        <v>31.7</v>
      </c>
      <c r="E30" s="17">
        <v>31.73</v>
      </c>
      <c r="F30" s="17">
        <v>34.22</v>
      </c>
      <c r="G30" s="17">
        <v>34.68</v>
      </c>
      <c r="H30" s="17">
        <v>34.36</v>
      </c>
      <c r="I30" s="17">
        <v>37.619999999999997</v>
      </c>
      <c r="J30" s="17">
        <v>39.229999999999997</v>
      </c>
      <c r="K30" s="17">
        <v>40.380000000000003</v>
      </c>
      <c r="L30" s="17">
        <v>43.23</v>
      </c>
      <c r="M30" s="17">
        <v>46.36</v>
      </c>
      <c r="N30" s="17">
        <v>52.2</v>
      </c>
      <c r="O30" s="17">
        <v>54.54</v>
      </c>
      <c r="P30" s="17">
        <v>55.43</v>
      </c>
      <c r="Q30" s="17">
        <v>56.79</v>
      </c>
      <c r="R30" s="17">
        <v>59</v>
      </c>
      <c r="S30" s="17">
        <v>63.61</v>
      </c>
      <c r="T30" s="17">
        <v>62.86</v>
      </c>
      <c r="U30" s="17">
        <v>64.08</v>
      </c>
      <c r="V30" s="17">
        <v>65.58</v>
      </c>
      <c r="W30" s="17">
        <v>72.23</v>
      </c>
      <c r="X30" s="17">
        <v>73.72</v>
      </c>
      <c r="Y30" s="17">
        <v>76.75</v>
      </c>
      <c r="Z30" s="17">
        <v>77.95</v>
      </c>
      <c r="AA30" s="17">
        <v>81.599999999999994</v>
      </c>
      <c r="AB30" s="17">
        <v>82.06</v>
      </c>
      <c r="AD30" s="18" t="s">
        <v>48</v>
      </c>
      <c r="AE30" s="17"/>
      <c r="AF30" s="27">
        <f t="shared" si="0"/>
        <v>4.1521284019539468</v>
      </c>
      <c r="AG30" s="27">
        <f t="shared" si="0"/>
        <v>6.1976549413735267</v>
      </c>
      <c r="AH30" s="27">
        <f t="shared" si="0"/>
        <v>9.4637223974766996E-2</v>
      </c>
      <c r="AI30" s="27">
        <f t="shared" si="0"/>
        <v>7.8474629687992392</v>
      </c>
      <c r="AJ30" s="27">
        <f t="shared" si="6"/>
        <v>1.3442431326709552</v>
      </c>
      <c r="AK30" s="27">
        <f t="shared" si="1"/>
        <v>-0.92272202998846686</v>
      </c>
      <c r="AL30" s="27">
        <f t="shared" si="1"/>
        <v>9.487776484284046</v>
      </c>
      <c r="AM30" s="27">
        <f t="shared" si="1"/>
        <v>4.279638490164805</v>
      </c>
      <c r="AN30" s="27">
        <f t="shared" si="1"/>
        <v>2.9314300280397805</v>
      </c>
      <c r="AO30" s="27">
        <f t="shared" si="2"/>
        <v>7.0579494799405502</v>
      </c>
      <c r="AP30" s="27">
        <f t="shared" si="2"/>
        <v>7.2403423548461783</v>
      </c>
      <c r="AQ30" s="27">
        <f t="shared" si="2"/>
        <v>12.597066436583267</v>
      </c>
      <c r="AR30" s="27">
        <f t="shared" si="2"/>
        <v>4.4827586206896486</v>
      </c>
      <c r="AS30" s="27">
        <f t="shared" si="7"/>
        <v>1.631829849651633</v>
      </c>
      <c r="AT30" s="27">
        <f t="shared" si="3"/>
        <v>2.4535450117265012</v>
      </c>
      <c r="AU30" s="27">
        <f t="shared" si="3"/>
        <v>3.8915301989786952</v>
      </c>
      <c r="AV30" s="27">
        <f t="shared" si="3"/>
        <v>7.813559322033897</v>
      </c>
      <c r="AW30" s="27">
        <f t="shared" si="3"/>
        <v>-1.1790598962427292</v>
      </c>
      <c r="AX30" s="27">
        <f t="shared" si="8"/>
        <v>1.9408208717785536</v>
      </c>
      <c r="AY30" s="27">
        <f t="shared" si="4"/>
        <v>2.3408239700374533</v>
      </c>
      <c r="AZ30" s="27">
        <f t="shared" si="4"/>
        <v>10.140286672766097</v>
      </c>
      <c r="BA30" s="27">
        <f t="shared" si="4"/>
        <v>2.0628547694863562</v>
      </c>
      <c r="BB30" s="27">
        <f t="shared" si="4"/>
        <v>4.1101465002712985</v>
      </c>
      <c r="BC30" s="27">
        <f t="shared" si="9"/>
        <v>1.5635179153094498</v>
      </c>
      <c r="BD30" s="27">
        <f t="shared" si="5"/>
        <v>4.6824887748556661</v>
      </c>
      <c r="BE30" s="27">
        <f t="shared" si="5"/>
        <v>0.5637254901960882</v>
      </c>
    </row>
    <row r="31" spans="1:57" ht="30" x14ac:dyDescent="0.25">
      <c r="A31" s="18" t="s">
        <v>49</v>
      </c>
      <c r="B31" s="17">
        <v>45.54</v>
      </c>
      <c r="C31" s="17">
        <v>47.39</v>
      </c>
      <c r="D31" s="17">
        <v>50.88</v>
      </c>
      <c r="E31" s="17">
        <v>53.74</v>
      </c>
      <c r="F31" s="17">
        <v>58.2</v>
      </c>
      <c r="G31" s="17">
        <v>61.87</v>
      </c>
      <c r="H31" s="17">
        <v>65.510000000000005</v>
      </c>
      <c r="I31" s="17">
        <v>74.78</v>
      </c>
      <c r="J31" s="17">
        <v>80.33</v>
      </c>
      <c r="K31" s="17">
        <v>83.17</v>
      </c>
      <c r="L31" s="17">
        <v>81.5</v>
      </c>
      <c r="M31" s="17">
        <v>87.72</v>
      </c>
      <c r="N31" s="17">
        <v>96.68</v>
      </c>
      <c r="O31" s="17">
        <v>100.24</v>
      </c>
      <c r="P31" s="17">
        <v>104.94</v>
      </c>
      <c r="Q31" s="17">
        <v>108.65</v>
      </c>
      <c r="R31" s="17">
        <v>110.44</v>
      </c>
      <c r="S31" s="17">
        <v>119.04</v>
      </c>
      <c r="T31" s="17">
        <v>122.11</v>
      </c>
      <c r="U31" s="17">
        <v>118.89</v>
      </c>
      <c r="V31" s="17">
        <v>119.54</v>
      </c>
      <c r="W31" s="17">
        <v>122.14</v>
      </c>
      <c r="X31" s="17">
        <v>124.69</v>
      </c>
      <c r="Y31" s="17">
        <v>128.54</v>
      </c>
      <c r="Z31" s="17">
        <v>130.19</v>
      </c>
      <c r="AA31" s="17">
        <v>131.6</v>
      </c>
      <c r="AB31" s="17">
        <v>132.4</v>
      </c>
      <c r="AD31" s="18" t="s">
        <v>49</v>
      </c>
      <c r="AE31" s="17"/>
      <c r="AF31" s="27">
        <f t="shared" si="0"/>
        <v>4.0623627580149355</v>
      </c>
      <c r="AG31" s="27">
        <f t="shared" si="0"/>
        <v>7.3644228740240596</v>
      </c>
      <c r="AH31" s="27">
        <f t="shared" si="0"/>
        <v>5.6210691823899355</v>
      </c>
      <c r="AI31" s="27">
        <f t="shared" si="0"/>
        <v>8.2992184592482339</v>
      </c>
      <c r="AJ31" s="27">
        <f t="shared" si="6"/>
        <v>6.3058419243986155</v>
      </c>
      <c r="AK31" s="27">
        <f t="shared" si="1"/>
        <v>5.8833037013092095</v>
      </c>
      <c r="AL31" s="27">
        <f t="shared" si="1"/>
        <v>14.150511372309563</v>
      </c>
      <c r="AM31" s="27">
        <f t="shared" si="1"/>
        <v>7.4217705268788405</v>
      </c>
      <c r="AN31" s="27">
        <f t="shared" si="1"/>
        <v>3.53541640731981</v>
      </c>
      <c r="AO31" s="27">
        <f t="shared" si="2"/>
        <v>-2.007935553685225</v>
      </c>
      <c r="AP31" s="27">
        <f t="shared" si="2"/>
        <v>7.6319018404907961</v>
      </c>
      <c r="AQ31" s="27">
        <f t="shared" si="2"/>
        <v>10.214318285453725</v>
      </c>
      <c r="AR31" s="27">
        <f t="shared" si="2"/>
        <v>3.6822507240380511</v>
      </c>
      <c r="AS31" s="27">
        <f t="shared" si="7"/>
        <v>4.6887470071827639</v>
      </c>
      <c r="AT31" s="27">
        <f t="shared" si="3"/>
        <v>3.535353535353543</v>
      </c>
      <c r="AU31" s="27">
        <f t="shared" si="3"/>
        <v>1.6474919466175721</v>
      </c>
      <c r="AV31" s="27">
        <f t="shared" si="3"/>
        <v>7.7870336834480343</v>
      </c>
      <c r="AW31" s="27">
        <f t="shared" si="3"/>
        <v>2.5789650537634352</v>
      </c>
      <c r="AX31" s="27">
        <f t="shared" si="8"/>
        <v>-2.6369666693964446</v>
      </c>
      <c r="AY31" s="27">
        <f t="shared" si="4"/>
        <v>0.54672386239381421</v>
      </c>
      <c r="AZ31" s="27">
        <f t="shared" si="4"/>
        <v>2.1750041827003463</v>
      </c>
      <c r="BA31" s="27">
        <f t="shared" si="4"/>
        <v>2.0877681349271304</v>
      </c>
      <c r="BB31" s="27">
        <f t="shared" si="4"/>
        <v>3.0876573903280091</v>
      </c>
      <c r="BC31" s="27">
        <f t="shared" si="9"/>
        <v>1.2836471137389185</v>
      </c>
      <c r="BD31" s="27">
        <f t="shared" si="5"/>
        <v>1.0830324909747266</v>
      </c>
      <c r="BE31" s="27">
        <f t="shared" si="5"/>
        <v>0.60790273556231866</v>
      </c>
    </row>
    <row r="32" spans="1:57" x14ac:dyDescent="0.25">
      <c r="A32" s="18" t="s">
        <v>50</v>
      </c>
      <c r="B32" s="17">
        <v>86.89</v>
      </c>
      <c r="C32" s="17">
        <v>92.95</v>
      </c>
      <c r="D32" s="17">
        <v>101.27</v>
      </c>
      <c r="E32" s="17">
        <v>95.04</v>
      </c>
      <c r="F32" s="17">
        <v>112.82</v>
      </c>
      <c r="G32" s="17">
        <v>124.16</v>
      </c>
      <c r="H32" s="17">
        <v>120.25</v>
      </c>
      <c r="I32" s="17">
        <v>125.71</v>
      </c>
      <c r="J32" s="17">
        <v>141.59</v>
      </c>
      <c r="K32" s="17">
        <v>153.29</v>
      </c>
      <c r="L32" s="17">
        <v>144.94999999999999</v>
      </c>
      <c r="M32" s="17">
        <v>150.88</v>
      </c>
      <c r="N32" s="17">
        <v>156.31</v>
      </c>
      <c r="O32" s="17">
        <v>160.77000000000001</v>
      </c>
      <c r="P32" s="17">
        <v>163.22999999999999</v>
      </c>
      <c r="Q32" s="17">
        <v>166.67</v>
      </c>
      <c r="R32" s="17">
        <v>172.17</v>
      </c>
      <c r="S32" s="17">
        <v>180.52</v>
      </c>
      <c r="T32" s="17">
        <v>187.29</v>
      </c>
      <c r="U32" s="17">
        <v>195.98</v>
      </c>
      <c r="V32" s="17">
        <v>202.89</v>
      </c>
      <c r="W32" s="17">
        <v>212.44</v>
      </c>
      <c r="X32" s="17">
        <v>217.31</v>
      </c>
      <c r="Y32" s="17">
        <v>225.35</v>
      </c>
      <c r="Z32" s="17">
        <v>237.5</v>
      </c>
      <c r="AA32" s="17">
        <v>247.21</v>
      </c>
      <c r="AB32" s="17">
        <v>256.45999999999998</v>
      </c>
      <c r="AD32" s="18" t="s">
        <v>50</v>
      </c>
      <c r="AE32" s="17"/>
      <c r="AF32" s="27">
        <f t="shared" si="0"/>
        <v>6.9743353665554171</v>
      </c>
      <c r="AG32" s="27">
        <f t="shared" si="0"/>
        <v>8.9510489510489446</v>
      </c>
      <c r="AH32" s="27">
        <f t="shared" si="0"/>
        <v>-6.1518712353115337</v>
      </c>
      <c r="AI32" s="27">
        <f t="shared" si="0"/>
        <v>18.707912457912443</v>
      </c>
      <c r="AJ32" s="27">
        <f t="shared" si="6"/>
        <v>10.051409324587842</v>
      </c>
      <c r="AK32" s="27">
        <f t="shared" si="1"/>
        <v>-3.1491623711340178</v>
      </c>
      <c r="AL32" s="27">
        <f t="shared" si="1"/>
        <v>4.540540540540535</v>
      </c>
      <c r="AM32" s="27">
        <f t="shared" si="1"/>
        <v>12.632248826664554</v>
      </c>
      <c r="AN32" s="27">
        <f t="shared" si="1"/>
        <v>8.2632954304682453</v>
      </c>
      <c r="AO32" s="27">
        <f t="shared" si="2"/>
        <v>-5.4406680148737712</v>
      </c>
      <c r="AP32" s="27">
        <f t="shared" si="2"/>
        <v>4.0910658847878629</v>
      </c>
      <c r="AQ32" s="27">
        <f t="shared" si="2"/>
        <v>3.598886532343589</v>
      </c>
      <c r="AR32" s="27">
        <f t="shared" si="2"/>
        <v>2.8533043311368482</v>
      </c>
      <c r="AS32" s="27">
        <f t="shared" si="7"/>
        <v>1.5301362194439132</v>
      </c>
      <c r="AT32" s="27">
        <f t="shared" si="3"/>
        <v>2.1074557373031904</v>
      </c>
      <c r="AU32" s="27">
        <f t="shared" si="3"/>
        <v>3.2999340013199743</v>
      </c>
      <c r="AV32" s="27">
        <f t="shared" si="3"/>
        <v>4.8498576987860966</v>
      </c>
      <c r="AW32" s="27">
        <f t="shared" si="3"/>
        <v>3.7502769776201985</v>
      </c>
      <c r="AX32" s="27">
        <f t="shared" si="8"/>
        <v>4.6398633135778731</v>
      </c>
      <c r="AY32" s="27">
        <f t="shared" si="4"/>
        <v>3.5258699867333383</v>
      </c>
      <c r="AZ32" s="27">
        <f t="shared" si="4"/>
        <v>4.7069840800433793</v>
      </c>
      <c r="BA32" s="27">
        <f t="shared" si="4"/>
        <v>2.2924119751459258</v>
      </c>
      <c r="BB32" s="27">
        <f t="shared" si="4"/>
        <v>3.6997837191109442</v>
      </c>
      <c r="BC32" s="27">
        <f t="shared" si="9"/>
        <v>5.3916130463723118</v>
      </c>
      <c r="BD32" s="27">
        <f t="shared" si="5"/>
        <v>4.0884210526315821</v>
      </c>
      <c r="BE32" s="27">
        <f t="shared" si="5"/>
        <v>3.7417580194975812</v>
      </c>
    </row>
    <row r="33" spans="1:57" x14ac:dyDescent="0.25">
      <c r="A33" s="18" t="s">
        <v>51</v>
      </c>
      <c r="B33" s="17">
        <v>59.99</v>
      </c>
      <c r="C33" s="17">
        <v>76.849999999999994</v>
      </c>
      <c r="D33" s="17">
        <v>100.11</v>
      </c>
      <c r="E33" s="17">
        <v>84.51</v>
      </c>
      <c r="F33" s="17">
        <v>81.47</v>
      </c>
      <c r="G33" s="17">
        <v>71.33</v>
      </c>
      <c r="H33" s="17">
        <v>74.959999999999994</v>
      </c>
      <c r="I33" s="17">
        <v>78.989999999999995</v>
      </c>
      <c r="J33" s="17">
        <v>81.38</v>
      </c>
      <c r="K33" s="17">
        <v>89.74</v>
      </c>
      <c r="L33" s="17">
        <v>87.51</v>
      </c>
      <c r="M33" s="17">
        <v>91.62</v>
      </c>
      <c r="N33" s="17">
        <v>93.52</v>
      </c>
      <c r="O33" s="17">
        <v>92.68</v>
      </c>
      <c r="P33" s="17">
        <v>87.85</v>
      </c>
      <c r="Q33" s="17">
        <v>92.52</v>
      </c>
      <c r="R33" s="17">
        <v>95.31</v>
      </c>
      <c r="S33" s="17">
        <v>101.97</v>
      </c>
      <c r="T33" s="17">
        <v>103.12</v>
      </c>
      <c r="U33" s="17">
        <v>78.599999999999994</v>
      </c>
      <c r="V33" s="17">
        <v>71.11</v>
      </c>
      <c r="W33" s="17">
        <v>74.14</v>
      </c>
      <c r="X33" s="17">
        <v>62.28</v>
      </c>
      <c r="Y33" s="17">
        <v>43.6</v>
      </c>
      <c r="Z33" s="17">
        <v>38.46</v>
      </c>
      <c r="AA33" s="17">
        <v>42.72</v>
      </c>
      <c r="AB33" s="17">
        <v>44.34</v>
      </c>
      <c r="AD33" s="18" t="s">
        <v>51</v>
      </c>
      <c r="AE33" s="17"/>
      <c r="AF33" s="27">
        <f t="shared" si="0"/>
        <v>28.10468411401899</v>
      </c>
      <c r="AG33" s="27">
        <f t="shared" si="0"/>
        <v>30.266753415744969</v>
      </c>
      <c r="AH33" s="27">
        <f t="shared" si="0"/>
        <v>-15.582858855259211</v>
      </c>
      <c r="AI33" s="27">
        <f t="shared" si="0"/>
        <v>-3.5972074310732531</v>
      </c>
      <c r="AJ33" s="27">
        <f t="shared" si="6"/>
        <v>-12.446299251258134</v>
      </c>
      <c r="AK33" s="27">
        <f t="shared" si="1"/>
        <v>5.0890228515351126</v>
      </c>
      <c r="AL33" s="27">
        <f t="shared" si="1"/>
        <v>5.3762006403415175</v>
      </c>
      <c r="AM33" s="27">
        <f t="shared" si="1"/>
        <v>3.0256994556272954</v>
      </c>
      <c r="AN33" s="27">
        <f t="shared" si="1"/>
        <v>10.272794298353404</v>
      </c>
      <c r="AO33" s="27">
        <f t="shared" si="2"/>
        <v>-2.4849565411187764</v>
      </c>
      <c r="AP33" s="27">
        <f t="shared" si="2"/>
        <v>4.6966061021597527</v>
      </c>
      <c r="AQ33" s="27">
        <f t="shared" si="2"/>
        <v>2.073783016808548</v>
      </c>
      <c r="AR33" s="27">
        <f t="shared" si="2"/>
        <v>-0.8982035928143598</v>
      </c>
      <c r="AS33" s="27">
        <f t="shared" si="7"/>
        <v>-5.2114803625377775</v>
      </c>
      <c r="AT33" s="27">
        <f t="shared" si="3"/>
        <v>5.3158793397837245</v>
      </c>
      <c r="AU33" s="27">
        <f t="shared" si="3"/>
        <v>3.0155642023346374</v>
      </c>
      <c r="AV33" s="27">
        <f t="shared" si="3"/>
        <v>6.9877242681775229</v>
      </c>
      <c r="AW33" s="27">
        <f t="shared" si="3"/>
        <v>1.127782681180745</v>
      </c>
      <c r="AX33" s="27">
        <f t="shared" si="8"/>
        <v>-23.77812257564004</v>
      </c>
      <c r="AY33" s="27">
        <f t="shared" si="4"/>
        <v>-9.5292620865139881</v>
      </c>
      <c r="AZ33" s="27">
        <f t="shared" si="4"/>
        <v>4.2610040781887228</v>
      </c>
      <c r="BA33" s="27">
        <f t="shared" si="4"/>
        <v>-15.996762881035878</v>
      </c>
      <c r="BB33" s="27">
        <f t="shared" si="4"/>
        <v>-29.993577392421322</v>
      </c>
      <c r="BC33" s="27">
        <f t="shared" si="9"/>
        <v>-11.788990825688074</v>
      </c>
      <c r="BD33" s="27">
        <f t="shared" si="5"/>
        <v>11.076443057722303</v>
      </c>
      <c r="BE33" s="27">
        <f t="shared" si="5"/>
        <v>3.7921348314606846</v>
      </c>
    </row>
    <row r="34" spans="1:57" x14ac:dyDescent="0.25">
      <c r="A34" s="18" t="s">
        <v>52</v>
      </c>
      <c r="B34" s="17">
        <v>39.76</v>
      </c>
      <c r="C34" s="17">
        <v>41.79</v>
      </c>
      <c r="D34" s="17">
        <v>44.7</v>
      </c>
      <c r="E34" s="17">
        <v>29.77</v>
      </c>
      <c r="F34" s="17">
        <v>30.45</v>
      </c>
      <c r="G34" s="17">
        <v>32.71</v>
      </c>
      <c r="H34" s="17">
        <v>30.91</v>
      </c>
      <c r="I34" s="17">
        <v>33.81</v>
      </c>
      <c r="J34" s="17">
        <v>38.090000000000003</v>
      </c>
      <c r="K34" s="17">
        <v>39.049999999999997</v>
      </c>
      <c r="L34" s="17">
        <v>41.68</v>
      </c>
      <c r="M34" s="17">
        <v>43.91</v>
      </c>
      <c r="N34" s="17">
        <v>44.24</v>
      </c>
      <c r="O34" s="17">
        <v>45.65</v>
      </c>
      <c r="P34" s="17">
        <v>46.56</v>
      </c>
      <c r="Q34" s="17">
        <v>48.12</v>
      </c>
      <c r="R34" s="17">
        <v>49.32</v>
      </c>
      <c r="S34" s="17">
        <v>52.13</v>
      </c>
      <c r="T34" s="17">
        <v>52.66</v>
      </c>
      <c r="U34" s="17">
        <v>50.44</v>
      </c>
      <c r="V34" s="17">
        <v>52.54</v>
      </c>
      <c r="W34" s="17">
        <v>55.39</v>
      </c>
      <c r="X34" s="17">
        <v>57.04</v>
      </c>
      <c r="Y34" s="17">
        <v>59.25</v>
      </c>
      <c r="Z34" s="17">
        <v>62.13</v>
      </c>
      <c r="AA34" s="17">
        <v>62.7</v>
      </c>
      <c r="AB34" s="17">
        <v>64.63</v>
      </c>
      <c r="AD34" s="18" t="s">
        <v>52</v>
      </c>
      <c r="AE34" s="17"/>
      <c r="AF34" s="27">
        <f t="shared" si="0"/>
        <v>5.1056338028169046</v>
      </c>
      <c r="AG34" s="27">
        <f t="shared" si="0"/>
        <v>6.9633883704235551</v>
      </c>
      <c r="AH34" s="27">
        <f t="shared" si="0"/>
        <v>-33.400447427293066</v>
      </c>
      <c r="AI34" s="27">
        <f t="shared" si="0"/>
        <v>2.2841787033926764</v>
      </c>
      <c r="AJ34" s="27">
        <f t="shared" si="6"/>
        <v>7.4220032840722556</v>
      </c>
      <c r="AK34" s="27">
        <f t="shared" si="1"/>
        <v>-5.502904310608379</v>
      </c>
      <c r="AL34" s="27">
        <f t="shared" si="1"/>
        <v>9.3820769977353677</v>
      </c>
      <c r="AM34" s="27">
        <f t="shared" si="1"/>
        <v>12.658976634131916</v>
      </c>
      <c r="AN34" s="27">
        <f t="shared" si="1"/>
        <v>2.5203465476502851</v>
      </c>
      <c r="AO34" s="27">
        <f t="shared" si="2"/>
        <v>6.7349551856594179</v>
      </c>
      <c r="AP34" s="27">
        <f t="shared" si="2"/>
        <v>5.3502879078694745</v>
      </c>
      <c r="AQ34" s="27">
        <f t="shared" si="2"/>
        <v>0.75153723525394089</v>
      </c>
      <c r="AR34" s="27">
        <f t="shared" si="2"/>
        <v>3.1871609403254899</v>
      </c>
      <c r="AS34" s="27">
        <f t="shared" si="7"/>
        <v>1.9934282584885075</v>
      </c>
      <c r="AT34" s="27">
        <f t="shared" si="3"/>
        <v>3.3505154639175152</v>
      </c>
      <c r="AU34" s="27">
        <f t="shared" si="3"/>
        <v>2.4937655860349186</v>
      </c>
      <c r="AV34" s="27">
        <f t="shared" si="3"/>
        <v>5.6974858069748624</v>
      </c>
      <c r="AW34" s="27">
        <f t="shared" si="3"/>
        <v>1.0166890466142222</v>
      </c>
      <c r="AX34" s="27">
        <f t="shared" si="8"/>
        <v>-4.2157235093049739</v>
      </c>
      <c r="AY34" s="27">
        <f t="shared" si="4"/>
        <v>4.1633624107850942</v>
      </c>
      <c r="AZ34" s="27">
        <f t="shared" si="4"/>
        <v>5.4244385230300747</v>
      </c>
      <c r="BA34" s="27">
        <f t="shared" si="4"/>
        <v>2.9788770536197844</v>
      </c>
      <c r="BB34" s="27">
        <f t="shared" si="4"/>
        <v>3.8744740532959341</v>
      </c>
      <c r="BC34" s="27">
        <f t="shared" si="9"/>
        <v>4.8607594936708898</v>
      </c>
      <c r="BD34" s="27">
        <f t="shared" si="5"/>
        <v>0.91743119266055084</v>
      </c>
      <c r="BE34" s="27">
        <f t="shared" si="5"/>
        <v>3.0781499202551714</v>
      </c>
    </row>
    <row r="35" spans="1:57" ht="30" x14ac:dyDescent="0.25">
      <c r="A35" s="18" t="s">
        <v>53</v>
      </c>
      <c r="B35" s="17">
        <v>46.84</v>
      </c>
      <c r="C35" s="17">
        <v>49.86</v>
      </c>
      <c r="D35" s="17">
        <v>53.65</v>
      </c>
      <c r="E35" s="17">
        <v>59.73</v>
      </c>
      <c r="F35" s="17">
        <v>63.32</v>
      </c>
      <c r="G35" s="17">
        <v>64.55</v>
      </c>
      <c r="H35" s="17">
        <v>61.43</v>
      </c>
      <c r="I35" s="17">
        <v>69.98</v>
      </c>
      <c r="J35" s="17">
        <v>72.87</v>
      </c>
      <c r="K35" s="17">
        <v>73.260000000000005</v>
      </c>
      <c r="L35" s="17">
        <v>74.87</v>
      </c>
      <c r="M35" s="17">
        <v>80.48</v>
      </c>
      <c r="N35" s="17">
        <v>88.97</v>
      </c>
      <c r="O35" s="17">
        <v>90.15</v>
      </c>
      <c r="P35" s="17">
        <v>81.209999999999994</v>
      </c>
      <c r="Q35" s="17">
        <v>80.97</v>
      </c>
      <c r="R35" s="17">
        <v>88.35</v>
      </c>
      <c r="S35" s="17">
        <v>88.6</v>
      </c>
      <c r="T35" s="17">
        <v>91.45</v>
      </c>
      <c r="U35" s="17">
        <v>84.78</v>
      </c>
      <c r="V35" s="17">
        <v>80.16</v>
      </c>
      <c r="W35" s="17">
        <v>80.53</v>
      </c>
      <c r="X35" s="17">
        <v>81.599999999999994</v>
      </c>
      <c r="Y35" s="17">
        <v>87.69</v>
      </c>
      <c r="Z35" s="17">
        <v>90.43</v>
      </c>
      <c r="AA35" s="17">
        <v>92.9</v>
      </c>
      <c r="AB35" s="17">
        <v>94.47</v>
      </c>
      <c r="AD35" s="18" t="s">
        <v>53</v>
      </c>
      <c r="AE35" s="17"/>
      <c r="AF35" s="27">
        <f t="shared" si="0"/>
        <v>6.4474807856532781</v>
      </c>
      <c r="AG35" s="27">
        <f t="shared" si="0"/>
        <v>7.6012835940633749</v>
      </c>
      <c r="AH35" s="27">
        <f t="shared" si="0"/>
        <v>11.332712022367192</v>
      </c>
      <c r="AI35" s="27">
        <f t="shared" si="0"/>
        <v>6.0103800435292207</v>
      </c>
      <c r="AJ35" s="27">
        <f t="shared" si="6"/>
        <v>1.9425142135186306</v>
      </c>
      <c r="AK35" s="27">
        <f t="shared" si="1"/>
        <v>-4.8334624322230795</v>
      </c>
      <c r="AL35" s="27">
        <f t="shared" si="1"/>
        <v>13.918280970210001</v>
      </c>
      <c r="AM35" s="27">
        <f t="shared" si="1"/>
        <v>4.129751357530723</v>
      </c>
      <c r="AN35" s="27">
        <f t="shared" si="1"/>
        <v>0.53519967064635732</v>
      </c>
      <c r="AO35" s="27">
        <f t="shared" si="2"/>
        <v>2.1976521976521965</v>
      </c>
      <c r="AP35" s="27">
        <f t="shared" si="2"/>
        <v>7.4929878455990373</v>
      </c>
      <c r="AQ35" s="27">
        <f t="shared" si="2"/>
        <v>10.549204771371762</v>
      </c>
      <c r="AR35" s="27">
        <f t="shared" si="2"/>
        <v>1.326289760593466</v>
      </c>
      <c r="AS35" s="27">
        <f t="shared" si="7"/>
        <v>-9.9168053244592471</v>
      </c>
      <c r="AT35" s="27">
        <f t="shared" si="3"/>
        <v>-0.29553010712965755</v>
      </c>
      <c r="AU35" s="27">
        <f t="shared" si="3"/>
        <v>9.1144868469803573</v>
      </c>
      <c r="AV35" s="27">
        <f t="shared" si="3"/>
        <v>0.28296547821165818</v>
      </c>
      <c r="AW35" s="27">
        <f t="shared" si="3"/>
        <v>3.2167042889390616</v>
      </c>
      <c r="AX35" s="27">
        <f t="shared" si="8"/>
        <v>-7.2936030617823961</v>
      </c>
      <c r="AY35" s="27">
        <f t="shared" si="4"/>
        <v>-5.4493984430290219</v>
      </c>
      <c r="AZ35" s="27">
        <f t="shared" si="4"/>
        <v>0.46157684630739093</v>
      </c>
      <c r="BA35" s="27">
        <f t="shared" si="4"/>
        <v>1.3286973798584294</v>
      </c>
      <c r="BB35" s="27">
        <f t="shared" si="4"/>
        <v>7.4632352941176512</v>
      </c>
      <c r="BC35" s="27">
        <f t="shared" si="9"/>
        <v>3.1246436309727557</v>
      </c>
      <c r="BD35" s="27">
        <f t="shared" si="5"/>
        <v>2.7313944487448842</v>
      </c>
      <c r="BE35" s="27">
        <f t="shared" si="5"/>
        <v>1.6899892357373447</v>
      </c>
    </row>
    <row r="36" spans="1:57" x14ac:dyDescent="0.25">
      <c r="A36" s="18" t="s">
        <v>54</v>
      </c>
      <c r="B36" s="17">
        <v>47.14</v>
      </c>
      <c r="C36" s="17">
        <v>48.7</v>
      </c>
      <c r="D36" s="17">
        <v>51.56</v>
      </c>
      <c r="E36" s="17">
        <v>50.07</v>
      </c>
      <c r="F36" s="17">
        <v>52.42</v>
      </c>
      <c r="G36" s="17">
        <v>55.67</v>
      </c>
      <c r="H36" s="17">
        <v>59.45</v>
      </c>
      <c r="I36" s="17">
        <v>66.58</v>
      </c>
      <c r="J36" s="17">
        <v>73.959999999999994</v>
      </c>
      <c r="K36" s="17">
        <v>75.650000000000006</v>
      </c>
      <c r="L36" s="17">
        <v>78.08</v>
      </c>
      <c r="M36" s="17">
        <v>80.8</v>
      </c>
      <c r="N36" s="17">
        <v>82.93</v>
      </c>
      <c r="O36" s="17">
        <v>85.26</v>
      </c>
      <c r="P36" s="17">
        <v>89.68</v>
      </c>
      <c r="Q36" s="17">
        <v>92.92</v>
      </c>
      <c r="R36" s="17">
        <v>93.99</v>
      </c>
      <c r="S36" s="17">
        <v>96.45</v>
      </c>
      <c r="T36" s="17">
        <v>100.6</v>
      </c>
      <c r="U36" s="17">
        <v>98.35</v>
      </c>
      <c r="V36" s="17">
        <v>101.76</v>
      </c>
      <c r="W36" s="17">
        <v>102.85</v>
      </c>
      <c r="X36" s="17">
        <v>99.99</v>
      </c>
      <c r="Y36" s="17">
        <v>105.63</v>
      </c>
      <c r="Z36" s="17">
        <v>106.54</v>
      </c>
      <c r="AA36" s="17">
        <v>108.53</v>
      </c>
      <c r="AB36" s="17">
        <v>113.13</v>
      </c>
      <c r="AD36" s="18" t="s">
        <v>54</v>
      </c>
      <c r="AE36" s="17"/>
      <c r="AF36" s="27">
        <f t="shared" si="0"/>
        <v>3.3092914722104418</v>
      </c>
      <c r="AG36" s="27">
        <f t="shared" si="0"/>
        <v>5.8726899383983557</v>
      </c>
      <c r="AH36" s="27">
        <f t="shared" si="0"/>
        <v>-2.889837083010089</v>
      </c>
      <c r="AI36" s="27">
        <f t="shared" si="0"/>
        <v>4.6934291991212334</v>
      </c>
      <c r="AJ36" s="27">
        <f t="shared" si="6"/>
        <v>6.199923693246852</v>
      </c>
      <c r="AK36" s="27">
        <f t="shared" si="1"/>
        <v>6.7900125740973607</v>
      </c>
      <c r="AL36" s="27">
        <f t="shared" si="1"/>
        <v>11.993271656854491</v>
      </c>
      <c r="AM36" s="27">
        <f t="shared" si="1"/>
        <v>11.084409732652443</v>
      </c>
      <c r="AN36" s="27">
        <f t="shared" si="1"/>
        <v>2.2850189291509087</v>
      </c>
      <c r="AO36" s="27">
        <f t="shared" si="2"/>
        <v>3.2121612690019727</v>
      </c>
      <c r="AP36" s="27">
        <f t="shared" si="2"/>
        <v>3.4836065573770476</v>
      </c>
      <c r="AQ36" s="27">
        <f t="shared" si="2"/>
        <v>2.636138613861398</v>
      </c>
      <c r="AR36" s="27">
        <f t="shared" si="2"/>
        <v>2.8095984565296011</v>
      </c>
      <c r="AS36" s="27">
        <f t="shared" si="7"/>
        <v>5.1841426225662692</v>
      </c>
      <c r="AT36" s="27">
        <f t="shared" si="3"/>
        <v>3.6128456735057926</v>
      </c>
      <c r="AU36" s="27">
        <f t="shared" si="3"/>
        <v>1.1515281962978832</v>
      </c>
      <c r="AV36" s="27">
        <f t="shared" si="3"/>
        <v>2.6172997127354063</v>
      </c>
      <c r="AW36" s="27">
        <f t="shared" si="3"/>
        <v>4.3027475375842315</v>
      </c>
      <c r="AX36" s="27">
        <f t="shared" si="8"/>
        <v>-2.2365805168986084</v>
      </c>
      <c r="AY36" s="27">
        <f t="shared" si="4"/>
        <v>3.4672089476360051</v>
      </c>
      <c r="AZ36" s="27">
        <f t="shared" si="4"/>
        <v>1.0711477987421276</v>
      </c>
      <c r="BA36" s="27">
        <f t="shared" si="4"/>
        <v>-2.7807486631016038</v>
      </c>
      <c r="BB36" s="27">
        <f t="shared" si="4"/>
        <v>5.6405640564056414</v>
      </c>
      <c r="BC36" s="27">
        <f t="shared" si="9"/>
        <v>0.86149768058317799</v>
      </c>
      <c r="BD36" s="27">
        <f t="shared" si="5"/>
        <v>1.8678430636380652</v>
      </c>
      <c r="BE36" s="27">
        <f t="shared" si="5"/>
        <v>4.2384594121441026</v>
      </c>
    </row>
    <row r="37" spans="1:57" x14ac:dyDescent="0.25">
      <c r="A37" s="18" t="s">
        <v>55</v>
      </c>
      <c r="B37" s="17">
        <v>35.82</v>
      </c>
      <c r="C37" s="17">
        <v>36.86</v>
      </c>
      <c r="D37" s="17">
        <v>39.130000000000003</v>
      </c>
      <c r="E37" s="17">
        <v>36.42</v>
      </c>
      <c r="F37" s="17">
        <v>41.64</v>
      </c>
      <c r="G37" s="17">
        <v>49.38</v>
      </c>
      <c r="H37" s="17">
        <v>54.43</v>
      </c>
      <c r="I37" s="17">
        <v>53.53</v>
      </c>
      <c r="J37" s="17">
        <v>57.94</v>
      </c>
      <c r="K37" s="17">
        <v>57.46</v>
      </c>
      <c r="L37" s="17">
        <v>55.39</v>
      </c>
      <c r="M37" s="17">
        <v>55.58</v>
      </c>
      <c r="N37" s="17">
        <v>57.96</v>
      </c>
      <c r="O37" s="17">
        <v>57.92</v>
      </c>
      <c r="P37" s="17">
        <v>59.04</v>
      </c>
      <c r="Q37" s="17">
        <v>60.29</v>
      </c>
      <c r="R37" s="17">
        <v>63.04</v>
      </c>
      <c r="S37" s="17">
        <v>56.96</v>
      </c>
      <c r="T37" s="17">
        <v>59.49</v>
      </c>
      <c r="U37" s="17">
        <v>55.65</v>
      </c>
      <c r="V37" s="17">
        <v>56.27</v>
      </c>
      <c r="W37" s="17">
        <v>57.73</v>
      </c>
      <c r="X37" s="17">
        <v>58.95</v>
      </c>
      <c r="Y37" s="17">
        <v>59.6</v>
      </c>
      <c r="Z37" s="17">
        <v>60.63</v>
      </c>
      <c r="AA37" s="17">
        <v>62.66</v>
      </c>
      <c r="AB37" s="17">
        <v>63.76</v>
      </c>
      <c r="AD37" s="18" t="s">
        <v>55</v>
      </c>
      <c r="AE37" s="17"/>
      <c r="AF37" s="27">
        <f t="shared" si="0"/>
        <v>2.903405918481293</v>
      </c>
      <c r="AG37" s="27">
        <f t="shared" si="0"/>
        <v>6.1584373304395097</v>
      </c>
      <c r="AH37" s="27">
        <f t="shared" si="0"/>
        <v>-6.9256325070278582</v>
      </c>
      <c r="AI37" s="27">
        <f t="shared" si="0"/>
        <v>14.332784184513999</v>
      </c>
      <c r="AJ37" s="27">
        <f t="shared" si="6"/>
        <v>18.58789625360231</v>
      </c>
      <c r="AK37" s="27">
        <f t="shared" si="1"/>
        <v>10.226812474686103</v>
      </c>
      <c r="AL37" s="27">
        <f t="shared" si="1"/>
        <v>-1.6534999081388915</v>
      </c>
      <c r="AM37" s="27">
        <f t="shared" si="1"/>
        <v>8.238371006912006</v>
      </c>
      <c r="AN37" s="27">
        <f t="shared" si="1"/>
        <v>-0.82844321712115443</v>
      </c>
      <c r="AO37" s="27">
        <f t="shared" si="2"/>
        <v>-3.6025060911938747</v>
      </c>
      <c r="AP37" s="27">
        <f t="shared" si="2"/>
        <v>0.34302220617439561</v>
      </c>
      <c r="AQ37" s="27">
        <f t="shared" si="2"/>
        <v>4.2821158690176375</v>
      </c>
      <c r="AR37" s="27">
        <f t="shared" si="2"/>
        <v>-6.9013112491371889E-2</v>
      </c>
      <c r="AS37" s="27">
        <f t="shared" si="7"/>
        <v>1.933701657458559</v>
      </c>
      <c r="AT37" s="27">
        <f t="shared" si="3"/>
        <v>2.1172086720867211</v>
      </c>
      <c r="AU37" s="27">
        <f t="shared" si="3"/>
        <v>4.5612871122905956</v>
      </c>
      <c r="AV37" s="27">
        <f t="shared" si="3"/>
        <v>-9.6446700507614178</v>
      </c>
      <c r="AW37" s="27">
        <f t="shared" si="3"/>
        <v>4.4417134831460698</v>
      </c>
      <c r="AX37" s="27">
        <f t="shared" si="8"/>
        <v>-6.4548663640948121</v>
      </c>
      <c r="AY37" s="27">
        <f t="shared" si="4"/>
        <v>1.1141060197664052</v>
      </c>
      <c r="AZ37" s="27">
        <f t="shared" si="4"/>
        <v>2.5946330193708791</v>
      </c>
      <c r="BA37" s="27">
        <f t="shared" si="4"/>
        <v>2.1132859864888376</v>
      </c>
      <c r="BB37" s="27">
        <f t="shared" si="4"/>
        <v>1.1026293469041537</v>
      </c>
      <c r="BC37" s="27">
        <f t="shared" si="9"/>
        <v>1.7281879194630891</v>
      </c>
      <c r="BD37" s="27">
        <f t="shared" si="5"/>
        <v>3.34817746989938</v>
      </c>
      <c r="BE37" s="27">
        <f t="shared" si="5"/>
        <v>1.7555059048835007</v>
      </c>
    </row>
    <row r="38" spans="1:57" ht="30" x14ac:dyDescent="0.25">
      <c r="A38" s="18" t="s">
        <v>56</v>
      </c>
      <c r="B38" s="17">
        <v>31.72</v>
      </c>
      <c r="C38" s="17">
        <v>33.450000000000003</v>
      </c>
      <c r="D38" s="17">
        <v>35.35</v>
      </c>
      <c r="E38" s="17">
        <v>38.04</v>
      </c>
      <c r="F38" s="17">
        <v>43.66</v>
      </c>
      <c r="G38" s="17">
        <v>50.5</v>
      </c>
      <c r="H38" s="17">
        <v>50.66</v>
      </c>
      <c r="I38" s="17">
        <v>47.76</v>
      </c>
      <c r="J38" s="17">
        <v>53.76</v>
      </c>
      <c r="K38" s="17">
        <v>57.44</v>
      </c>
      <c r="L38" s="17">
        <v>61.78</v>
      </c>
      <c r="M38" s="17">
        <v>63.75</v>
      </c>
      <c r="N38" s="17">
        <v>66.22</v>
      </c>
      <c r="O38" s="17">
        <v>68.59</v>
      </c>
      <c r="P38" s="17">
        <v>68.06</v>
      </c>
      <c r="Q38" s="17">
        <v>68.84</v>
      </c>
      <c r="R38" s="17">
        <v>71.27</v>
      </c>
      <c r="S38" s="17">
        <v>72.099999999999994</v>
      </c>
      <c r="T38" s="17">
        <v>73.19</v>
      </c>
      <c r="U38" s="17">
        <v>73.33</v>
      </c>
      <c r="V38" s="17">
        <v>74.88</v>
      </c>
      <c r="W38" s="17">
        <v>76.14</v>
      </c>
      <c r="X38" s="17">
        <v>77.73</v>
      </c>
      <c r="Y38" s="17">
        <v>79.41</v>
      </c>
      <c r="Z38" s="17">
        <v>84.71</v>
      </c>
      <c r="AA38" s="17">
        <v>89.63</v>
      </c>
      <c r="AB38" s="17">
        <v>92.05</v>
      </c>
      <c r="AD38" s="18" t="s">
        <v>56</v>
      </c>
      <c r="AE38" s="17"/>
      <c r="AF38" s="27">
        <f t="shared" si="0"/>
        <v>5.4539722572509586</v>
      </c>
      <c r="AG38" s="27">
        <f t="shared" si="0"/>
        <v>5.6801195814648677</v>
      </c>
      <c r="AH38" s="27">
        <f t="shared" si="0"/>
        <v>7.6096181046676019</v>
      </c>
      <c r="AI38" s="27">
        <f t="shared" si="0"/>
        <v>14.773922187171392</v>
      </c>
      <c r="AJ38" s="27">
        <f t="shared" si="6"/>
        <v>15.666513971598725</v>
      </c>
      <c r="AK38" s="27">
        <f t="shared" si="1"/>
        <v>0.31683168316831006</v>
      </c>
      <c r="AL38" s="27">
        <f t="shared" si="1"/>
        <v>-5.7244374259770998</v>
      </c>
      <c r="AM38" s="27">
        <f t="shared" si="1"/>
        <v>12.562814070351761</v>
      </c>
      <c r="AN38" s="27">
        <f t="shared" si="1"/>
        <v>6.8452380952380949</v>
      </c>
      <c r="AO38" s="27">
        <f t="shared" si="2"/>
        <v>7.5557103064066915</v>
      </c>
      <c r="AP38" s="27">
        <f t="shared" si="2"/>
        <v>3.1887342181935883</v>
      </c>
      <c r="AQ38" s="27">
        <f t="shared" si="2"/>
        <v>3.8745098039215673</v>
      </c>
      <c r="AR38" s="27">
        <f t="shared" si="2"/>
        <v>3.5789791603745158</v>
      </c>
      <c r="AS38" s="27">
        <f t="shared" si="7"/>
        <v>-0.77270739174806979</v>
      </c>
      <c r="AT38" s="27">
        <f t="shared" si="3"/>
        <v>1.1460476050543655</v>
      </c>
      <c r="AU38" s="27">
        <f t="shared" si="3"/>
        <v>3.5299244625217789</v>
      </c>
      <c r="AV38" s="27">
        <f t="shared" si="3"/>
        <v>1.1645853795425822</v>
      </c>
      <c r="AW38" s="27">
        <f t="shared" si="3"/>
        <v>1.5117891816920992</v>
      </c>
      <c r="AX38" s="27">
        <f t="shared" si="8"/>
        <v>0.1912829621533004</v>
      </c>
      <c r="AY38" s="27">
        <f t="shared" si="4"/>
        <v>2.1137324423837409</v>
      </c>
      <c r="AZ38" s="27">
        <f t="shared" si="4"/>
        <v>1.6826923076923146</v>
      </c>
      <c r="BA38" s="27">
        <f t="shared" si="4"/>
        <v>2.0882584712371992</v>
      </c>
      <c r="BB38" s="27">
        <f t="shared" si="4"/>
        <v>2.1613276727132287</v>
      </c>
      <c r="BC38" s="27">
        <f t="shared" si="9"/>
        <v>6.6742223901271851</v>
      </c>
      <c r="BD38" s="27">
        <f t="shared" si="5"/>
        <v>5.8080509975209562</v>
      </c>
      <c r="BE38" s="27">
        <f t="shared" si="5"/>
        <v>2.6999888430213117</v>
      </c>
    </row>
    <row r="39" spans="1:57" x14ac:dyDescent="0.25">
      <c r="A39" s="18" t="s">
        <v>57</v>
      </c>
      <c r="B39" s="17">
        <v>17.25</v>
      </c>
      <c r="C39" s="17">
        <v>21.66</v>
      </c>
      <c r="D39" s="17">
        <v>34.5</v>
      </c>
      <c r="E39" s="17">
        <v>55.37</v>
      </c>
      <c r="F39" s="17">
        <v>70.55</v>
      </c>
      <c r="G39" s="17">
        <v>95.32</v>
      </c>
      <c r="H39" s="17">
        <v>107.03</v>
      </c>
      <c r="I39" s="17">
        <v>144.75</v>
      </c>
      <c r="J39" s="17">
        <v>174.13</v>
      </c>
      <c r="K39" s="17">
        <v>186.39</v>
      </c>
      <c r="L39" s="17">
        <v>225.26</v>
      </c>
      <c r="M39" s="17">
        <v>240.73</v>
      </c>
      <c r="N39" s="17">
        <v>246.29</v>
      </c>
      <c r="O39" s="17">
        <v>256.14</v>
      </c>
      <c r="P39" s="17">
        <v>248.87</v>
      </c>
      <c r="Q39" s="17">
        <v>231.93</v>
      </c>
      <c r="R39" s="17">
        <v>219.33</v>
      </c>
      <c r="S39" s="17">
        <v>199.59</v>
      </c>
      <c r="T39" s="17">
        <v>207.37</v>
      </c>
      <c r="U39" s="17">
        <v>190.99</v>
      </c>
      <c r="V39" s="17">
        <v>204.19</v>
      </c>
      <c r="W39" s="17">
        <v>200.37</v>
      </c>
      <c r="X39" s="17">
        <v>188.35</v>
      </c>
      <c r="Y39" s="17">
        <v>192.22</v>
      </c>
      <c r="Z39" s="17">
        <v>172.81</v>
      </c>
      <c r="AA39" s="17">
        <v>191.99</v>
      </c>
      <c r="AB39" s="17">
        <v>201.07</v>
      </c>
      <c r="AD39" s="18" t="s">
        <v>57</v>
      </c>
      <c r="AE39" s="17"/>
      <c r="AF39" s="27">
        <f t="shared" si="0"/>
        <v>25.565217391304351</v>
      </c>
      <c r="AG39" s="27">
        <f t="shared" si="0"/>
        <v>59.279778393351798</v>
      </c>
      <c r="AH39" s="27">
        <f t="shared" si="0"/>
        <v>60.492753623188399</v>
      </c>
      <c r="AI39" s="27">
        <f t="shared" si="0"/>
        <v>27.415567997110351</v>
      </c>
      <c r="AJ39" s="27">
        <f t="shared" si="6"/>
        <v>35.109851169383411</v>
      </c>
      <c r="AK39" s="27">
        <f t="shared" si="1"/>
        <v>12.284934955937903</v>
      </c>
      <c r="AL39" s="27">
        <f t="shared" si="1"/>
        <v>35.242455386340275</v>
      </c>
      <c r="AM39" s="27">
        <f t="shared" si="1"/>
        <v>20.297063903281519</v>
      </c>
      <c r="AN39" s="27">
        <f t="shared" si="1"/>
        <v>7.0407167059093734</v>
      </c>
      <c r="AO39" s="27">
        <f t="shared" si="2"/>
        <v>20.854123075272284</v>
      </c>
      <c r="AP39" s="27">
        <f t="shared" si="2"/>
        <v>6.867619639527657</v>
      </c>
      <c r="AQ39" s="27">
        <f t="shared" si="2"/>
        <v>2.3096415070826248</v>
      </c>
      <c r="AR39" s="27">
        <f t="shared" si="2"/>
        <v>3.9993503593324924</v>
      </c>
      <c r="AS39" s="27">
        <f t="shared" si="7"/>
        <v>-2.838291559303499</v>
      </c>
      <c r="AT39" s="27">
        <f t="shared" si="3"/>
        <v>-6.806766584964036</v>
      </c>
      <c r="AU39" s="27">
        <f t="shared" si="3"/>
        <v>-5.4326736515327871</v>
      </c>
      <c r="AV39" s="27">
        <f t="shared" si="3"/>
        <v>-9.0001367801942322</v>
      </c>
      <c r="AW39" s="27">
        <f t="shared" si="3"/>
        <v>3.8979908813066797</v>
      </c>
      <c r="AX39" s="27">
        <f t="shared" si="8"/>
        <v>-7.8989246274774532</v>
      </c>
      <c r="AY39" s="27">
        <f t="shared" si="4"/>
        <v>6.9113566155296029</v>
      </c>
      <c r="AZ39" s="27">
        <f t="shared" si="4"/>
        <v>-1.8708066016944969</v>
      </c>
      <c r="BA39" s="27">
        <f t="shared" si="4"/>
        <v>-5.9989020312422072</v>
      </c>
      <c r="BB39" s="27">
        <f t="shared" si="4"/>
        <v>2.0546854260684921</v>
      </c>
      <c r="BC39" s="27">
        <f t="shared" si="9"/>
        <v>-10.097804598897095</v>
      </c>
      <c r="BD39" s="27">
        <f t="shared" si="5"/>
        <v>11.098894739887742</v>
      </c>
      <c r="BE39" s="27">
        <f t="shared" si="5"/>
        <v>4.7294129902599007</v>
      </c>
    </row>
    <row r="40" spans="1:57" s="23" customFormat="1" x14ac:dyDescent="0.25">
      <c r="A40" s="29" t="s">
        <v>58</v>
      </c>
      <c r="B40" s="19">
        <v>56</v>
      </c>
      <c r="C40" s="19">
        <v>27.64</v>
      </c>
      <c r="D40" s="19">
        <v>29.08</v>
      </c>
      <c r="E40" s="19">
        <v>31.81</v>
      </c>
      <c r="F40" s="19">
        <v>33.33</v>
      </c>
      <c r="G40" s="19">
        <v>34.99</v>
      </c>
      <c r="H40" s="19">
        <v>40.96</v>
      </c>
      <c r="I40" s="19">
        <v>42.69</v>
      </c>
      <c r="J40" s="19">
        <v>45.28</v>
      </c>
      <c r="K40" s="19">
        <v>46.49</v>
      </c>
      <c r="L40" s="19">
        <v>45.42</v>
      </c>
      <c r="M40" s="19">
        <v>47.53</v>
      </c>
      <c r="N40" s="19">
        <v>51.01</v>
      </c>
      <c r="O40" s="19">
        <v>53.27</v>
      </c>
      <c r="P40" s="19">
        <v>55.09</v>
      </c>
      <c r="Q40" s="19">
        <v>57.18</v>
      </c>
      <c r="R40" s="19">
        <v>59.94</v>
      </c>
      <c r="S40" s="19">
        <v>61.56</v>
      </c>
      <c r="T40" s="19">
        <v>62.96</v>
      </c>
      <c r="U40" s="19">
        <v>62.33</v>
      </c>
      <c r="V40" s="19">
        <v>61.93</v>
      </c>
      <c r="W40" s="19">
        <v>62.2</v>
      </c>
      <c r="X40" s="19">
        <v>62.72</v>
      </c>
      <c r="Y40" s="19">
        <v>63.36</v>
      </c>
      <c r="Z40" s="19">
        <v>64.83</v>
      </c>
      <c r="AA40" s="19">
        <v>65.02</v>
      </c>
      <c r="AB40" s="19">
        <v>64.42</v>
      </c>
      <c r="AD40" s="29" t="s">
        <v>58</v>
      </c>
      <c r="AE40" s="19"/>
      <c r="AF40" s="77">
        <f t="shared" si="0"/>
        <v>-50.642857142857146</v>
      </c>
      <c r="AG40" s="77">
        <f t="shared" si="0"/>
        <v>5.2098408104196734</v>
      </c>
      <c r="AH40" s="77">
        <f t="shared" si="0"/>
        <v>9.387895460797802</v>
      </c>
      <c r="AI40" s="77">
        <f t="shared" si="0"/>
        <v>4.7783715812637526</v>
      </c>
      <c r="AJ40" s="77">
        <f t="shared" si="6"/>
        <v>4.980498049804992</v>
      </c>
      <c r="AK40" s="77">
        <f t="shared" si="1"/>
        <v>17.062017719348383</v>
      </c>
      <c r="AL40" s="77">
        <f t="shared" si="1"/>
        <v>4.223632812499992</v>
      </c>
      <c r="AM40" s="77">
        <f t="shared" si="1"/>
        <v>6.0669946123213947</v>
      </c>
      <c r="AN40" s="77">
        <f t="shared" si="1"/>
        <v>2.672261484098942</v>
      </c>
      <c r="AO40" s="77">
        <f t="shared" si="2"/>
        <v>-2.3015702301570236</v>
      </c>
      <c r="AP40" s="77">
        <f t="shared" si="2"/>
        <v>4.6455306032584751</v>
      </c>
      <c r="AQ40" s="77">
        <f t="shared" si="2"/>
        <v>7.3216915632232205</v>
      </c>
      <c r="AR40" s="77">
        <f t="shared" si="2"/>
        <v>4.4305038227798565</v>
      </c>
      <c r="AS40" s="77">
        <f t="shared" si="7"/>
        <v>3.4165571616294352</v>
      </c>
      <c r="AT40" s="77">
        <f t="shared" si="3"/>
        <v>3.7937919767652866</v>
      </c>
      <c r="AU40" s="77">
        <f t="shared" si="3"/>
        <v>4.8268625393494187</v>
      </c>
      <c r="AV40" s="77">
        <f t="shared" si="3"/>
        <v>2.7027027027027106</v>
      </c>
      <c r="AW40" s="77">
        <f t="shared" si="3"/>
        <v>2.2742040285899909</v>
      </c>
      <c r="AX40" s="77">
        <f t="shared" si="8"/>
        <v>-1.0006353240152519</v>
      </c>
      <c r="AY40" s="77">
        <f t="shared" si="4"/>
        <v>-0.64174554789025928</v>
      </c>
      <c r="AZ40" s="77">
        <f t="shared" si="4"/>
        <v>0.43597610205070747</v>
      </c>
      <c r="BA40" s="77">
        <f t="shared" si="4"/>
        <v>0.83601286173632805</v>
      </c>
      <c r="BB40" s="77">
        <f t="shared" si="4"/>
        <v>1.020408163265307</v>
      </c>
      <c r="BC40" s="77">
        <f t="shared" si="9"/>
        <v>2.320075757575756</v>
      </c>
      <c r="BD40" s="77">
        <f t="shared" si="5"/>
        <v>0.29307419404596285</v>
      </c>
      <c r="BE40" s="77">
        <f t="shared" si="5"/>
        <v>-0.9227929867732918</v>
      </c>
    </row>
    <row r="41" spans="1:57" x14ac:dyDescent="0.25">
      <c r="A41" s="18" t="s">
        <v>59</v>
      </c>
      <c r="B41" s="17">
        <v>39.92</v>
      </c>
      <c r="C41" s="17">
        <v>11.42</v>
      </c>
      <c r="D41" s="17">
        <v>11.32</v>
      </c>
      <c r="E41" s="17">
        <v>12.63</v>
      </c>
      <c r="F41" s="17">
        <v>13.64</v>
      </c>
      <c r="G41" s="17">
        <v>14.49</v>
      </c>
      <c r="H41" s="17">
        <v>20.16</v>
      </c>
      <c r="I41" s="17">
        <v>20.56</v>
      </c>
      <c r="J41" s="17">
        <v>22.71</v>
      </c>
      <c r="K41" s="17">
        <v>23.22</v>
      </c>
      <c r="L41" s="17">
        <v>21.17</v>
      </c>
      <c r="M41" s="17">
        <v>22.6</v>
      </c>
      <c r="N41" s="17">
        <v>24.23</v>
      </c>
      <c r="O41" s="17">
        <v>25.41</v>
      </c>
      <c r="P41" s="17">
        <v>25.71</v>
      </c>
      <c r="Q41" s="17">
        <v>27.41</v>
      </c>
      <c r="R41" s="17">
        <v>29.06</v>
      </c>
      <c r="S41" s="17">
        <v>29.87</v>
      </c>
      <c r="T41" s="17">
        <v>31.28</v>
      </c>
      <c r="U41" s="17">
        <v>30.83</v>
      </c>
      <c r="V41" s="17">
        <v>31.55</v>
      </c>
      <c r="W41" s="17">
        <v>32.08</v>
      </c>
      <c r="X41" s="17">
        <v>32.79</v>
      </c>
      <c r="Y41" s="17">
        <v>33.25</v>
      </c>
      <c r="Z41" s="17">
        <v>64.83</v>
      </c>
      <c r="AA41" s="17">
        <v>65.02</v>
      </c>
      <c r="AB41" s="17">
        <v>64.42</v>
      </c>
      <c r="AD41" s="18" t="s">
        <v>59</v>
      </c>
      <c r="AE41" s="17"/>
      <c r="AF41" s="27">
        <f t="shared" si="0"/>
        <v>-71.392785571142284</v>
      </c>
      <c r="AG41" s="27">
        <f t="shared" si="0"/>
        <v>-0.87565674255691461</v>
      </c>
      <c r="AH41" s="27">
        <f t="shared" si="0"/>
        <v>11.572438162544174</v>
      </c>
      <c r="AI41" s="27">
        <f t="shared" si="0"/>
        <v>7.9968329374505123</v>
      </c>
      <c r="AJ41" s="27">
        <f t="shared" si="6"/>
        <v>6.2316715542521965</v>
      </c>
      <c r="AK41" s="27">
        <f t="shared" si="1"/>
        <v>39.130434782608695</v>
      </c>
      <c r="AL41" s="27">
        <f t="shared" si="1"/>
        <v>1.9841269841269771</v>
      </c>
      <c r="AM41" s="27">
        <f t="shared" si="1"/>
        <v>10.457198443579777</v>
      </c>
      <c r="AN41" s="27">
        <f t="shared" si="1"/>
        <v>2.2457067371202024</v>
      </c>
      <c r="AO41" s="27">
        <f t="shared" si="2"/>
        <v>-8.8285960378983521</v>
      </c>
      <c r="AP41" s="27">
        <f t="shared" si="2"/>
        <v>6.7548417572035877</v>
      </c>
      <c r="AQ41" s="27">
        <f t="shared" si="2"/>
        <v>7.2123893805309685</v>
      </c>
      <c r="AR41" s="27">
        <f t="shared" si="2"/>
        <v>4.8699958728848527</v>
      </c>
      <c r="AS41" s="27">
        <f t="shared" si="7"/>
        <v>1.1806375442739108</v>
      </c>
      <c r="AT41" s="27">
        <f t="shared" si="3"/>
        <v>6.6122131466355469</v>
      </c>
      <c r="AU41" s="27">
        <f t="shared" si="3"/>
        <v>6.0197008391098086</v>
      </c>
      <c r="AV41" s="27">
        <f t="shared" si="3"/>
        <v>2.7873365450791545</v>
      </c>
      <c r="AW41" s="27">
        <f t="shared" si="3"/>
        <v>4.7204553063274197</v>
      </c>
      <c r="AX41" s="27">
        <f t="shared" si="8"/>
        <v>-1.438618925831211</v>
      </c>
      <c r="AY41" s="27">
        <f t="shared" si="4"/>
        <v>2.3353876094713022</v>
      </c>
      <c r="AZ41" s="27">
        <f t="shared" si="4"/>
        <v>1.6798732171156818</v>
      </c>
      <c r="BA41" s="27">
        <f t="shared" si="4"/>
        <v>2.2132169576059879</v>
      </c>
      <c r="BB41" s="27">
        <f t="shared" si="4"/>
        <v>1.4028667276608748</v>
      </c>
      <c r="BC41" s="27">
        <f t="shared" si="9"/>
        <v>94.977443609022544</v>
      </c>
      <c r="BD41" s="27">
        <f t="shared" si="5"/>
        <v>0.29307419404596285</v>
      </c>
      <c r="BE41" s="27">
        <f t="shared" si="5"/>
        <v>-0.9227929867732918</v>
      </c>
    </row>
    <row r="42" spans="1:57" x14ac:dyDescent="0.25">
      <c r="A42" s="18" t="s">
        <v>60</v>
      </c>
      <c r="B42" s="17">
        <v>16.079999999999998</v>
      </c>
      <c r="C42" s="17">
        <v>16.22</v>
      </c>
      <c r="D42" s="17">
        <v>17.760000000000002</v>
      </c>
      <c r="E42" s="17">
        <v>19.18</v>
      </c>
      <c r="F42" s="17">
        <v>19.68</v>
      </c>
      <c r="G42" s="17">
        <v>20.5</v>
      </c>
      <c r="H42" s="17">
        <v>20.8</v>
      </c>
      <c r="I42" s="17">
        <v>22.13</v>
      </c>
      <c r="J42" s="17">
        <v>22.57</v>
      </c>
      <c r="K42" s="17">
        <v>23.28</v>
      </c>
      <c r="L42" s="17">
        <v>24.24</v>
      </c>
      <c r="M42" s="17">
        <v>24.93</v>
      </c>
      <c r="N42" s="17">
        <v>26.78</v>
      </c>
      <c r="O42" s="17">
        <v>27.86</v>
      </c>
      <c r="P42" s="17">
        <v>29.38</v>
      </c>
      <c r="Q42" s="17">
        <v>29.78</v>
      </c>
      <c r="R42" s="17">
        <v>30.88</v>
      </c>
      <c r="S42" s="17">
        <v>31.69</v>
      </c>
      <c r="T42" s="17">
        <v>31.69</v>
      </c>
      <c r="U42" s="17">
        <v>31.5</v>
      </c>
      <c r="V42" s="17">
        <v>30.39</v>
      </c>
      <c r="W42" s="17">
        <v>30.11</v>
      </c>
      <c r="X42" s="17">
        <v>29.93</v>
      </c>
      <c r="Y42" s="17">
        <v>30.11</v>
      </c>
      <c r="Z42" s="17">
        <v>34.15</v>
      </c>
      <c r="AA42" s="17">
        <v>33.89</v>
      </c>
      <c r="AB42" s="17">
        <v>33.9</v>
      </c>
      <c r="AD42" s="18" t="s">
        <v>60</v>
      </c>
      <c r="AE42" s="17"/>
      <c r="AF42" s="27">
        <f t="shared" si="0"/>
        <v>0.87064676616915793</v>
      </c>
      <c r="AG42" s="27">
        <f t="shared" si="0"/>
        <v>9.4944512946979209</v>
      </c>
      <c r="AH42" s="27">
        <f t="shared" si="0"/>
        <v>7.9954954954954847</v>
      </c>
      <c r="AI42" s="27">
        <f t="shared" si="0"/>
        <v>2.6068821689259645</v>
      </c>
      <c r="AJ42" s="27">
        <f t="shared" si="6"/>
        <v>4.1666666666666687</v>
      </c>
      <c r="AK42" s="27">
        <f t="shared" si="1"/>
        <v>1.4634146341463448</v>
      </c>
      <c r="AL42" s="27">
        <f t="shared" si="1"/>
        <v>6.3942307692307603</v>
      </c>
      <c r="AM42" s="27">
        <f t="shared" si="1"/>
        <v>1.9882512426570327</v>
      </c>
      <c r="AN42" s="27">
        <f t="shared" si="1"/>
        <v>3.1457687195392152</v>
      </c>
      <c r="AO42" s="27">
        <f t="shared" si="2"/>
        <v>4.1237113402061736</v>
      </c>
      <c r="AP42" s="27">
        <f t="shared" si="2"/>
        <v>2.8465346534653517</v>
      </c>
      <c r="AQ42" s="27">
        <f t="shared" si="2"/>
        <v>7.4207781789009291</v>
      </c>
      <c r="AR42" s="27">
        <f t="shared" si="2"/>
        <v>4.0328603435399488</v>
      </c>
      <c r="AS42" s="27">
        <f t="shared" si="7"/>
        <v>5.4558506819813335</v>
      </c>
      <c r="AT42" s="27">
        <f t="shared" si="3"/>
        <v>1.3614703880190679</v>
      </c>
      <c r="AU42" s="27">
        <f t="shared" si="3"/>
        <v>3.6937541974479444</v>
      </c>
      <c r="AV42" s="27">
        <f t="shared" si="3"/>
        <v>2.6230569948186604</v>
      </c>
      <c r="AW42" s="27">
        <f t="shared" si="3"/>
        <v>0</v>
      </c>
      <c r="AX42" s="27">
        <f t="shared" si="8"/>
        <v>-0.59955822025876071</v>
      </c>
      <c r="AY42" s="27">
        <f t="shared" si="4"/>
        <v>-3.5238095238095219</v>
      </c>
      <c r="AZ42" s="27">
        <f t="shared" si="4"/>
        <v>-0.92135570911484421</v>
      </c>
      <c r="BA42" s="27">
        <f t="shared" si="4"/>
        <v>-0.59780803719694364</v>
      </c>
      <c r="BB42" s="27">
        <f t="shared" si="4"/>
        <v>0.60140327430671481</v>
      </c>
      <c r="BC42" s="27">
        <f t="shared" si="9"/>
        <v>13.417469279309197</v>
      </c>
      <c r="BD42" s="27">
        <f t="shared" si="5"/>
        <v>-0.7613469985358654</v>
      </c>
      <c r="BE42" s="27">
        <f t="shared" si="5"/>
        <v>2.9507229271165565E-2</v>
      </c>
    </row>
    <row r="43" spans="1:57" s="23" customFormat="1" x14ac:dyDescent="0.25">
      <c r="A43" s="29" t="s">
        <v>61</v>
      </c>
      <c r="B43" s="19">
        <v>166.84</v>
      </c>
      <c r="C43" s="19">
        <v>184</v>
      </c>
      <c r="D43" s="19">
        <v>195.85</v>
      </c>
      <c r="E43" s="19">
        <v>202.84</v>
      </c>
      <c r="F43" s="19">
        <v>226.18</v>
      </c>
      <c r="G43" s="19">
        <v>239.89</v>
      </c>
      <c r="H43" s="19">
        <v>246.42</v>
      </c>
      <c r="I43" s="19">
        <v>261.61</v>
      </c>
      <c r="J43" s="19">
        <v>283.74</v>
      </c>
      <c r="K43" s="19">
        <v>278.7</v>
      </c>
      <c r="L43" s="19">
        <v>269.26</v>
      </c>
      <c r="M43" s="19">
        <v>295.18</v>
      </c>
      <c r="N43" s="19">
        <v>314.85000000000002</v>
      </c>
      <c r="O43" s="19">
        <v>324.85000000000002</v>
      </c>
      <c r="P43" s="19">
        <v>293.11</v>
      </c>
      <c r="Q43" s="19">
        <v>304.16000000000003</v>
      </c>
      <c r="R43" s="19">
        <v>323.58999999999997</v>
      </c>
      <c r="S43" s="19">
        <v>301.27</v>
      </c>
      <c r="T43" s="19">
        <v>279.27</v>
      </c>
      <c r="U43" s="19">
        <v>271.45</v>
      </c>
      <c r="V43" s="19">
        <v>257.88</v>
      </c>
      <c r="W43" s="19">
        <v>280.93</v>
      </c>
      <c r="X43" s="19">
        <v>281.85000000000002</v>
      </c>
      <c r="Y43" s="19">
        <v>281.66000000000003</v>
      </c>
      <c r="Z43" s="19">
        <v>251.56</v>
      </c>
      <c r="AA43" s="19">
        <v>255.92</v>
      </c>
      <c r="AB43" s="19">
        <v>261.75</v>
      </c>
      <c r="AD43" s="29" t="s">
        <v>61</v>
      </c>
      <c r="AE43" s="19"/>
      <c r="AF43" s="77">
        <f t="shared" si="0"/>
        <v>10.28530328458403</v>
      </c>
      <c r="AG43" s="77">
        <f t="shared" si="0"/>
        <v>6.440217391304345</v>
      </c>
      <c r="AH43" s="77">
        <f t="shared" si="0"/>
        <v>3.5690579525146844</v>
      </c>
      <c r="AI43" s="77">
        <f t="shared" si="0"/>
        <v>11.506606192072571</v>
      </c>
      <c r="AJ43" s="77">
        <f t="shared" si="6"/>
        <v>6.0615439030860285</v>
      </c>
      <c r="AK43" s="77">
        <f t="shared" si="1"/>
        <v>2.7220809537704791</v>
      </c>
      <c r="AL43" s="77">
        <f t="shared" si="1"/>
        <v>6.1642723804886081</v>
      </c>
      <c r="AM43" s="77">
        <f t="shared" si="1"/>
        <v>8.4591567600626867</v>
      </c>
      <c r="AN43" s="77">
        <f t="shared" si="1"/>
        <v>-1.776274053711151</v>
      </c>
      <c r="AO43" s="77">
        <f t="shared" si="2"/>
        <v>-3.3871546465733759</v>
      </c>
      <c r="AP43" s="77">
        <f t="shared" si="2"/>
        <v>9.6263834212285584</v>
      </c>
      <c r="AQ43" s="77">
        <f t="shared" si="2"/>
        <v>6.663730605054548</v>
      </c>
      <c r="AR43" s="77">
        <f t="shared" si="2"/>
        <v>3.176115610608226</v>
      </c>
      <c r="AS43" s="77">
        <f t="shared" si="7"/>
        <v>-9.7706633830998939</v>
      </c>
      <c r="AT43" s="77">
        <f t="shared" si="3"/>
        <v>3.7699157312954217</v>
      </c>
      <c r="AU43" s="77">
        <f t="shared" si="3"/>
        <v>6.388085218306137</v>
      </c>
      <c r="AV43" s="77">
        <f t="shared" si="3"/>
        <v>-6.8976173552952798</v>
      </c>
      <c r="AW43" s="77">
        <f t="shared" si="3"/>
        <v>-7.3024197563647224</v>
      </c>
      <c r="AX43" s="77">
        <f t="shared" si="8"/>
        <v>-2.8001575536219407</v>
      </c>
      <c r="AY43" s="77">
        <f t="shared" si="4"/>
        <v>-4.9990790200773603</v>
      </c>
      <c r="AZ43" s="77">
        <f t="shared" si="4"/>
        <v>8.9382658600899703</v>
      </c>
      <c r="BA43" s="77">
        <f t="shared" si="4"/>
        <v>0.3274837148044053</v>
      </c>
      <c r="BB43" s="77">
        <f t="shared" si="4"/>
        <v>-6.7411743835372614E-2</v>
      </c>
      <c r="BC43" s="77">
        <f t="shared" si="9"/>
        <v>-10.686643470851388</v>
      </c>
      <c r="BD43" s="77">
        <f t="shared" si="5"/>
        <v>1.7331849260613712</v>
      </c>
      <c r="BE43" s="77">
        <f t="shared" si="5"/>
        <v>2.2780556423882512</v>
      </c>
    </row>
    <row r="44" spans="1:57" x14ac:dyDescent="0.25">
      <c r="A44" s="18" t="s">
        <v>62</v>
      </c>
      <c r="B44" s="17">
        <v>166.84</v>
      </c>
      <c r="C44" s="17">
        <v>184</v>
      </c>
      <c r="D44" s="17">
        <v>195.85</v>
      </c>
      <c r="E44" s="17">
        <v>202.84</v>
      </c>
      <c r="F44" s="17">
        <v>226.18</v>
      </c>
      <c r="G44" s="17">
        <v>239.89</v>
      </c>
      <c r="H44" s="17">
        <v>246.42</v>
      </c>
      <c r="I44" s="17">
        <v>261.61</v>
      </c>
      <c r="J44" s="17">
        <v>283.74</v>
      </c>
      <c r="K44" s="17">
        <v>278.7</v>
      </c>
      <c r="L44" s="17">
        <v>269.26</v>
      </c>
      <c r="M44" s="17">
        <v>295.18</v>
      </c>
      <c r="N44" s="17">
        <v>314.85000000000002</v>
      </c>
      <c r="O44" s="17">
        <v>324.85000000000002</v>
      </c>
      <c r="P44" s="17">
        <v>293.11</v>
      </c>
      <c r="Q44" s="17">
        <v>304.16000000000003</v>
      </c>
      <c r="R44" s="17">
        <v>323.58999999999997</v>
      </c>
      <c r="S44" s="17">
        <v>301.27</v>
      </c>
      <c r="T44" s="17">
        <v>279.27</v>
      </c>
      <c r="U44" s="17">
        <v>271.45</v>
      </c>
      <c r="V44" s="17">
        <v>257.88</v>
      </c>
      <c r="W44" s="17">
        <v>280.93</v>
      </c>
      <c r="X44" s="17">
        <v>281.85000000000002</v>
      </c>
      <c r="Y44" s="17">
        <v>281.66000000000003</v>
      </c>
      <c r="Z44" s="17">
        <v>251.56</v>
      </c>
      <c r="AA44" s="17">
        <v>255.92</v>
      </c>
      <c r="AB44" s="17">
        <v>261.75</v>
      </c>
      <c r="AD44" s="18" t="s">
        <v>62</v>
      </c>
      <c r="AE44" s="17"/>
      <c r="AF44" s="27">
        <f t="shared" si="0"/>
        <v>10.28530328458403</v>
      </c>
      <c r="AG44" s="27">
        <f t="shared" si="0"/>
        <v>6.440217391304345</v>
      </c>
      <c r="AH44" s="27">
        <f t="shared" si="0"/>
        <v>3.5690579525146844</v>
      </c>
      <c r="AI44" s="27">
        <f t="shared" si="0"/>
        <v>11.506606192072571</v>
      </c>
      <c r="AJ44" s="27">
        <f t="shared" si="6"/>
        <v>6.0615439030860285</v>
      </c>
      <c r="AK44" s="27">
        <f t="shared" si="1"/>
        <v>2.7220809537704791</v>
      </c>
      <c r="AL44" s="27">
        <f t="shared" si="1"/>
        <v>6.1642723804886081</v>
      </c>
      <c r="AM44" s="27">
        <f t="shared" si="1"/>
        <v>8.4591567600626867</v>
      </c>
      <c r="AN44" s="27">
        <f t="shared" si="1"/>
        <v>-1.776274053711151</v>
      </c>
      <c r="AO44" s="27">
        <f t="shared" si="2"/>
        <v>-3.3871546465733759</v>
      </c>
      <c r="AP44" s="27">
        <f t="shared" si="2"/>
        <v>9.6263834212285584</v>
      </c>
      <c r="AQ44" s="27">
        <f t="shared" si="2"/>
        <v>6.663730605054548</v>
      </c>
      <c r="AR44" s="27">
        <f t="shared" si="2"/>
        <v>3.176115610608226</v>
      </c>
      <c r="AS44" s="27">
        <f t="shared" si="7"/>
        <v>-9.7706633830998939</v>
      </c>
      <c r="AT44" s="27">
        <f t="shared" si="3"/>
        <v>3.7699157312954217</v>
      </c>
      <c r="AU44" s="27">
        <f t="shared" si="3"/>
        <v>6.388085218306137</v>
      </c>
      <c r="AV44" s="27">
        <f t="shared" si="3"/>
        <v>-6.8976173552952798</v>
      </c>
      <c r="AW44" s="27">
        <f t="shared" si="3"/>
        <v>-7.3024197563647224</v>
      </c>
      <c r="AX44" s="27">
        <f t="shared" si="8"/>
        <v>-2.8001575536219407</v>
      </c>
      <c r="AY44" s="27">
        <f t="shared" si="4"/>
        <v>-4.9990790200773603</v>
      </c>
      <c r="AZ44" s="27">
        <f t="shared" si="4"/>
        <v>8.9382658600899703</v>
      </c>
      <c r="BA44" s="27">
        <f t="shared" si="4"/>
        <v>0.3274837148044053</v>
      </c>
      <c r="BB44" s="27">
        <f t="shared" si="4"/>
        <v>-6.7411743835372614E-2</v>
      </c>
      <c r="BC44" s="27">
        <f t="shared" si="9"/>
        <v>-10.686643470851388</v>
      </c>
      <c r="BD44" s="27">
        <f t="shared" si="5"/>
        <v>1.7331849260613712</v>
      </c>
      <c r="BE44" s="27">
        <f t="shared" si="5"/>
        <v>2.2780556423882512</v>
      </c>
    </row>
    <row r="45" spans="1:57" s="23" customFormat="1" x14ac:dyDescent="0.25">
      <c r="A45" s="29" t="s">
        <v>63</v>
      </c>
      <c r="B45" s="19">
        <v>871.16</v>
      </c>
      <c r="C45" s="19">
        <v>932.47</v>
      </c>
      <c r="D45" s="19">
        <v>1039.49</v>
      </c>
      <c r="E45" s="19">
        <v>1106.46</v>
      </c>
      <c r="F45" s="19">
        <v>1201.1600000000001</v>
      </c>
      <c r="G45" s="19">
        <v>1320.16</v>
      </c>
      <c r="H45" s="19">
        <v>1325.74</v>
      </c>
      <c r="I45" s="19">
        <v>1364</v>
      </c>
      <c r="J45" s="19">
        <v>1419.14</v>
      </c>
      <c r="K45" s="19">
        <v>1447.75</v>
      </c>
      <c r="L45" s="19">
        <v>1499.82</v>
      </c>
      <c r="M45" s="19">
        <v>1528.45</v>
      </c>
      <c r="N45" s="19">
        <v>1550.85</v>
      </c>
      <c r="O45" s="19">
        <v>1592.01</v>
      </c>
      <c r="P45" s="19">
        <v>1629.99</v>
      </c>
      <c r="Q45" s="19">
        <v>1714.7</v>
      </c>
      <c r="R45" s="19">
        <v>1794.19</v>
      </c>
      <c r="S45" s="19">
        <v>1871.51</v>
      </c>
      <c r="T45" s="19">
        <v>1889.56</v>
      </c>
      <c r="U45" s="19">
        <v>1787.38</v>
      </c>
      <c r="V45" s="19">
        <v>1814.39</v>
      </c>
      <c r="W45" s="19">
        <v>1856.55</v>
      </c>
      <c r="X45" s="19">
        <v>1904.26</v>
      </c>
      <c r="Y45" s="19">
        <v>1932.09</v>
      </c>
      <c r="Z45" s="19">
        <v>1977.77</v>
      </c>
      <c r="AA45" s="19">
        <v>2040.1</v>
      </c>
      <c r="AB45" s="19">
        <v>2086.1999999999998</v>
      </c>
      <c r="AD45" s="29" t="s">
        <v>63</v>
      </c>
      <c r="AE45" s="19"/>
      <c r="AF45" s="77">
        <f t="shared" si="0"/>
        <v>7.0377427797419605</v>
      </c>
      <c r="AG45" s="77">
        <f t="shared" si="0"/>
        <v>11.47704483790363</v>
      </c>
      <c r="AH45" s="77">
        <f t="shared" si="0"/>
        <v>6.442582420225305</v>
      </c>
      <c r="AI45" s="77">
        <f t="shared" si="0"/>
        <v>8.5588272508721541</v>
      </c>
      <c r="AJ45" s="77">
        <f t="shared" si="6"/>
        <v>9.9070898131805922</v>
      </c>
      <c r="AK45" s="77">
        <f t="shared" si="1"/>
        <v>0.42267603926796199</v>
      </c>
      <c r="AL45" s="77">
        <f t="shared" si="1"/>
        <v>2.8859354021150447</v>
      </c>
      <c r="AM45" s="77">
        <f t="shared" si="1"/>
        <v>4.0425219941349049</v>
      </c>
      <c r="AN45" s="77">
        <f t="shared" si="1"/>
        <v>2.0160096960130711</v>
      </c>
      <c r="AO45" s="77">
        <f t="shared" si="2"/>
        <v>3.5966154377482256</v>
      </c>
      <c r="AP45" s="77">
        <f t="shared" si="2"/>
        <v>1.9088957341547723</v>
      </c>
      <c r="AQ45" s="77">
        <f t="shared" si="2"/>
        <v>1.4655369819097688</v>
      </c>
      <c r="AR45" s="77">
        <f t="shared" si="2"/>
        <v>2.654028436018963</v>
      </c>
      <c r="AS45" s="77">
        <f t="shared" si="7"/>
        <v>2.385663406636894</v>
      </c>
      <c r="AT45" s="77">
        <f t="shared" si="3"/>
        <v>5.196964398554595</v>
      </c>
      <c r="AU45" s="77">
        <f t="shared" si="3"/>
        <v>4.6357963492156067</v>
      </c>
      <c r="AV45" s="77">
        <f t="shared" si="3"/>
        <v>4.309465552700658</v>
      </c>
      <c r="AW45" s="77">
        <f t="shared" si="3"/>
        <v>0.96446185165988718</v>
      </c>
      <c r="AX45" s="77">
        <f t="shared" si="8"/>
        <v>-5.4076081204089759</v>
      </c>
      <c r="AY45" s="77">
        <f t="shared" si="4"/>
        <v>1.511150398907898</v>
      </c>
      <c r="AZ45" s="77">
        <f t="shared" si="4"/>
        <v>2.3236459636571989</v>
      </c>
      <c r="BA45" s="77">
        <f t="shared" si="4"/>
        <v>2.5698203657321397</v>
      </c>
      <c r="BB45" s="77">
        <f t="shared" si="4"/>
        <v>1.4614600947349587</v>
      </c>
      <c r="BC45" s="77">
        <f t="shared" si="9"/>
        <v>2.3642790967294518</v>
      </c>
      <c r="BD45" s="77">
        <f t="shared" si="5"/>
        <v>3.1515292475869252</v>
      </c>
      <c r="BE45" s="77">
        <f t="shared" si="5"/>
        <v>2.2596931522964514</v>
      </c>
    </row>
    <row r="46" spans="1:57" x14ac:dyDescent="0.25">
      <c r="A46" s="18" t="s">
        <v>64</v>
      </c>
      <c r="B46" s="17">
        <v>730.37</v>
      </c>
      <c r="C46" s="17">
        <v>776.83</v>
      </c>
      <c r="D46" s="17">
        <v>866.95</v>
      </c>
      <c r="E46" s="17">
        <v>926.67</v>
      </c>
      <c r="F46" s="17">
        <v>1012.14</v>
      </c>
      <c r="G46" s="17">
        <v>1120.04</v>
      </c>
      <c r="H46" s="17">
        <v>1118.8</v>
      </c>
      <c r="I46" s="17">
        <v>1147.76</v>
      </c>
      <c r="J46" s="17">
        <v>1194.24</v>
      </c>
      <c r="K46" s="17">
        <v>1215.69</v>
      </c>
      <c r="L46" s="17">
        <v>1263.1099999999999</v>
      </c>
      <c r="M46" s="17">
        <v>1291.25</v>
      </c>
      <c r="N46" s="17">
        <v>1309.46</v>
      </c>
      <c r="O46" s="17">
        <v>1338.84</v>
      </c>
      <c r="P46" s="17">
        <v>1371.8</v>
      </c>
      <c r="Q46" s="17">
        <v>1447.86</v>
      </c>
      <c r="R46" s="17">
        <v>1522.68</v>
      </c>
      <c r="S46" s="17">
        <v>1589.68</v>
      </c>
      <c r="T46" s="17">
        <v>1615.12</v>
      </c>
      <c r="U46" s="17">
        <v>1538.07</v>
      </c>
      <c r="V46" s="17">
        <v>1550.38</v>
      </c>
      <c r="W46" s="17">
        <v>1578.29</v>
      </c>
      <c r="X46" s="17">
        <v>1621.85</v>
      </c>
      <c r="Y46" s="17">
        <v>1642.25</v>
      </c>
      <c r="Z46" s="17">
        <v>1977.77</v>
      </c>
      <c r="AA46" s="17">
        <v>2040.1</v>
      </c>
      <c r="AB46" s="17">
        <v>2086.1999999999998</v>
      </c>
      <c r="AD46" s="18" t="s">
        <v>64</v>
      </c>
      <c r="AE46" s="17"/>
      <c r="AF46" s="27">
        <f t="shared" si="0"/>
        <v>6.3611594123526487</v>
      </c>
      <c r="AG46" s="27">
        <f t="shared" si="0"/>
        <v>11.600993782423439</v>
      </c>
      <c r="AH46" s="27">
        <f t="shared" si="0"/>
        <v>6.8885172155256829</v>
      </c>
      <c r="AI46" s="27">
        <f t="shared" si="0"/>
        <v>9.2233481174528187</v>
      </c>
      <c r="AJ46" s="27">
        <f t="shared" si="6"/>
        <v>10.660580552097535</v>
      </c>
      <c r="AK46" s="27">
        <f t="shared" si="1"/>
        <v>-0.11071033177386604</v>
      </c>
      <c r="AL46" s="27">
        <f t="shared" si="1"/>
        <v>2.5884876653557418</v>
      </c>
      <c r="AM46" s="27">
        <f t="shared" si="1"/>
        <v>4.049627099742108</v>
      </c>
      <c r="AN46" s="27">
        <f t="shared" si="1"/>
        <v>1.7961213826366598</v>
      </c>
      <c r="AO46" s="27">
        <f t="shared" si="2"/>
        <v>3.9006654657025921</v>
      </c>
      <c r="AP46" s="27">
        <f t="shared" si="2"/>
        <v>2.2278344720570735</v>
      </c>
      <c r="AQ46" s="27">
        <f t="shared" si="2"/>
        <v>1.4102613746369825</v>
      </c>
      <c r="AR46" s="27">
        <f t="shared" si="2"/>
        <v>2.2436729644280757</v>
      </c>
      <c r="AS46" s="27">
        <f t="shared" si="7"/>
        <v>2.4618326312330105</v>
      </c>
      <c r="AT46" s="27">
        <f t="shared" si="3"/>
        <v>5.5445400204111355</v>
      </c>
      <c r="AU46" s="27">
        <f t="shared" si="3"/>
        <v>5.167626704239372</v>
      </c>
      <c r="AV46" s="27">
        <f t="shared" si="3"/>
        <v>4.4001366012556806</v>
      </c>
      <c r="AW46" s="27">
        <f t="shared" si="3"/>
        <v>1.6003220773992139</v>
      </c>
      <c r="AX46" s="27">
        <f t="shared" si="8"/>
        <v>-4.7705433651988685</v>
      </c>
      <c r="AY46" s="27">
        <f t="shared" si="4"/>
        <v>0.80035369001411982</v>
      </c>
      <c r="AZ46" s="27">
        <f t="shared" si="4"/>
        <v>1.8002038209987132</v>
      </c>
      <c r="BA46" s="27">
        <f t="shared" si="4"/>
        <v>2.7599490587914737</v>
      </c>
      <c r="BB46" s="27">
        <f t="shared" si="4"/>
        <v>1.2578228566143659</v>
      </c>
      <c r="BC46" s="27">
        <f t="shared" si="9"/>
        <v>20.430506926472823</v>
      </c>
      <c r="BD46" s="27">
        <f t="shared" si="5"/>
        <v>3.1515292475869252</v>
      </c>
      <c r="BE46" s="27">
        <f t="shared" si="5"/>
        <v>2.2596931522964514</v>
      </c>
    </row>
    <row r="47" spans="1:57" x14ac:dyDescent="0.25">
      <c r="A47" s="18" t="s">
        <v>65</v>
      </c>
      <c r="B47" s="17">
        <v>140.79</v>
      </c>
      <c r="C47" s="17">
        <v>155.63</v>
      </c>
      <c r="D47" s="17">
        <v>172.54</v>
      </c>
      <c r="E47" s="17">
        <v>179.79</v>
      </c>
      <c r="F47" s="17">
        <v>189.01</v>
      </c>
      <c r="G47" s="17">
        <v>200.12</v>
      </c>
      <c r="H47" s="17">
        <v>206.93</v>
      </c>
      <c r="I47" s="17">
        <v>216.25</v>
      </c>
      <c r="J47" s="17">
        <v>224.9</v>
      </c>
      <c r="K47" s="17">
        <v>232.06</v>
      </c>
      <c r="L47" s="17">
        <v>236.71</v>
      </c>
      <c r="M47" s="17">
        <v>237.2</v>
      </c>
      <c r="N47" s="17">
        <v>241.4</v>
      </c>
      <c r="O47" s="17">
        <v>253.17</v>
      </c>
      <c r="P47" s="17">
        <v>258.19</v>
      </c>
      <c r="Q47" s="17">
        <v>266.83999999999997</v>
      </c>
      <c r="R47" s="17">
        <v>271.51</v>
      </c>
      <c r="S47" s="17">
        <v>281.83</v>
      </c>
      <c r="T47" s="17">
        <v>274.44</v>
      </c>
      <c r="U47" s="17">
        <v>249.3</v>
      </c>
      <c r="V47" s="17">
        <v>264.01</v>
      </c>
      <c r="W47" s="17">
        <v>278.27</v>
      </c>
      <c r="X47" s="17">
        <v>282.41000000000003</v>
      </c>
      <c r="Y47" s="17">
        <v>289.83999999999997</v>
      </c>
      <c r="Z47" s="17">
        <v>1670.83</v>
      </c>
      <c r="AA47" s="17">
        <v>1724.29</v>
      </c>
      <c r="AB47" s="17">
        <v>1764.3</v>
      </c>
      <c r="AD47" s="18" t="s">
        <v>65</v>
      </c>
      <c r="AE47" s="17"/>
      <c r="AF47" s="27">
        <f t="shared" si="0"/>
        <v>10.540521343845446</v>
      </c>
      <c r="AG47" s="27">
        <f t="shared" si="0"/>
        <v>10.865514360984383</v>
      </c>
      <c r="AH47" s="27">
        <f t="shared" si="0"/>
        <v>4.2019241914918277</v>
      </c>
      <c r="AI47" s="27">
        <f t="shared" si="0"/>
        <v>5.1282051282051277</v>
      </c>
      <c r="AJ47" s="27">
        <f t="shared" si="6"/>
        <v>5.8779958732342275</v>
      </c>
      <c r="AK47" s="27">
        <f t="shared" si="1"/>
        <v>3.4029582250649621</v>
      </c>
      <c r="AL47" s="27">
        <f t="shared" si="1"/>
        <v>4.5039385299376562</v>
      </c>
      <c r="AM47" s="27">
        <f t="shared" si="1"/>
        <v>4.0000000000000027</v>
      </c>
      <c r="AN47" s="27">
        <f t="shared" si="1"/>
        <v>3.1836371720764771</v>
      </c>
      <c r="AO47" s="27">
        <f t="shared" si="2"/>
        <v>2.0037921227268831</v>
      </c>
      <c r="AP47" s="27">
        <f t="shared" si="2"/>
        <v>0.20700435131594808</v>
      </c>
      <c r="AQ47" s="27">
        <f t="shared" si="2"/>
        <v>1.7706576728499228</v>
      </c>
      <c r="AR47" s="27">
        <f t="shared" si="2"/>
        <v>4.8757249378624614</v>
      </c>
      <c r="AS47" s="27">
        <f t="shared" si="7"/>
        <v>1.98285736856658</v>
      </c>
      <c r="AT47" s="27">
        <f t="shared" si="3"/>
        <v>3.3502459429102509</v>
      </c>
      <c r="AU47" s="27">
        <f t="shared" si="3"/>
        <v>1.7501124269225066</v>
      </c>
      <c r="AV47" s="27">
        <f t="shared" si="3"/>
        <v>3.8009649736657929</v>
      </c>
      <c r="AW47" s="27">
        <f t="shared" si="3"/>
        <v>-2.6221481034666239</v>
      </c>
      <c r="AX47" s="27">
        <f t="shared" si="8"/>
        <v>-9.1604722343681626</v>
      </c>
      <c r="AY47" s="27">
        <f t="shared" si="4"/>
        <v>5.900521460088239</v>
      </c>
      <c r="AZ47" s="27">
        <f t="shared" si="4"/>
        <v>5.4013105564183146</v>
      </c>
      <c r="BA47" s="27">
        <f t="shared" si="4"/>
        <v>1.4877636827541751</v>
      </c>
      <c r="BB47" s="27">
        <f t="shared" si="4"/>
        <v>2.6309266669027118</v>
      </c>
      <c r="BC47" s="27">
        <f t="shared" si="9"/>
        <v>476.466326248965</v>
      </c>
      <c r="BD47" s="27">
        <f t="shared" si="5"/>
        <v>3.1996073807628567</v>
      </c>
      <c r="BE47" s="27">
        <f t="shared" si="5"/>
        <v>2.320375342894756</v>
      </c>
    </row>
    <row r="48" spans="1:57" s="23" customFormat="1" x14ac:dyDescent="0.25">
      <c r="A48" s="29" t="s">
        <v>66</v>
      </c>
      <c r="B48" s="19">
        <v>352.32</v>
      </c>
      <c r="C48" s="19">
        <v>368.96</v>
      </c>
      <c r="D48" s="19">
        <v>403.7</v>
      </c>
      <c r="E48" s="19">
        <v>430.48</v>
      </c>
      <c r="F48" s="19">
        <v>456.17</v>
      </c>
      <c r="G48" s="19">
        <v>481.37</v>
      </c>
      <c r="H48" s="19">
        <v>490.3</v>
      </c>
      <c r="I48" s="19">
        <v>528.11</v>
      </c>
      <c r="J48" s="19">
        <v>550.42999999999995</v>
      </c>
      <c r="K48" s="19">
        <v>602.86</v>
      </c>
      <c r="L48" s="19">
        <v>639.91999999999996</v>
      </c>
      <c r="M48" s="19">
        <v>667.13</v>
      </c>
      <c r="N48" s="19">
        <v>700.72</v>
      </c>
      <c r="O48" s="19">
        <v>724.8</v>
      </c>
      <c r="P48" s="19">
        <v>763.83</v>
      </c>
      <c r="Q48" s="19">
        <v>814.79</v>
      </c>
      <c r="R48" s="19">
        <v>870.86</v>
      </c>
      <c r="S48" s="19">
        <v>912.54</v>
      </c>
      <c r="T48" s="19">
        <v>905.49</v>
      </c>
      <c r="U48" s="19">
        <v>852.46</v>
      </c>
      <c r="V48" s="19">
        <v>850.35</v>
      </c>
      <c r="W48" s="19">
        <v>889.68</v>
      </c>
      <c r="X48" s="19">
        <v>903.66</v>
      </c>
      <c r="Y48" s="19">
        <v>919.89</v>
      </c>
      <c r="Z48" s="19">
        <v>927.73</v>
      </c>
      <c r="AA48" s="19">
        <v>959.99</v>
      </c>
      <c r="AB48" s="19">
        <v>970.21</v>
      </c>
      <c r="AD48" s="29" t="s">
        <v>66</v>
      </c>
      <c r="AE48" s="19"/>
      <c r="AF48" s="77">
        <f t="shared" si="0"/>
        <v>4.7229791099000868</v>
      </c>
      <c r="AG48" s="77">
        <f t="shared" si="0"/>
        <v>9.4156548135299243</v>
      </c>
      <c r="AH48" s="77">
        <f t="shared" si="0"/>
        <v>6.6336388407233171</v>
      </c>
      <c r="AI48" s="77">
        <f t="shared" si="0"/>
        <v>5.9677569225051093</v>
      </c>
      <c r="AJ48" s="77">
        <f t="shared" si="6"/>
        <v>5.5242563079553646</v>
      </c>
      <c r="AK48" s="77">
        <f t="shared" si="1"/>
        <v>1.855121839749051</v>
      </c>
      <c r="AL48" s="77">
        <f t="shared" si="1"/>
        <v>7.7116051397103815</v>
      </c>
      <c r="AM48" s="77">
        <f t="shared" si="1"/>
        <v>4.2263922288916964</v>
      </c>
      <c r="AN48" s="77">
        <f t="shared" si="1"/>
        <v>9.5252802354522945</v>
      </c>
      <c r="AO48" s="77">
        <f t="shared" si="2"/>
        <v>6.1473642305012683</v>
      </c>
      <c r="AP48" s="77">
        <f t="shared" si="2"/>
        <v>4.2520940117514749</v>
      </c>
      <c r="AQ48" s="77">
        <f t="shared" si="2"/>
        <v>5.0350006745312061</v>
      </c>
      <c r="AR48" s="77">
        <f t="shared" si="2"/>
        <v>3.4364653499257805</v>
      </c>
      <c r="AS48" s="77">
        <f t="shared" si="7"/>
        <v>5.3849337748344492</v>
      </c>
      <c r="AT48" s="77">
        <f t="shared" si="3"/>
        <v>6.6716415956429991</v>
      </c>
      <c r="AU48" s="77">
        <f t="shared" si="3"/>
        <v>6.8815277556180181</v>
      </c>
      <c r="AV48" s="77">
        <f t="shared" si="3"/>
        <v>4.7860735365041398</v>
      </c>
      <c r="AW48" s="77">
        <f t="shared" si="3"/>
        <v>-0.77256887369320293</v>
      </c>
      <c r="AX48" s="77">
        <f t="shared" si="8"/>
        <v>-5.8564975869418738</v>
      </c>
      <c r="AY48" s="77">
        <f t="shared" si="4"/>
        <v>-0.24751894517044945</v>
      </c>
      <c r="AZ48" s="77">
        <f t="shared" si="4"/>
        <v>4.6251543482095521</v>
      </c>
      <c r="BA48" s="77">
        <f t="shared" si="4"/>
        <v>1.5713514971675231</v>
      </c>
      <c r="BB48" s="77">
        <f t="shared" si="4"/>
        <v>1.7960294801142043</v>
      </c>
      <c r="BC48" s="77">
        <f t="shared" si="9"/>
        <v>0.85227581558664967</v>
      </c>
      <c r="BD48" s="77">
        <f t="shared" si="5"/>
        <v>3.4773048192900937</v>
      </c>
      <c r="BE48" s="77">
        <f t="shared" si="5"/>
        <v>1.0645944228585744</v>
      </c>
    </row>
    <row r="49" spans="1:57" x14ac:dyDescent="0.25">
      <c r="A49" s="18" t="s">
        <v>67</v>
      </c>
      <c r="B49" s="17">
        <v>254.96</v>
      </c>
      <c r="C49" s="17">
        <v>271.14999999999998</v>
      </c>
      <c r="D49" s="17">
        <v>297</v>
      </c>
      <c r="E49" s="17">
        <v>321.39999999999998</v>
      </c>
      <c r="F49" s="17">
        <v>336.82</v>
      </c>
      <c r="G49" s="17">
        <v>367.25</v>
      </c>
      <c r="H49" s="17">
        <v>368.63</v>
      </c>
      <c r="I49" s="17">
        <v>392.16</v>
      </c>
      <c r="J49" s="17">
        <v>411.12</v>
      </c>
      <c r="K49" s="17">
        <v>424.06</v>
      </c>
      <c r="L49" s="17">
        <v>439.64</v>
      </c>
      <c r="M49" s="17">
        <v>443.83</v>
      </c>
      <c r="N49" s="17">
        <v>468.9</v>
      </c>
      <c r="O49" s="17">
        <v>480.02</v>
      </c>
      <c r="P49" s="17">
        <v>504.4</v>
      </c>
      <c r="Q49" s="17">
        <v>517.41</v>
      </c>
      <c r="R49" s="17">
        <v>528.04999999999995</v>
      </c>
      <c r="S49" s="17">
        <v>535.44000000000005</v>
      </c>
      <c r="T49" s="17">
        <v>532.39</v>
      </c>
      <c r="U49" s="17">
        <v>492.94</v>
      </c>
      <c r="V49" s="17">
        <v>508.66</v>
      </c>
      <c r="W49" s="17">
        <v>517.91999999999996</v>
      </c>
      <c r="X49" s="17">
        <v>529.67999999999995</v>
      </c>
      <c r="Y49" s="17">
        <v>539.58000000000004</v>
      </c>
      <c r="Z49" s="17">
        <v>927.73</v>
      </c>
      <c r="AA49" s="17">
        <v>959.99</v>
      </c>
      <c r="AB49" s="17">
        <v>970.21</v>
      </c>
      <c r="AD49" s="18" t="s">
        <v>67</v>
      </c>
      <c r="AE49" s="17"/>
      <c r="AF49" s="27">
        <f t="shared" si="0"/>
        <v>6.3500156887354757</v>
      </c>
      <c r="AG49" s="27">
        <f t="shared" si="0"/>
        <v>9.533468559837738</v>
      </c>
      <c r="AH49" s="27">
        <f t="shared" si="0"/>
        <v>8.2154882154882074</v>
      </c>
      <c r="AI49" s="27">
        <f t="shared" si="0"/>
        <v>4.7977598008711935</v>
      </c>
      <c r="AJ49" s="27">
        <f t="shared" si="6"/>
        <v>9.0344991390059999</v>
      </c>
      <c r="AK49" s="27">
        <f t="shared" si="1"/>
        <v>0.37576582709325951</v>
      </c>
      <c r="AL49" s="27">
        <f t="shared" si="1"/>
        <v>6.3830941594552879</v>
      </c>
      <c r="AM49" s="27">
        <f t="shared" si="1"/>
        <v>4.8347613219094194</v>
      </c>
      <c r="AN49" s="27">
        <f t="shared" si="1"/>
        <v>3.1474995135240311</v>
      </c>
      <c r="AO49" s="27">
        <f t="shared" si="2"/>
        <v>3.6740083950384341</v>
      </c>
      <c r="AP49" s="27">
        <f t="shared" si="2"/>
        <v>0.9530524974979524</v>
      </c>
      <c r="AQ49" s="27">
        <f t="shared" si="2"/>
        <v>5.6485591330013731</v>
      </c>
      <c r="AR49" s="27">
        <f t="shared" si="2"/>
        <v>2.3715077841757313</v>
      </c>
      <c r="AS49" s="27">
        <f t="shared" si="7"/>
        <v>5.0789550435398523</v>
      </c>
      <c r="AT49" s="27">
        <f t="shared" si="3"/>
        <v>2.5793021411578096</v>
      </c>
      <c r="AU49" s="27">
        <f t="shared" si="3"/>
        <v>2.0563962814789019</v>
      </c>
      <c r="AV49" s="27">
        <f t="shared" si="3"/>
        <v>1.399488684783657</v>
      </c>
      <c r="AW49" s="27">
        <f t="shared" si="3"/>
        <v>-0.56962498132378381</v>
      </c>
      <c r="AX49" s="27">
        <f t="shared" si="8"/>
        <v>-7.4099814046094004</v>
      </c>
      <c r="AY49" s="27">
        <f t="shared" si="4"/>
        <v>3.1890290907615588</v>
      </c>
      <c r="AZ49" s="27">
        <f t="shared" si="4"/>
        <v>1.8204694688003644</v>
      </c>
      <c r="BA49" s="27">
        <f t="shared" si="4"/>
        <v>2.270620945319739</v>
      </c>
      <c r="BB49" s="27">
        <f t="shared" si="4"/>
        <v>1.8690530131400263</v>
      </c>
      <c r="BC49" s="27">
        <f t="shared" si="9"/>
        <v>71.93557952481558</v>
      </c>
      <c r="BD49" s="27">
        <f t="shared" si="5"/>
        <v>3.4773048192900937</v>
      </c>
      <c r="BE49" s="27">
        <f t="shared" si="5"/>
        <v>1.0645944228585744</v>
      </c>
    </row>
    <row r="50" spans="1:57" x14ac:dyDescent="0.25">
      <c r="A50" s="18" t="s">
        <v>68</v>
      </c>
      <c r="B50" s="17">
        <v>97.36</v>
      </c>
      <c r="C50" s="17">
        <v>97.8</v>
      </c>
      <c r="D50" s="17">
        <v>106.7</v>
      </c>
      <c r="E50" s="17">
        <v>109.08</v>
      </c>
      <c r="F50" s="17">
        <v>119.36</v>
      </c>
      <c r="G50" s="17">
        <v>114.12</v>
      </c>
      <c r="H50" s="17">
        <v>121.67</v>
      </c>
      <c r="I50" s="17">
        <v>135.94999999999999</v>
      </c>
      <c r="J50" s="17">
        <v>139.31</v>
      </c>
      <c r="K50" s="17">
        <v>178.79</v>
      </c>
      <c r="L50" s="17">
        <v>200.28</v>
      </c>
      <c r="M50" s="17">
        <v>223.3</v>
      </c>
      <c r="N50" s="17">
        <v>231.82</v>
      </c>
      <c r="O50" s="17">
        <v>244.77</v>
      </c>
      <c r="P50" s="17">
        <v>259.43</v>
      </c>
      <c r="Q50" s="17">
        <v>297.37</v>
      </c>
      <c r="R50" s="17">
        <v>342.81</v>
      </c>
      <c r="S50" s="17">
        <v>377.1</v>
      </c>
      <c r="T50" s="17">
        <v>373.1</v>
      </c>
      <c r="U50" s="17">
        <v>359.52</v>
      </c>
      <c r="V50" s="17">
        <v>341.69</v>
      </c>
      <c r="W50" s="17">
        <v>371.75</v>
      </c>
      <c r="X50" s="17">
        <v>373.99</v>
      </c>
      <c r="Y50" s="17">
        <v>380.31</v>
      </c>
      <c r="Z50" s="17">
        <v>539.85</v>
      </c>
      <c r="AA50" s="17">
        <v>564.36</v>
      </c>
      <c r="AB50" s="17">
        <v>570.74</v>
      </c>
      <c r="AD50" s="18" t="s">
        <v>68</v>
      </c>
      <c r="AE50" s="17"/>
      <c r="AF50" s="27">
        <f t="shared" si="0"/>
        <v>0.45193097781429509</v>
      </c>
      <c r="AG50" s="27">
        <f t="shared" si="0"/>
        <v>9.1002044989775115</v>
      </c>
      <c r="AH50" s="27">
        <f t="shared" si="0"/>
        <v>2.2305529522024323</v>
      </c>
      <c r="AI50" s="27">
        <f t="shared" si="0"/>
        <v>9.4242757609094259</v>
      </c>
      <c r="AJ50" s="27">
        <f t="shared" si="6"/>
        <v>-4.3900804289544197</v>
      </c>
      <c r="AK50" s="27">
        <f t="shared" si="1"/>
        <v>6.6158429723098457</v>
      </c>
      <c r="AL50" s="27">
        <f t="shared" si="1"/>
        <v>11.736664748910979</v>
      </c>
      <c r="AM50" s="27">
        <f t="shared" si="1"/>
        <v>2.4714968738506906</v>
      </c>
      <c r="AN50" s="27">
        <f t="shared" si="1"/>
        <v>28.339674108104219</v>
      </c>
      <c r="AO50" s="27">
        <f t="shared" si="2"/>
        <v>12.019687902007947</v>
      </c>
      <c r="AP50" s="27">
        <f t="shared" si="2"/>
        <v>11.49390852806072</v>
      </c>
      <c r="AQ50" s="27">
        <f t="shared" si="2"/>
        <v>3.8154948499776</v>
      </c>
      <c r="AR50" s="27">
        <f t="shared" si="2"/>
        <v>5.5862306962298405</v>
      </c>
      <c r="AS50" s="27">
        <f t="shared" si="7"/>
        <v>5.9892960738652601</v>
      </c>
      <c r="AT50" s="27">
        <f t="shared" si="3"/>
        <v>14.624368808541801</v>
      </c>
      <c r="AU50" s="27">
        <f t="shared" si="3"/>
        <v>15.280626828530114</v>
      </c>
      <c r="AV50" s="27">
        <f t="shared" si="3"/>
        <v>10.002625360987141</v>
      </c>
      <c r="AW50" s="27">
        <f t="shared" si="3"/>
        <v>-1.0607265977194378</v>
      </c>
      <c r="AX50" s="27">
        <f t="shared" si="8"/>
        <v>-3.6397748592870647</v>
      </c>
      <c r="AY50" s="27">
        <f t="shared" si="4"/>
        <v>-4.9593902981753413</v>
      </c>
      <c r="AZ50" s="27">
        <f t="shared" si="4"/>
        <v>8.7974479791623992</v>
      </c>
      <c r="BA50" s="27">
        <f t="shared" si="4"/>
        <v>0.60255548083389621</v>
      </c>
      <c r="BB50" s="27">
        <f t="shared" si="4"/>
        <v>1.6898847562769037</v>
      </c>
      <c r="BC50" s="27">
        <f t="shared" si="9"/>
        <v>41.949988167547531</v>
      </c>
      <c r="BD50" s="27">
        <f t="shared" si="5"/>
        <v>4.5401500416782419</v>
      </c>
      <c r="BE50" s="27">
        <f t="shared" si="5"/>
        <v>1.1304840881706704</v>
      </c>
    </row>
    <row r="51" spans="1:57" s="23" customFormat="1" x14ac:dyDescent="0.25">
      <c r="A51" s="29" t="s">
        <v>69</v>
      </c>
      <c r="B51" s="19">
        <v>104.38</v>
      </c>
      <c r="C51" s="19">
        <v>100.53</v>
      </c>
      <c r="D51" s="19">
        <v>122.04</v>
      </c>
      <c r="E51" s="19">
        <v>135.76</v>
      </c>
      <c r="F51" s="19">
        <v>163.16</v>
      </c>
      <c r="G51" s="19">
        <v>189.86</v>
      </c>
      <c r="H51" s="19">
        <v>195.04</v>
      </c>
      <c r="I51" s="19">
        <v>219.64</v>
      </c>
      <c r="J51" s="19">
        <v>240.68</v>
      </c>
      <c r="K51" s="19">
        <v>269.64</v>
      </c>
      <c r="L51" s="19">
        <v>290.43</v>
      </c>
      <c r="M51" s="19">
        <v>295.02</v>
      </c>
      <c r="N51" s="19">
        <v>296.70999999999998</v>
      </c>
      <c r="O51" s="19">
        <v>302.39</v>
      </c>
      <c r="P51" s="19">
        <v>317.79000000000002</v>
      </c>
      <c r="Q51" s="19">
        <v>324.01</v>
      </c>
      <c r="R51" s="19">
        <v>337.14</v>
      </c>
      <c r="S51" s="19">
        <v>345.91</v>
      </c>
      <c r="T51" s="19">
        <v>340.37</v>
      </c>
      <c r="U51" s="19">
        <v>321.99</v>
      </c>
      <c r="V51" s="19">
        <v>336.16</v>
      </c>
      <c r="W51" s="19">
        <v>346.25</v>
      </c>
      <c r="X51" s="19">
        <v>336.55</v>
      </c>
      <c r="Y51" s="19">
        <v>351.7</v>
      </c>
      <c r="Z51" s="19">
        <v>363.66</v>
      </c>
      <c r="AA51" s="19">
        <v>367.29</v>
      </c>
      <c r="AB51" s="19">
        <v>374.64</v>
      </c>
      <c r="AD51" s="29" t="s">
        <v>69</v>
      </c>
      <c r="AE51" s="19"/>
      <c r="AF51" s="77">
        <f t="shared" si="0"/>
        <v>-3.688446062464068</v>
      </c>
      <c r="AG51" s="77">
        <f t="shared" si="0"/>
        <v>21.396598030438678</v>
      </c>
      <c r="AH51" s="77">
        <f t="shared" si="0"/>
        <v>11.242215666994415</v>
      </c>
      <c r="AI51" s="77">
        <f t="shared" si="0"/>
        <v>20.182675309369479</v>
      </c>
      <c r="AJ51" s="77">
        <f t="shared" si="6"/>
        <v>16.364304976709988</v>
      </c>
      <c r="AK51" s="77">
        <f t="shared" si="1"/>
        <v>2.7283261350468648</v>
      </c>
      <c r="AL51" s="77">
        <f t="shared" si="1"/>
        <v>12.612797374897456</v>
      </c>
      <c r="AM51" s="77">
        <f t="shared" si="1"/>
        <v>9.5793116008013222</v>
      </c>
      <c r="AN51" s="77">
        <f t="shared" si="1"/>
        <v>12.032574372610927</v>
      </c>
      <c r="AO51" s="77">
        <f t="shared" si="2"/>
        <v>7.7102803738317833</v>
      </c>
      <c r="AP51" s="77">
        <f t="shared" si="2"/>
        <v>1.5804152463588386</v>
      </c>
      <c r="AQ51" s="77">
        <f t="shared" si="2"/>
        <v>0.57284251915124318</v>
      </c>
      <c r="AR51" s="77">
        <f t="shared" si="2"/>
        <v>1.9143271207576444</v>
      </c>
      <c r="AS51" s="77">
        <f t="shared" si="7"/>
        <v>5.0927610040014661</v>
      </c>
      <c r="AT51" s="77">
        <f t="shared" si="3"/>
        <v>1.957267377828116</v>
      </c>
      <c r="AU51" s="77">
        <f t="shared" si="3"/>
        <v>4.0523440634548304</v>
      </c>
      <c r="AV51" s="77">
        <f t="shared" si="3"/>
        <v>2.6012932312985821</v>
      </c>
      <c r="AW51" s="77">
        <f t="shared" si="3"/>
        <v>-1.6015726634095631</v>
      </c>
      <c r="AX51" s="77">
        <f t="shared" si="8"/>
        <v>-5.4000058759585139</v>
      </c>
      <c r="AY51" s="77">
        <f t="shared" si="4"/>
        <v>4.4007577875089332</v>
      </c>
      <c r="AZ51" s="77">
        <f t="shared" si="4"/>
        <v>3.0015468824369269</v>
      </c>
      <c r="BA51" s="77">
        <f t="shared" si="4"/>
        <v>-2.8014440433212964</v>
      </c>
      <c r="BB51" s="77">
        <f t="shared" si="4"/>
        <v>4.5015599465161129</v>
      </c>
      <c r="BC51" s="77">
        <f t="shared" si="9"/>
        <v>3.4006255331248325</v>
      </c>
      <c r="BD51" s="77">
        <f t="shared" si="5"/>
        <v>0.99818511796733078</v>
      </c>
      <c r="BE51" s="77">
        <f t="shared" si="5"/>
        <v>2.0011435105774633</v>
      </c>
    </row>
    <row r="52" spans="1:57" ht="30" x14ac:dyDescent="0.25">
      <c r="A52" s="18" t="s">
        <v>70</v>
      </c>
      <c r="B52" s="17">
        <v>104.38</v>
      </c>
      <c r="C52" s="17">
        <v>100.53</v>
      </c>
      <c r="D52" s="17">
        <v>122.04</v>
      </c>
      <c r="E52" s="17">
        <v>135.76</v>
      </c>
      <c r="F52" s="17">
        <v>163.16</v>
      </c>
      <c r="G52" s="17">
        <v>189.86</v>
      </c>
      <c r="H52" s="17">
        <v>195.04</v>
      </c>
      <c r="I52" s="17">
        <v>219.64</v>
      </c>
      <c r="J52" s="17">
        <v>240.68</v>
      </c>
      <c r="K52" s="17">
        <v>269.64</v>
      </c>
      <c r="L52" s="17">
        <v>290.43</v>
      </c>
      <c r="M52" s="17">
        <v>295.02</v>
      </c>
      <c r="N52" s="17">
        <v>296.70999999999998</v>
      </c>
      <c r="O52" s="17">
        <v>302.39</v>
      </c>
      <c r="P52" s="17">
        <v>317.79000000000002</v>
      </c>
      <c r="Q52" s="17">
        <v>324.01</v>
      </c>
      <c r="R52" s="17">
        <v>337.14</v>
      </c>
      <c r="S52" s="17">
        <v>345.91</v>
      </c>
      <c r="T52" s="17">
        <v>340.37</v>
      </c>
      <c r="U52" s="17">
        <v>321.99</v>
      </c>
      <c r="V52" s="17">
        <v>336.16</v>
      </c>
      <c r="W52" s="17">
        <v>346.25</v>
      </c>
      <c r="X52" s="17">
        <v>336.55</v>
      </c>
      <c r="Y52" s="17">
        <v>351.7</v>
      </c>
      <c r="Z52" s="17">
        <v>363.66</v>
      </c>
      <c r="AA52" s="17">
        <v>367.29</v>
      </c>
      <c r="AB52" s="17">
        <v>374.64</v>
      </c>
      <c r="AD52" s="18" t="s">
        <v>70</v>
      </c>
      <c r="AE52" s="17"/>
      <c r="AF52" s="27">
        <f t="shared" si="0"/>
        <v>-3.688446062464068</v>
      </c>
      <c r="AG52" s="27">
        <f t="shared" si="0"/>
        <v>21.396598030438678</v>
      </c>
      <c r="AH52" s="27">
        <f t="shared" si="0"/>
        <v>11.242215666994415</v>
      </c>
      <c r="AI52" s="27">
        <f t="shared" si="0"/>
        <v>20.182675309369479</v>
      </c>
      <c r="AJ52" s="27">
        <f t="shared" si="6"/>
        <v>16.364304976709988</v>
      </c>
      <c r="AK52" s="27">
        <f t="shared" si="1"/>
        <v>2.7283261350468648</v>
      </c>
      <c r="AL52" s="27">
        <f t="shared" si="1"/>
        <v>12.612797374897456</v>
      </c>
      <c r="AM52" s="27">
        <f t="shared" si="1"/>
        <v>9.5793116008013222</v>
      </c>
      <c r="AN52" s="27">
        <f t="shared" si="1"/>
        <v>12.032574372610927</v>
      </c>
      <c r="AO52" s="27">
        <f t="shared" si="2"/>
        <v>7.7102803738317833</v>
      </c>
      <c r="AP52" s="27">
        <f t="shared" si="2"/>
        <v>1.5804152463588386</v>
      </c>
      <c r="AQ52" s="27">
        <f t="shared" si="2"/>
        <v>0.57284251915124318</v>
      </c>
      <c r="AR52" s="27">
        <f t="shared" si="2"/>
        <v>1.9143271207576444</v>
      </c>
      <c r="AS52" s="27">
        <f t="shared" si="7"/>
        <v>5.0927610040014661</v>
      </c>
      <c r="AT52" s="27">
        <f t="shared" si="3"/>
        <v>1.957267377828116</v>
      </c>
      <c r="AU52" s="27">
        <f t="shared" si="3"/>
        <v>4.0523440634548304</v>
      </c>
      <c r="AV52" s="27">
        <f t="shared" si="3"/>
        <v>2.6012932312985821</v>
      </c>
      <c r="AW52" s="27">
        <f t="shared" si="3"/>
        <v>-1.6015726634095631</v>
      </c>
      <c r="AX52" s="27">
        <f t="shared" si="8"/>
        <v>-5.4000058759585139</v>
      </c>
      <c r="AY52" s="27">
        <f t="shared" si="4"/>
        <v>4.4007577875089332</v>
      </c>
      <c r="AZ52" s="27">
        <f t="shared" si="4"/>
        <v>3.0015468824369269</v>
      </c>
      <c r="BA52" s="27">
        <f t="shared" si="4"/>
        <v>-2.8014440433212964</v>
      </c>
      <c r="BB52" s="27">
        <f t="shared" si="4"/>
        <v>4.5015599465161129</v>
      </c>
      <c r="BC52" s="27">
        <f t="shared" si="9"/>
        <v>3.4006255331248325</v>
      </c>
      <c r="BD52" s="27">
        <f t="shared" si="5"/>
        <v>0.99818511796733078</v>
      </c>
      <c r="BE52" s="27">
        <f t="shared" si="5"/>
        <v>2.0011435105774633</v>
      </c>
    </row>
    <row r="53" spans="1:57" s="23" customFormat="1" x14ac:dyDescent="0.25">
      <c r="A53" s="29" t="s">
        <v>71</v>
      </c>
      <c r="B53" s="19">
        <v>168.24</v>
      </c>
      <c r="C53" s="19">
        <v>182.28</v>
      </c>
      <c r="D53" s="19">
        <v>188.96</v>
      </c>
      <c r="E53" s="19">
        <v>190.62</v>
      </c>
      <c r="F53" s="19">
        <v>201.58</v>
      </c>
      <c r="G53" s="19">
        <v>213.51</v>
      </c>
      <c r="H53" s="19">
        <v>220.59</v>
      </c>
      <c r="I53" s="19">
        <v>230.22</v>
      </c>
      <c r="J53" s="19">
        <v>236.69</v>
      </c>
      <c r="K53" s="19">
        <v>237.11</v>
      </c>
      <c r="L53" s="19">
        <v>240.63</v>
      </c>
      <c r="M53" s="19">
        <v>245.29</v>
      </c>
      <c r="N53" s="19">
        <v>251.66</v>
      </c>
      <c r="O53" s="19">
        <v>255.64</v>
      </c>
      <c r="P53" s="19">
        <v>262.3</v>
      </c>
      <c r="Q53" s="19">
        <v>270.67</v>
      </c>
      <c r="R53" s="19">
        <v>282.26</v>
      </c>
      <c r="S53" s="19">
        <v>296.66000000000003</v>
      </c>
      <c r="T53" s="19">
        <v>302.83</v>
      </c>
      <c r="U53" s="19">
        <v>302.13</v>
      </c>
      <c r="V53" s="19">
        <v>309.99</v>
      </c>
      <c r="W53" s="19">
        <v>318.39</v>
      </c>
      <c r="X53" s="19">
        <v>327.20999999999998</v>
      </c>
      <c r="Y53" s="19">
        <v>337.87</v>
      </c>
      <c r="Z53" s="19">
        <v>349.83</v>
      </c>
      <c r="AA53" s="19">
        <v>362.81</v>
      </c>
      <c r="AB53" s="19">
        <v>378.41</v>
      </c>
      <c r="AD53" s="29" t="s">
        <v>71</v>
      </c>
      <c r="AE53" s="19"/>
      <c r="AF53" s="77">
        <f t="shared" si="0"/>
        <v>8.3452211126961426</v>
      </c>
      <c r="AG53" s="77">
        <f t="shared" si="0"/>
        <v>3.6646916831248668</v>
      </c>
      <c r="AH53" s="77">
        <f t="shared" si="0"/>
        <v>0.87849280270956631</v>
      </c>
      <c r="AI53" s="77">
        <f t="shared" si="0"/>
        <v>5.7496590074493801</v>
      </c>
      <c r="AJ53" s="77">
        <f t="shared" si="6"/>
        <v>5.9182458577239689</v>
      </c>
      <c r="AK53" s="77">
        <f t="shared" si="1"/>
        <v>3.3160039342419614</v>
      </c>
      <c r="AL53" s="77">
        <f t="shared" si="1"/>
        <v>4.3655650754793935</v>
      </c>
      <c r="AM53" s="77">
        <f t="shared" si="1"/>
        <v>2.8103553123099636</v>
      </c>
      <c r="AN53" s="77">
        <f t="shared" si="1"/>
        <v>0.17744729392877431</v>
      </c>
      <c r="AO53" s="77">
        <f t="shared" si="2"/>
        <v>1.4845430390957706</v>
      </c>
      <c r="AP53" s="77">
        <f t="shared" si="2"/>
        <v>1.9365831359348364</v>
      </c>
      <c r="AQ53" s="77">
        <f t="shared" si="2"/>
        <v>2.5969260874882809</v>
      </c>
      <c r="AR53" s="77">
        <f t="shared" si="2"/>
        <v>1.5814988476515894</v>
      </c>
      <c r="AS53" s="77">
        <f t="shared" si="7"/>
        <v>2.6052260992020129</v>
      </c>
      <c r="AT53" s="77">
        <f t="shared" si="3"/>
        <v>3.1910026686999631</v>
      </c>
      <c r="AU53" s="77">
        <f t="shared" si="3"/>
        <v>4.2819669708501031</v>
      </c>
      <c r="AV53" s="77">
        <f t="shared" si="3"/>
        <v>5.1016793027705072</v>
      </c>
      <c r="AW53" s="77">
        <f t="shared" si="3"/>
        <v>2.0798220184723113</v>
      </c>
      <c r="AX53" s="77">
        <f t="shared" si="8"/>
        <v>-0.23115279199550529</v>
      </c>
      <c r="AY53" s="77">
        <f t="shared" si="4"/>
        <v>2.6015291430841074</v>
      </c>
      <c r="AZ53" s="77">
        <f t="shared" si="4"/>
        <v>2.7097648311235774</v>
      </c>
      <c r="BA53" s="77">
        <f t="shared" si="4"/>
        <v>2.7701875058890018</v>
      </c>
      <c r="BB53" s="77">
        <f t="shared" si="4"/>
        <v>3.2578466428287727</v>
      </c>
      <c r="BC53" s="77">
        <f t="shared" si="9"/>
        <v>3.539823008849551</v>
      </c>
      <c r="BD53" s="77">
        <f t="shared" si="5"/>
        <v>3.7103736100391673</v>
      </c>
      <c r="BE53" s="77">
        <f t="shared" si="5"/>
        <v>4.2997712301204549</v>
      </c>
    </row>
    <row r="54" spans="1:57" ht="30" x14ac:dyDescent="0.25">
      <c r="A54" s="18" t="s">
        <v>72</v>
      </c>
      <c r="B54" s="17">
        <v>168.24</v>
      </c>
      <c r="C54" s="17">
        <v>182.28</v>
      </c>
      <c r="D54" s="17">
        <v>188.96</v>
      </c>
      <c r="E54" s="17">
        <v>190.62</v>
      </c>
      <c r="F54" s="17">
        <v>201.58</v>
      </c>
      <c r="G54" s="17">
        <v>213.51</v>
      </c>
      <c r="H54" s="17">
        <v>220.59</v>
      </c>
      <c r="I54" s="17">
        <v>230.22</v>
      </c>
      <c r="J54" s="17">
        <v>236.69</v>
      </c>
      <c r="K54" s="17">
        <v>237.11</v>
      </c>
      <c r="L54" s="17">
        <v>240.63</v>
      </c>
      <c r="M54" s="17">
        <v>245.29</v>
      </c>
      <c r="N54" s="17">
        <v>251.66</v>
      </c>
      <c r="O54" s="17">
        <v>255.64</v>
      </c>
      <c r="P54" s="17">
        <v>262.3</v>
      </c>
      <c r="Q54" s="17">
        <v>270.67</v>
      </c>
      <c r="R54" s="17">
        <v>282.26</v>
      </c>
      <c r="S54" s="17">
        <v>296.66000000000003</v>
      </c>
      <c r="T54" s="17">
        <v>302.83</v>
      </c>
      <c r="U54" s="17">
        <v>302.13</v>
      </c>
      <c r="V54" s="17">
        <v>309.99</v>
      </c>
      <c r="W54" s="17">
        <v>318.39</v>
      </c>
      <c r="X54" s="17">
        <v>327.20999999999998</v>
      </c>
      <c r="Y54" s="17">
        <v>337.87</v>
      </c>
      <c r="Z54" s="17">
        <v>349.83</v>
      </c>
      <c r="AA54" s="17">
        <v>362.81</v>
      </c>
      <c r="AB54" s="17">
        <v>378.41</v>
      </c>
      <c r="AD54" s="18" t="s">
        <v>72</v>
      </c>
      <c r="AE54" s="17"/>
      <c r="AF54" s="27">
        <f t="shared" si="0"/>
        <v>8.3452211126961426</v>
      </c>
      <c r="AG54" s="27">
        <f t="shared" si="0"/>
        <v>3.6646916831248668</v>
      </c>
      <c r="AH54" s="27">
        <f t="shared" si="0"/>
        <v>0.87849280270956631</v>
      </c>
      <c r="AI54" s="27">
        <f t="shared" si="0"/>
        <v>5.7496590074493801</v>
      </c>
      <c r="AJ54" s="27">
        <f t="shared" si="6"/>
        <v>5.9182458577239689</v>
      </c>
      <c r="AK54" s="27">
        <f t="shared" si="1"/>
        <v>3.3160039342419614</v>
      </c>
      <c r="AL54" s="27">
        <f t="shared" si="1"/>
        <v>4.3655650754793935</v>
      </c>
      <c r="AM54" s="27">
        <f t="shared" si="1"/>
        <v>2.8103553123099636</v>
      </c>
      <c r="AN54" s="27">
        <f t="shared" si="1"/>
        <v>0.17744729392877431</v>
      </c>
      <c r="AO54" s="27">
        <f t="shared" si="2"/>
        <v>1.4845430390957706</v>
      </c>
      <c r="AP54" s="27">
        <f t="shared" si="2"/>
        <v>1.9365831359348364</v>
      </c>
      <c r="AQ54" s="27">
        <f t="shared" si="2"/>
        <v>2.5969260874882809</v>
      </c>
      <c r="AR54" s="27">
        <f t="shared" si="2"/>
        <v>1.5814988476515894</v>
      </c>
      <c r="AS54" s="27">
        <f t="shared" si="7"/>
        <v>2.6052260992020129</v>
      </c>
      <c r="AT54" s="27">
        <f t="shared" si="3"/>
        <v>3.1910026686999631</v>
      </c>
      <c r="AU54" s="27">
        <f t="shared" si="3"/>
        <v>4.2819669708501031</v>
      </c>
      <c r="AV54" s="27">
        <f t="shared" si="3"/>
        <v>5.1016793027705072</v>
      </c>
      <c r="AW54" s="27">
        <f t="shared" si="3"/>
        <v>2.0798220184723113</v>
      </c>
      <c r="AX54" s="27">
        <f t="shared" si="8"/>
        <v>-0.23115279199550529</v>
      </c>
      <c r="AY54" s="27">
        <f t="shared" si="4"/>
        <v>2.6015291430841074</v>
      </c>
      <c r="AZ54" s="27">
        <f t="shared" si="4"/>
        <v>2.7097648311235774</v>
      </c>
      <c r="BA54" s="27">
        <f t="shared" si="4"/>
        <v>2.7701875058890018</v>
      </c>
      <c r="BB54" s="27">
        <f t="shared" si="4"/>
        <v>3.2578466428287727</v>
      </c>
      <c r="BC54" s="27">
        <f t="shared" si="9"/>
        <v>3.539823008849551</v>
      </c>
      <c r="BD54" s="27">
        <f t="shared" si="5"/>
        <v>3.7103736100391673</v>
      </c>
      <c r="BE54" s="27">
        <f t="shared" si="5"/>
        <v>4.2997712301204549</v>
      </c>
    </row>
    <row r="55" spans="1:57" s="23" customFormat="1" x14ac:dyDescent="0.25">
      <c r="A55" s="29" t="s">
        <v>73</v>
      </c>
      <c r="B55" s="19">
        <v>542.78</v>
      </c>
      <c r="C55" s="19">
        <v>548.09</v>
      </c>
      <c r="D55" s="19">
        <v>556.35</v>
      </c>
      <c r="E55" s="19">
        <v>564.76</v>
      </c>
      <c r="F55" s="19">
        <v>574.88</v>
      </c>
      <c r="G55" s="19">
        <v>585.24</v>
      </c>
      <c r="H55" s="19">
        <v>595.07000000000005</v>
      </c>
      <c r="I55" s="19">
        <v>605.78</v>
      </c>
      <c r="J55" s="19">
        <v>617.79999999999995</v>
      </c>
      <c r="K55" s="19">
        <v>620.83000000000004</v>
      </c>
      <c r="L55" s="19">
        <v>630.13</v>
      </c>
      <c r="M55" s="19">
        <v>611.77</v>
      </c>
      <c r="N55" s="19">
        <v>635.1</v>
      </c>
      <c r="O55" s="19">
        <v>655.82</v>
      </c>
      <c r="P55" s="19">
        <v>664.42</v>
      </c>
      <c r="Q55" s="19">
        <v>683.83</v>
      </c>
      <c r="R55" s="19">
        <v>692.83</v>
      </c>
      <c r="S55" s="19">
        <v>709.52</v>
      </c>
      <c r="T55" s="19">
        <v>721.16</v>
      </c>
      <c r="U55" s="19">
        <v>722.31</v>
      </c>
      <c r="V55" s="19">
        <v>725.85</v>
      </c>
      <c r="W55" s="19">
        <v>732.53</v>
      </c>
      <c r="X55" s="19">
        <v>736.49</v>
      </c>
      <c r="Y55" s="19">
        <v>742.46</v>
      </c>
      <c r="Z55" s="19">
        <v>748.88</v>
      </c>
      <c r="AA55" s="19">
        <v>755.79</v>
      </c>
      <c r="AB55" s="19">
        <v>762.76</v>
      </c>
      <c r="AD55" s="29" t="s">
        <v>73</v>
      </c>
      <c r="AE55" s="19"/>
      <c r="AF55" s="77">
        <f t="shared" si="0"/>
        <v>0.97829691587753043</v>
      </c>
      <c r="AG55" s="77">
        <f t="shared" si="0"/>
        <v>1.5070517615720029</v>
      </c>
      <c r="AH55" s="77">
        <f t="shared" si="0"/>
        <v>1.5116383571492709</v>
      </c>
      <c r="AI55" s="77">
        <f t="shared" si="0"/>
        <v>1.7919116084708557</v>
      </c>
      <c r="AJ55" s="77">
        <f t="shared" si="6"/>
        <v>1.8021152240467599</v>
      </c>
      <c r="AK55" s="77">
        <f t="shared" si="1"/>
        <v>1.6796527920169571</v>
      </c>
      <c r="AL55" s="77">
        <f t="shared" si="1"/>
        <v>1.7997882602046686</v>
      </c>
      <c r="AM55" s="77">
        <f t="shared" si="1"/>
        <v>1.9842186932549739</v>
      </c>
      <c r="AN55" s="77">
        <f t="shared" si="1"/>
        <v>0.49044998381354593</v>
      </c>
      <c r="AO55" s="77">
        <f t="shared" si="2"/>
        <v>1.4979946201053354</v>
      </c>
      <c r="AP55" s="77">
        <f t="shared" si="2"/>
        <v>-2.9136844778061688</v>
      </c>
      <c r="AQ55" s="77">
        <f t="shared" si="2"/>
        <v>3.8135246906517222</v>
      </c>
      <c r="AR55" s="77">
        <f t="shared" si="2"/>
        <v>3.2624783498661674</v>
      </c>
      <c r="AS55" s="77">
        <f t="shared" si="7"/>
        <v>1.3113354274038469</v>
      </c>
      <c r="AT55" s="77">
        <f t="shared" si="3"/>
        <v>2.9213449324222753</v>
      </c>
      <c r="AU55" s="77">
        <f t="shared" si="3"/>
        <v>1.3161165786818361</v>
      </c>
      <c r="AV55" s="77">
        <f t="shared" si="3"/>
        <v>2.408960351024052</v>
      </c>
      <c r="AW55" s="77">
        <f t="shared" si="3"/>
        <v>1.6405457210508494</v>
      </c>
      <c r="AX55" s="77">
        <f t="shared" si="8"/>
        <v>0.15946530589605321</v>
      </c>
      <c r="AY55" s="77">
        <f t="shared" si="4"/>
        <v>0.49009428084895368</v>
      </c>
      <c r="AZ55" s="77">
        <f t="shared" si="4"/>
        <v>0.9203003375352965</v>
      </c>
      <c r="BA55" s="77">
        <f t="shared" si="4"/>
        <v>0.54059219417635263</v>
      </c>
      <c r="BB55" s="77">
        <f t="shared" si="4"/>
        <v>0.81060163749677905</v>
      </c>
      <c r="BC55" s="77">
        <f t="shared" si="9"/>
        <v>0.86469304743689335</v>
      </c>
      <c r="BD55" s="77">
        <f t="shared" si="5"/>
        <v>0.92271124879820121</v>
      </c>
      <c r="BE55" s="77">
        <f t="shared" si="5"/>
        <v>0.92221384246947269</v>
      </c>
    </row>
    <row r="56" spans="1:57" x14ac:dyDescent="0.25">
      <c r="A56" s="18" t="s">
        <v>74</v>
      </c>
      <c r="B56" s="17">
        <v>542.78</v>
      </c>
      <c r="C56" s="17">
        <v>548.09</v>
      </c>
      <c r="D56" s="17">
        <v>556.35</v>
      </c>
      <c r="E56" s="17">
        <v>564.76</v>
      </c>
      <c r="F56" s="17">
        <v>574.88</v>
      </c>
      <c r="G56" s="17">
        <v>585.24</v>
      </c>
      <c r="H56" s="17">
        <v>595.07000000000005</v>
      </c>
      <c r="I56" s="17">
        <v>605.78</v>
      </c>
      <c r="J56" s="17">
        <v>617.79999999999995</v>
      </c>
      <c r="K56" s="17">
        <v>620.83000000000004</v>
      </c>
      <c r="L56" s="17">
        <v>630.13</v>
      </c>
      <c r="M56" s="17">
        <v>611.77</v>
      </c>
      <c r="N56" s="17">
        <v>635.1</v>
      </c>
      <c r="O56" s="17">
        <v>655.82</v>
      </c>
      <c r="P56" s="17">
        <v>664.42</v>
      </c>
      <c r="Q56" s="17">
        <v>683.83</v>
      </c>
      <c r="R56" s="17">
        <v>692.83</v>
      </c>
      <c r="S56" s="17">
        <v>709.52</v>
      </c>
      <c r="T56" s="17">
        <v>721.16</v>
      </c>
      <c r="U56" s="17">
        <v>722.31</v>
      </c>
      <c r="V56" s="17">
        <v>725.85</v>
      </c>
      <c r="W56" s="17">
        <v>732.53</v>
      </c>
      <c r="X56" s="17">
        <v>736.49</v>
      </c>
      <c r="Y56" s="17">
        <v>742.46</v>
      </c>
      <c r="Z56" s="17">
        <v>748.88</v>
      </c>
      <c r="AA56" s="17">
        <v>755.79</v>
      </c>
      <c r="AB56" s="17">
        <v>762.76</v>
      </c>
      <c r="AD56" s="18" t="s">
        <v>74</v>
      </c>
      <c r="AE56" s="17"/>
      <c r="AF56" s="27">
        <f t="shared" si="0"/>
        <v>0.97829691587753043</v>
      </c>
      <c r="AG56" s="27">
        <f t="shared" si="0"/>
        <v>1.5070517615720029</v>
      </c>
      <c r="AH56" s="27">
        <f t="shared" si="0"/>
        <v>1.5116383571492709</v>
      </c>
      <c r="AI56" s="27">
        <f t="shared" si="0"/>
        <v>1.7919116084708557</v>
      </c>
      <c r="AJ56" s="27">
        <f t="shared" si="6"/>
        <v>1.8021152240467599</v>
      </c>
      <c r="AK56" s="27">
        <f t="shared" si="1"/>
        <v>1.6796527920169571</v>
      </c>
      <c r="AL56" s="27">
        <f t="shared" si="1"/>
        <v>1.7997882602046686</v>
      </c>
      <c r="AM56" s="27">
        <f t="shared" si="1"/>
        <v>1.9842186932549739</v>
      </c>
      <c r="AN56" s="27">
        <f t="shared" si="1"/>
        <v>0.49044998381354593</v>
      </c>
      <c r="AO56" s="27">
        <f t="shared" si="2"/>
        <v>1.4979946201053354</v>
      </c>
      <c r="AP56" s="27">
        <f t="shared" si="2"/>
        <v>-2.9136844778061688</v>
      </c>
      <c r="AQ56" s="27">
        <f t="shared" si="2"/>
        <v>3.8135246906517222</v>
      </c>
      <c r="AR56" s="27">
        <f t="shared" si="2"/>
        <v>3.2624783498661674</v>
      </c>
      <c r="AS56" s="27">
        <f t="shared" si="7"/>
        <v>1.3113354274038469</v>
      </c>
      <c r="AT56" s="27">
        <f t="shared" si="3"/>
        <v>2.9213449324222753</v>
      </c>
      <c r="AU56" s="27">
        <f t="shared" si="3"/>
        <v>1.3161165786818361</v>
      </c>
      <c r="AV56" s="27">
        <f t="shared" si="3"/>
        <v>2.408960351024052</v>
      </c>
      <c r="AW56" s="27">
        <f t="shared" si="3"/>
        <v>1.6405457210508494</v>
      </c>
      <c r="AX56" s="27">
        <f t="shared" si="8"/>
        <v>0.15946530589605321</v>
      </c>
      <c r="AY56" s="27">
        <f t="shared" si="4"/>
        <v>0.49009428084895368</v>
      </c>
      <c r="AZ56" s="27">
        <f t="shared" si="4"/>
        <v>0.9203003375352965</v>
      </c>
      <c r="BA56" s="27">
        <f t="shared" si="4"/>
        <v>0.54059219417635263</v>
      </c>
      <c r="BB56" s="27">
        <f t="shared" si="4"/>
        <v>0.81060163749677905</v>
      </c>
      <c r="BC56" s="27">
        <f t="shared" si="9"/>
        <v>0.86469304743689335</v>
      </c>
      <c r="BD56" s="27">
        <f t="shared" si="5"/>
        <v>0.92271124879820121</v>
      </c>
      <c r="BE56" s="27">
        <f t="shared" si="5"/>
        <v>0.92221384246947269</v>
      </c>
    </row>
    <row r="57" spans="1:57" s="23" customFormat="1" x14ac:dyDescent="0.25">
      <c r="A57" s="29" t="s">
        <v>75</v>
      </c>
      <c r="B57" s="19">
        <v>294.82</v>
      </c>
      <c r="C57" s="19">
        <v>303.41000000000003</v>
      </c>
      <c r="D57" s="19">
        <v>313</v>
      </c>
      <c r="E57" s="19">
        <v>321.79000000000002</v>
      </c>
      <c r="F57" s="19">
        <v>337.07</v>
      </c>
      <c r="G57" s="19">
        <v>357.01</v>
      </c>
      <c r="H57" s="19">
        <v>358.79</v>
      </c>
      <c r="I57" s="19">
        <v>369.67</v>
      </c>
      <c r="J57" s="19">
        <v>377.32</v>
      </c>
      <c r="K57" s="19">
        <v>378.5</v>
      </c>
      <c r="L57" s="19">
        <v>383.72</v>
      </c>
      <c r="M57" s="19">
        <v>379.34</v>
      </c>
      <c r="N57" s="19">
        <v>386.03</v>
      </c>
      <c r="O57" s="19">
        <v>390.33</v>
      </c>
      <c r="P57" s="19">
        <v>398.59</v>
      </c>
      <c r="Q57" s="19">
        <v>397.36</v>
      </c>
      <c r="R57" s="19">
        <v>410.19</v>
      </c>
      <c r="S57" s="19">
        <v>429.61</v>
      </c>
      <c r="T57" s="19">
        <v>436.76</v>
      </c>
      <c r="U57" s="19">
        <v>442.82</v>
      </c>
      <c r="V57" s="19">
        <v>449.66</v>
      </c>
      <c r="W57" s="19">
        <v>456.78</v>
      </c>
      <c r="X57" s="19">
        <v>467.49</v>
      </c>
      <c r="Y57" s="19">
        <v>481.26</v>
      </c>
      <c r="Z57" s="19">
        <v>498.87</v>
      </c>
      <c r="AA57" s="19">
        <v>516.61</v>
      </c>
      <c r="AB57" s="19">
        <v>533.75</v>
      </c>
      <c r="AD57" s="29" t="s">
        <v>75</v>
      </c>
      <c r="AE57" s="19"/>
      <c r="AF57" s="77">
        <f t="shared" si="0"/>
        <v>2.9136422223729843</v>
      </c>
      <c r="AG57" s="77">
        <f t="shared" si="0"/>
        <v>3.1607395932895992</v>
      </c>
      <c r="AH57" s="77">
        <f t="shared" si="0"/>
        <v>2.8083067092651826</v>
      </c>
      <c r="AI57" s="77">
        <f t="shared" si="0"/>
        <v>4.7484384225737202</v>
      </c>
      <c r="AJ57" s="77">
        <f t="shared" si="6"/>
        <v>5.9156851692526766</v>
      </c>
      <c r="AK57" s="77">
        <f t="shared" si="1"/>
        <v>0.49858547379626045</v>
      </c>
      <c r="AL57" s="77">
        <f t="shared" si="1"/>
        <v>3.0324145043061388</v>
      </c>
      <c r="AM57" s="77">
        <f t="shared" si="1"/>
        <v>2.0694132604755531</v>
      </c>
      <c r="AN57" s="77">
        <f t="shared" si="1"/>
        <v>0.31273189865366452</v>
      </c>
      <c r="AO57" s="77">
        <f t="shared" si="2"/>
        <v>1.3791281373844195</v>
      </c>
      <c r="AP57" s="77">
        <f t="shared" si="2"/>
        <v>-1.1414573126238017</v>
      </c>
      <c r="AQ57" s="77">
        <f t="shared" si="2"/>
        <v>1.7635893921020713</v>
      </c>
      <c r="AR57" s="77">
        <f t="shared" si="2"/>
        <v>1.1139030645286665</v>
      </c>
      <c r="AS57" s="77">
        <f t="shared" si="7"/>
        <v>2.1161581226141961</v>
      </c>
      <c r="AT57" s="77">
        <f t="shared" si="3"/>
        <v>-0.30858777189592351</v>
      </c>
      <c r="AU57" s="77">
        <f t="shared" si="3"/>
        <v>3.2288101469699981</v>
      </c>
      <c r="AV57" s="77">
        <f t="shared" si="3"/>
        <v>4.7343913796045776</v>
      </c>
      <c r="AW57" s="77">
        <f t="shared" si="3"/>
        <v>1.6643001792323215</v>
      </c>
      <c r="AX57" s="77">
        <f t="shared" si="8"/>
        <v>1.3874896968586872</v>
      </c>
      <c r="AY57" s="77">
        <f t="shared" si="4"/>
        <v>1.5446456799602619</v>
      </c>
      <c r="AZ57" s="77">
        <f t="shared" si="4"/>
        <v>1.5834185829293128</v>
      </c>
      <c r="BA57" s="77">
        <f t="shared" si="4"/>
        <v>2.3446735846578304</v>
      </c>
      <c r="BB57" s="77">
        <f t="shared" si="4"/>
        <v>2.9455175511775615</v>
      </c>
      <c r="BC57" s="77">
        <f t="shared" si="9"/>
        <v>3.6591447450442618</v>
      </c>
      <c r="BD57" s="77">
        <f t="shared" si="5"/>
        <v>3.5560366428127583</v>
      </c>
      <c r="BE57" s="77">
        <f t="shared" si="5"/>
        <v>3.3177832407425307</v>
      </c>
    </row>
    <row r="58" spans="1:57" ht="30" x14ac:dyDescent="0.25">
      <c r="A58" s="18" t="s">
        <v>76</v>
      </c>
      <c r="B58" s="17">
        <v>191.79</v>
      </c>
      <c r="C58" s="17">
        <v>196.92</v>
      </c>
      <c r="D58" s="17">
        <v>203.43</v>
      </c>
      <c r="E58" s="17">
        <v>209.16</v>
      </c>
      <c r="F58" s="17">
        <v>221.5</v>
      </c>
      <c r="G58" s="17">
        <v>238.09</v>
      </c>
      <c r="H58" s="17">
        <v>236.78</v>
      </c>
      <c r="I58" s="17">
        <v>245.95</v>
      </c>
      <c r="J58" s="17">
        <v>252.49</v>
      </c>
      <c r="K58" s="17">
        <v>253.66</v>
      </c>
      <c r="L58" s="17">
        <v>258.86</v>
      </c>
      <c r="M58" s="17">
        <v>254.47</v>
      </c>
      <c r="N58" s="17">
        <v>259.91000000000003</v>
      </c>
      <c r="O58" s="17">
        <v>262.82</v>
      </c>
      <c r="P58" s="17">
        <v>269.88</v>
      </c>
      <c r="Q58" s="17">
        <v>276.86</v>
      </c>
      <c r="R58" s="17">
        <v>287.64999999999998</v>
      </c>
      <c r="S58" s="17">
        <v>304.62</v>
      </c>
      <c r="T58" s="17">
        <v>309.89</v>
      </c>
      <c r="U58" s="17">
        <v>312.27</v>
      </c>
      <c r="V58" s="17">
        <v>318.45999999999998</v>
      </c>
      <c r="W58" s="17">
        <v>323.87</v>
      </c>
      <c r="X58" s="17">
        <v>332.32</v>
      </c>
      <c r="Y58" s="17">
        <v>341.3</v>
      </c>
      <c r="Z58" s="17">
        <v>353.58</v>
      </c>
      <c r="AA58" s="17">
        <v>369.14</v>
      </c>
      <c r="AB58" s="17">
        <v>385.31</v>
      </c>
      <c r="AD58" s="18" t="s">
        <v>76</v>
      </c>
      <c r="AE58" s="17"/>
      <c r="AF58" s="27">
        <f t="shared" si="0"/>
        <v>2.6748005631159057</v>
      </c>
      <c r="AG58" s="27">
        <f t="shared" si="0"/>
        <v>3.3059110298598515</v>
      </c>
      <c r="AH58" s="27">
        <f t="shared" si="0"/>
        <v>2.8166937029936534</v>
      </c>
      <c r="AI58" s="27">
        <f t="shared" si="0"/>
        <v>5.8997896347293954</v>
      </c>
      <c r="AJ58" s="27">
        <f t="shared" si="6"/>
        <v>7.4898419864559838</v>
      </c>
      <c r="AK58" s="27">
        <f t="shared" si="1"/>
        <v>-0.55021210466630355</v>
      </c>
      <c r="AL58" s="27">
        <f t="shared" si="1"/>
        <v>3.8727933102457923</v>
      </c>
      <c r="AM58" s="27">
        <f t="shared" si="1"/>
        <v>2.6590770481805328</v>
      </c>
      <c r="AN58" s="27">
        <f t="shared" si="1"/>
        <v>0.46338468850250997</v>
      </c>
      <c r="AO58" s="27">
        <f t="shared" si="2"/>
        <v>2.0499881731451617</v>
      </c>
      <c r="AP58" s="27">
        <f t="shared" si="2"/>
        <v>-1.6958973962759849</v>
      </c>
      <c r="AQ58" s="27">
        <f t="shared" si="2"/>
        <v>2.1377765551931569</v>
      </c>
      <c r="AR58" s="27">
        <f t="shared" si="2"/>
        <v>1.1196183294217106</v>
      </c>
      <c r="AS58" s="27">
        <f t="shared" si="7"/>
        <v>2.6862491439007692</v>
      </c>
      <c r="AT58" s="27">
        <f t="shared" si="3"/>
        <v>2.5863346672595293</v>
      </c>
      <c r="AU58" s="27">
        <f t="shared" si="3"/>
        <v>3.8972766018926399</v>
      </c>
      <c r="AV58" s="27">
        <f t="shared" si="3"/>
        <v>5.8995306796454123</v>
      </c>
      <c r="AW58" s="27">
        <f t="shared" si="3"/>
        <v>1.7300242925612177</v>
      </c>
      <c r="AX58" s="27">
        <f t="shared" si="8"/>
        <v>0.76801445674271374</v>
      </c>
      <c r="AY58" s="27">
        <f t="shared" si="4"/>
        <v>1.9822589425817396</v>
      </c>
      <c r="AZ58" s="27">
        <f t="shared" si="4"/>
        <v>1.6988004772969998</v>
      </c>
      <c r="BA58" s="27">
        <f t="shared" si="4"/>
        <v>2.6090715410504179</v>
      </c>
      <c r="BB58" s="27">
        <f t="shared" si="4"/>
        <v>2.70221473278768</v>
      </c>
      <c r="BC58" s="27">
        <f t="shared" si="9"/>
        <v>3.5980076179314304</v>
      </c>
      <c r="BD58" s="27">
        <f t="shared" si="5"/>
        <v>4.4007013971378486</v>
      </c>
      <c r="BE58" s="27">
        <f t="shared" si="5"/>
        <v>4.3804518610825207</v>
      </c>
    </row>
    <row r="59" spans="1:57" x14ac:dyDescent="0.25">
      <c r="A59" s="18" t="s">
        <v>77</v>
      </c>
      <c r="B59" s="17">
        <v>103.03</v>
      </c>
      <c r="C59" s="17">
        <v>106.49</v>
      </c>
      <c r="D59" s="17">
        <v>109.57</v>
      </c>
      <c r="E59" s="17">
        <v>112.64</v>
      </c>
      <c r="F59" s="17">
        <v>115.57</v>
      </c>
      <c r="G59" s="17">
        <v>118.92</v>
      </c>
      <c r="H59" s="17">
        <v>122.01</v>
      </c>
      <c r="I59" s="17">
        <v>123.72</v>
      </c>
      <c r="J59" s="17">
        <v>124.83</v>
      </c>
      <c r="K59" s="17">
        <v>124.85</v>
      </c>
      <c r="L59" s="17">
        <v>124.86</v>
      </c>
      <c r="M59" s="17">
        <v>124.88</v>
      </c>
      <c r="N59" s="17">
        <v>126.13</v>
      </c>
      <c r="O59" s="17">
        <v>127.51</v>
      </c>
      <c r="P59" s="17">
        <v>128.71</v>
      </c>
      <c r="Q59" s="17">
        <v>120.5</v>
      </c>
      <c r="R59" s="17">
        <v>122.54</v>
      </c>
      <c r="S59" s="17">
        <v>125</v>
      </c>
      <c r="T59" s="17">
        <v>126.87</v>
      </c>
      <c r="U59" s="17">
        <v>130.55000000000001</v>
      </c>
      <c r="V59" s="17">
        <v>131.19999999999999</v>
      </c>
      <c r="W59" s="17">
        <v>132.91</v>
      </c>
      <c r="X59" s="17">
        <v>135.16999999999999</v>
      </c>
      <c r="Y59" s="17">
        <v>139.97</v>
      </c>
      <c r="Z59" s="17">
        <v>145.28</v>
      </c>
      <c r="AA59" s="17">
        <v>147.46</v>
      </c>
      <c r="AB59" s="17">
        <v>148.44</v>
      </c>
      <c r="AD59" s="18" t="s">
        <v>77</v>
      </c>
      <c r="AE59" s="17"/>
      <c r="AF59" s="27">
        <f t="shared" si="0"/>
        <v>3.3582451713093215</v>
      </c>
      <c r="AG59" s="27">
        <f t="shared" si="0"/>
        <v>2.8922903559019613</v>
      </c>
      <c r="AH59" s="27">
        <f t="shared" si="0"/>
        <v>2.8018618234918384</v>
      </c>
      <c r="AI59" s="27">
        <f t="shared" si="0"/>
        <v>2.6012073863636296</v>
      </c>
      <c r="AJ59" s="27">
        <f t="shared" si="6"/>
        <v>2.8986761270225916</v>
      </c>
      <c r="AK59" s="27">
        <f t="shared" si="1"/>
        <v>2.5983854692230102</v>
      </c>
      <c r="AL59" s="27">
        <f t="shared" si="1"/>
        <v>1.4015244652077647</v>
      </c>
      <c r="AM59" s="27">
        <f t="shared" si="1"/>
        <v>0.89718719689621684</v>
      </c>
      <c r="AN59" s="27">
        <f t="shared" si="1"/>
        <v>1.6021789633898918E-2</v>
      </c>
      <c r="AO59" s="27">
        <f t="shared" si="2"/>
        <v>8.0096115338447078E-3</v>
      </c>
      <c r="AP59" s="27">
        <f t="shared" si="2"/>
        <v>1.6017940092900865E-2</v>
      </c>
      <c r="AQ59" s="27">
        <f t="shared" si="2"/>
        <v>1.0009609224855862</v>
      </c>
      <c r="AR59" s="27">
        <f t="shared" si="2"/>
        <v>1.0941092523586853</v>
      </c>
      <c r="AS59" s="27">
        <f t="shared" si="7"/>
        <v>0.94110265861501274</v>
      </c>
      <c r="AT59" s="27">
        <f t="shared" si="3"/>
        <v>-6.3786807551860836</v>
      </c>
      <c r="AU59" s="27">
        <f t="shared" si="3"/>
        <v>1.6929460580912916</v>
      </c>
      <c r="AV59" s="27">
        <f t="shared" si="3"/>
        <v>2.007507752570584</v>
      </c>
      <c r="AW59" s="27">
        <f t="shared" si="3"/>
        <v>1.4960000000000035</v>
      </c>
      <c r="AX59" s="27">
        <f t="shared" si="8"/>
        <v>2.9006069204697775</v>
      </c>
      <c r="AY59" s="27">
        <f t="shared" si="4"/>
        <v>0.49789352738412651</v>
      </c>
      <c r="AZ59" s="27">
        <f t="shared" si="4"/>
        <v>1.3033536585365915</v>
      </c>
      <c r="BA59" s="27">
        <f t="shared" si="4"/>
        <v>1.7003987660823043</v>
      </c>
      <c r="BB59" s="27">
        <f t="shared" si="4"/>
        <v>3.5510838203743527</v>
      </c>
      <c r="BC59" s="27">
        <f t="shared" si="9"/>
        <v>3.7936700721583212</v>
      </c>
      <c r="BD59" s="27">
        <f t="shared" si="5"/>
        <v>1.5005506607929562</v>
      </c>
      <c r="BE59" s="27">
        <f t="shared" si="5"/>
        <v>0.66458700664586312</v>
      </c>
    </row>
    <row r="60" spans="1:57" s="23" customFormat="1" x14ac:dyDescent="0.25">
      <c r="A60" s="29" t="s">
        <v>78</v>
      </c>
      <c r="B60" s="19">
        <v>354.33</v>
      </c>
      <c r="C60" s="19">
        <v>356.53</v>
      </c>
      <c r="D60" s="19">
        <v>344.09</v>
      </c>
      <c r="E60" s="19">
        <v>345.31</v>
      </c>
      <c r="F60" s="19">
        <v>354.3</v>
      </c>
      <c r="G60" s="19">
        <v>369.49</v>
      </c>
      <c r="H60" s="19">
        <v>385.09</v>
      </c>
      <c r="I60" s="19">
        <v>399.68</v>
      </c>
      <c r="J60" s="19">
        <v>401.07</v>
      </c>
      <c r="K60" s="19">
        <v>407.35</v>
      </c>
      <c r="L60" s="19">
        <v>411.05</v>
      </c>
      <c r="M60" s="19">
        <v>413.39</v>
      </c>
      <c r="N60" s="19">
        <v>401.95</v>
      </c>
      <c r="O60" s="19">
        <v>401.56</v>
      </c>
      <c r="P60" s="19">
        <v>403.21</v>
      </c>
      <c r="Q60" s="19">
        <v>410.63</v>
      </c>
      <c r="R60" s="19">
        <v>418.38</v>
      </c>
      <c r="S60" s="19">
        <v>430.09</v>
      </c>
      <c r="T60" s="19">
        <v>439.98</v>
      </c>
      <c r="U60" s="19">
        <v>445.7</v>
      </c>
      <c r="V60" s="19">
        <v>455.06</v>
      </c>
      <c r="W60" s="19">
        <v>478.27</v>
      </c>
      <c r="X60" s="19">
        <v>490.71</v>
      </c>
      <c r="Y60" s="19">
        <v>506.9</v>
      </c>
      <c r="Z60" s="19">
        <v>516.02</v>
      </c>
      <c r="AA60" s="19">
        <v>517.04999999999995</v>
      </c>
      <c r="AB60" s="19">
        <v>531.01</v>
      </c>
      <c r="AD60" s="29" t="s">
        <v>78</v>
      </c>
      <c r="AE60" s="19"/>
      <c r="AF60" s="77">
        <f t="shared" si="0"/>
        <v>0.620890130669147</v>
      </c>
      <c r="AG60" s="77">
        <f t="shared" si="0"/>
        <v>-3.4891874456567469</v>
      </c>
      <c r="AH60" s="77">
        <f t="shared" si="0"/>
        <v>0.35455840041850312</v>
      </c>
      <c r="AI60" s="77">
        <f t="shared" si="0"/>
        <v>2.6034577625901392</v>
      </c>
      <c r="AJ60" s="77">
        <f t="shared" si="6"/>
        <v>4.2873271239062936</v>
      </c>
      <c r="AK60" s="77">
        <f t="shared" si="1"/>
        <v>4.2220357790467853</v>
      </c>
      <c r="AL60" s="77">
        <f t="shared" si="1"/>
        <v>3.7887247137032989</v>
      </c>
      <c r="AM60" s="77">
        <f t="shared" si="1"/>
        <v>0.34777822257805902</v>
      </c>
      <c r="AN60" s="77">
        <f t="shared" si="1"/>
        <v>1.5658114543595953</v>
      </c>
      <c r="AO60" s="77">
        <f t="shared" si="2"/>
        <v>0.90830980729102451</v>
      </c>
      <c r="AP60" s="77">
        <f t="shared" si="2"/>
        <v>0.56927381097189511</v>
      </c>
      <c r="AQ60" s="77">
        <f t="shared" si="2"/>
        <v>-2.7673625390067484</v>
      </c>
      <c r="AR60" s="77">
        <f t="shared" si="2"/>
        <v>-9.7026993407136802E-2</v>
      </c>
      <c r="AS60" s="77">
        <f t="shared" si="7"/>
        <v>0.41089749975096551</v>
      </c>
      <c r="AT60" s="77">
        <f t="shared" si="3"/>
        <v>1.8402321370997783</v>
      </c>
      <c r="AU60" s="77">
        <f t="shared" si="3"/>
        <v>1.8873438375179603</v>
      </c>
      <c r="AV60" s="77">
        <f t="shared" si="3"/>
        <v>2.79889096037095</v>
      </c>
      <c r="AW60" s="77">
        <f t="shared" si="3"/>
        <v>2.2995187053872543</v>
      </c>
      <c r="AX60" s="77">
        <f t="shared" si="8"/>
        <v>1.3000590935951566</v>
      </c>
      <c r="AY60" s="77">
        <f t="shared" si="4"/>
        <v>2.1000673098496776</v>
      </c>
      <c r="AZ60" s="77">
        <f t="shared" si="4"/>
        <v>5.1004263174086892</v>
      </c>
      <c r="BA60" s="77">
        <f t="shared" si="4"/>
        <v>2.6010412528488089</v>
      </c>
      <c r="BB60" s="77">
        <f t="shared" si="4"/>
        <v>3.2993010128181615</v>
      </c>
      <c r="BC60" s="77">
        <f t="shared" si="9"/>
        <v>1.7991714342079315</v>
      </c>
      <c r="BD60" s="77">
        <f t="shared" si="5"/>
        <v>0.19960466648578984</v>
      </c>
      <c r="BE60" s="77">
        <f t="shared" si="5"/>
        <v>2.6999323082874072</v>
      </c>
    </row>
    <row r="61" spans="1:57" x14ac:dyDescent="0.25">
      <c r="A61" s="18" t="s">
        <v>79</v>
      </c>
      <c r="B61" s="17">
        <v>354.33</v>
      </c>
      <c r="C61" s="17">
        <v>356.53</v>
      </c>
      <c r="D61" s="17">
        <v>344.09</v>
      </c>
      <c r="E61" s="17">
        <v>345.31</v>
      </c>
      <c r="F61" s="17">
        <v>354.3</v>
      </c>
      <c r="G61" s="17">
        <v>369.49</v>
      </c>
      <c r="H61" s="17">
        <v>385.09</v>
      </c>
      <c r="I61" s="17">
        <v>399.68</v>
      </c>
      <c r="J61" s="17">
        <v>401.07</v>
      </c>
      <c r="K61" s="17">
        <v>407.35</v>
      </c>
      <c r="L61" s="17">
        <v>411.05</v>
      </c>
      <c r="M61" s="17">
        <v>413.39</v>
      </c>
      <c r="N61" s="17">
        <v>401.95</v>
      </c>
      <c r="O61" s="17">
        <v>401.56</v>
      </c>
      <c r="P61" s="17">
        <v>403.21</v>
      </c>
      <c r="Q61" s="17">
        <v>410.63</v>
      </c>
      <c r="R61" s="17">
        <v>418.38</v>
      </c>
      <c r="S61" s="17">
        <v>430.09</v>
      </c>
      <c r="T61" s="17">
        <v>439.98</v>
      </c>
      <c r="U61" s="17">
        <v>445.7</v>
      </c>
      <c r="V61" s="17">
        <v>455.06</v>
      </c>
      <c r="W61" s="17">
        <v>478.27</v>
      </c>
      <c r="X61" s="17">
        <v>490.71</v>
      </c>
      <c r="Y61" s="17">
        <v>506.9</v>
      </c>
      <c r="Z61" s="17">
        <v>516.02</v>
      </c>
      <c r="AA61" s="17">
        <v>517.04999999999995</v>
      </c>
      <c r="AB61" s="17">
        <v>531.01</v>
      </c>
      <c r="AD61" s="18" t="s">
        <v>79</v>
      </c>
      <c r="AE61" s="17"/>
      <c r="AF61" s="27">
        <f t="shared" si="0"/>
        <v>0.620890130669147</v>
      </c>
      <c r="AG61" s="27">
        <f t="shared" si="0"/>
        <v>-3.4891874456567469</v>
      </c>
      <c r="AH61" s="27">
        <f t="shared" si="0"/>
        <v>0.35455840041850312</v>
      </c>
      <c r="AI61" s="27">
        <f t="shared" si="0"/>
        <v>2.6034577625901392</v>
      </c>
      <c r="AJ61" s="27">
        <f t="shared" si="6"/>
        <v>4.2873271239062936</v>
      </c>
      <c r="AK61" s="27">
        <f t="shared" si="1"/>
        <v>4.2220357790467853</v>
      </c>
      <c r="AL61" s="27">
        <f t="shared" si="1"/>
        <v>3.7887247137032989</v>
      </c>
      <c r="AM61" s="27">
        <f t="shared" si="1"/>
        <v>0.34777822257805902</v>
      </c>
      <c r="AN61" s="27">
        <f t="shared" si="1"/>
        <v>1.5658114543595953</v>
      </c>
      <c r="AO61" s="27">
        <f t="shared" si="2"/>
        <v>0.90830980729102451</v>
      </c>
      <c r="AP61" s="27">
        <f t="shared" si="2"/>
        <v>0.56927381097189511</v>
      </c>
      <c r="AQ61" s="27">
        <f t="shared" si="2"/>
        <v>-2.7673625390067484</v>
      </c>
      <c r="AR61" s="27">
        <f t="shared" si="2"/>
        <v>-9.7026993407136802E-2</v>
      </c>
      <c r="AS61" s="27">
        <f t="shared" si="7"/>
        <v>0.41089749975096551</v>
      </c>
      <c r="AT61" s="27">
        <f t="shared" si="3"/>
        <v>1.8402321370997783</v>
      </c>
      <c r="AU61" s="27">
        <f t="shared" si="3"/>
        <v>1.8873438375179603</v>
      </c>
      <c r="AV61" s="27">
        <f t="shared" si="3"/>
        <v>2.79889096037095</v>
      </c>
      <c r="AW61" s="27">
        <f t="shared" si="3"/>
        <v>2.2995187053872543</v>
      </c>
      <c r="AX61" s="27">
        <f t="shared" si="8"/>
        <v>1.3000590935951566</v>
      </c>
      <c r="AY61" s="27">
        <f t="shared" si="4"/>
        <v>2.1000673098496776</v>
      </c>
      <c r="AZ61" s="27">
        <f t="shared" si="4"/>
        <v>5.1004263174086892</v>
      </c>
      <c r="BA61" s="27">
        <f t="shared" si="4"/>
        <v>2.6010412528488089</v>
      </c>
      <c r="BB61" s="27">
        <f t="shared" si="4"/>
        <v>3.2993010128181615</v>
      </c>
      <c r="BC61" s="27">
        <f t="shared" si="9"/>
        <v>1.7991714342079315</v>
      </c>
      <c r="BD61" s="27">
        <f t="shared" si="5"/>
        <v>0.19960466648578984</v>
      </c>
      <c r="BE61" s="27">
        <f t="shared" si="5"/>
        <v>2.6999323082874072</v>
      </c>
    </row>
    <row r="62" spans="1:57" s="23" customFormat="1" x14ac:dyDescent="0.25">
      <c r="A62" s="29" t="s">
        <v>80</v>
      </c>
      <c r="B62" s="19">
        <v>80.099999999999994</v>
      </c>
      <c r="C62" s="19">
        <v>78.510000000000005</v>
      </c>
      <c r="D62" s="19">
        <v>96.8</v>
      </c>
      <c r="E62" s="19">
        <v>124.89</v>
      </c>
      <c r="F62" s="19">
        <v>132.58000000000001</v>
      </c>
      <c r="G62" s="19">
        <v>164.2</v>
      </c>
      <c r="H62" s="19">
        <v>177.03</v>
      </c>
      <c r="I62" s="19">
        <v>202.05</v>
      </c>
      <c r="J62" s="19">
        <v>217.72</v>
      </c>
      <c r="K62" s="19">
        <v>233.44</v>
      </c>
      <c r="L62" s="19">
        <v>247.89</v>
      </c>
      <c r="M62" s="19">
        <v>253.54</v>
      </c>
      <c r="N62" s="19">
        <v>254.09</v>
      </c>
      <c r="O62" s="19">
        <v>252.45</v>
      </c>
      <c r="P62" s="19">
        <v>243.63</v>
      </c>
      <c r="Q62" s="19">
        <v>250.42</v>
      </c>
      <c r="R62" s="19">
        <v>261.37</v>
      </c>
      <c r="S62" s="19">
        <v>260.33</v>
      </c>
      <c r="T62" s="19">
        <v>254.08</v>
      </c>
      <c r="U62" s="19">
        <v>247.47</v>
      </c>
      <c r="V62" s="19">
        <v>260.83999999999997</v>
      </c>
      <c r="W62" s="19">
        <v>269.18</v>
      </c>
      <c r="X62" s="19">
        <v>266.76</v>
      </c>
      <c r="Y62" s="19">
        <v>276.10000000000002</v>
      </c>
      <c r="Z62" s="19">
        <v>283</v>
      </c>
      <c r="AA62" s="19">
        <v>284.83999999999997</v>
      </c>
      <c r="AB62" s="19">
        <v>291.95999999999998</v>
      </c>
      <c r="AD62" s="29" t="s">
        <v>80</v>
      </c>
      <c r="AE62" s="19"/>
      <c r="AF62" s="77">
        <f t="shared" si="0"/>
        <v>-1.9850187265917469</v>
      </c>
      <c r="AG62" s="77">
        <f t="shared" si="0"/>
        <v>23.296395363647932</v>
      </c>
      <c r="AH62" s="77">
        <f t="shared" si="0"/>
        <v>29.018595041322321</v>
      </c>
      <c r="AI62" s="77">
        <f t="shared" si="0"/>
        <v>6.1574185283049179</v>
      </c>
      <c r="AJ62" s="77">
        <f t="shared" si="6"/>
        <v>23.849751093679266</v>
      </c>
      <c r="AK62" s="77">
        <f t="shared" si="1"/>
        <v>7.8136419001218105</v>
      </c>
      <c r="AL62" s="77">
        <f t="shared" si="1"/>
        <v>14.133197763091006</v>
      </c>
      <c r="AM62" s="77">
        <f t="shared" si="1"/>
        <v>7.7555060628557211</v>
      </c>
      <c r="AN62" s="77">
        <f t="shared" si="1"/>
        <v>7.2202829322065041</v>
      </c>
      <c r="AO62" s="77">
        <f t="shared" si="2"/>
        <v>6.1900274160383777</v>
      </c>
      <c r="AP62" s="77">
        <f t="shared" si="2"/>
        <v>2.2792367582395441</v>
      </c>
      <c r="AQ62" s="77">
        <f t="shared" si="2"/>
        <v>0.21692829533801825</v>
      </c>
      <c r="AR62" s="77">
        <f t="shared" si="2"/>
        <v>-0.64544059191625591</v>
      </c>
      <c r="AS62" s="77">
        <f t="shared" si="7"/>
        <v>-3.493761140819962</v>
      </c>
      <c r="AT62" s="77">
        <f t="shared" si="3"/>
        <v>2.7870130936255766</v>
      </c>
      <c r="AU62" s="77">
        <f t="shared" si="3"/>
        <v>4.3726539413784913</v>
      </c>
      <c r="AV62" s="77">
        <f t="shared" si="3"/>
        <v>-0.39790335539657207</v>
      </c>
      <c r="AW62" s="77">
        <f t="shared" si="3"/>
        <v>-2.4007989859024979</v>
      </c>
      <c r="AX62" s="77">
        <f t="shared" si="8"/>
        <v>-2.6015428211586955</v>
      </c>
      <c r="AY62" s="77">
        <f t="shared" si="4"/>
        <v>5.4026750717258567</v>
      </c>
      <c r="AZ62" s="77">
        <f t="shared" si="4"/>
        <v>3.1973623677350225</v>
      </c>
      <c r="BA62" s="77">
        <f t="shared" si="4"/>
        <v>-0.89902667360131361</v>
      </c>
      <c r="BB62" s="77">
        <f t="shared" si="4"/>
        <v>3.5012745539061445</v>
      </c>
      <c r="BC62" s="77">
        <f t="shared" si="9"/>
        <v>2.4990945309670325</v>
      </c>
      <c r="BD62" s="77">
        <f t="shared" si="5"/>
        <v>0.65017667844522076</v>
      </c>
      <c r="BE62" s="77">
        <f t="shared" si="5"/>
        <v>2.4996489257126826</v>
      </c>
    </row>
    <row r="63" spans="1:57" s="23" customFormat="1" x14ac:dyDescent="0.25">
      <c r="A63" s="29" t="s">
        <v>81</v>
      </c>
      <c r="B63" s="19">
        <v>88.44</v>
      </c>
      <c r="C63" s="19">
        <v>104.38</v>
      </c>
      <c r="D63" s="19">
        <v>133.38999999999999</v>
      </c>
      <c r="E63" s="19">
        <v>457.41</v>
      </c>
      <c r="F63" s="19">
        <v>524.29</v>
      </c>
      <c r="G63" s="19">
        <v>574</v>
      </c>
      <c r="H63" s="19">
        <v>595.67999999999995</v>
      </c>
      <c r="I63" s="19">
        <v>620.66999999999996</v>
      </c>
      <c r="J63" s="19">
        <v>648.04999999999995</v>
      </c>
      <c r="K63" s="19">
        <v>665.08</v>
      </c>
      <c r="L63" s="19">
        <v>679.56</v>
      </c>
      <c r="M63" s="19">
        <v>692.03</v>
      </c>
      <c r="N63" s="19">
        <v>707.99</v>
      </c>
      <c r="O63" s="19">
        <v>723.91</v>
      </c>
      <c r="P63" s="19">
        <v>737.87</v>
      </c>
      <c r="Q63" s="19">
        <v>764.43</v>
      </c>
      <c r="R63" s="19">
        <v>794.13</v>
      </c>
      <c r="S63" s="19">
        <v>824.3</v>
      </c>
      <c r="T63" s="19">
        <v>835.02</v>
      </c>
      <c r="U63" s="19">
        <v>809.13</v>
      </c>
      <c r="V63" s="19">
        <v>820.46</v>
      </c>
      <c r="W63" s="19">
        <v>838.65</v>
      </c>
      <c r="X63" s="19">
        <v>854.42</v>
      </c>
      <c r="Y63" s="19">
        <v>870.2</v>
      </c>
      <c r="Z63" s="19">
        <v>882.61</v>
      </c>
      <c r="AA63" s="19">
        <v>902.94</v>
      </c>
      <c r="AB63" s="19">
        <v>924.31</v>
      </c>
      <c r="AD63" s="29" t="s">
        <v>81</v>
      </c>
      <c r="AE63" s="19"/>
      <c r="AF63" s="77">
        <f t="shared" si="0"/>
        <v>18.023518769787426</v>
      </c>
      <c r="AG63" s="77">
        <f t="shared" si="0"/>
        <v>27.792680590151363</v>
      </c>
      <c r="AH63" s="77">
        <f t="shared" si="0"/>
        <v>242.91176250093716</v>
      </c>
      <c r="AI63" s="77">
        <f t="shared" si="0"/>
        <v>14.621455586891397</v>
      </c>
      <c r="AJ63" s="77">
        <f t="shared" si="6"/>
        <v>9.4813938850636177</v>
      </c>
      <c r="AK63" s="77">
        <f t="shared" si="1"/>
        <v>3.7770034843205487</v>
      </c>
      <c r="AL63" s="77">
        <f t="shared" si="1"/>
        <v>4.1952054794520572</v>
      </c>
      <c r="AM63" s="77">
        <f t="shared" si="1"/>
        <v>4.4113619153495414</v>
      </c>
      <c r="AN63" s="77">
        <f t="shared" si="1"/>
        <v>2.6278836509528722</v>
      </c>
      <c r="AO63" s="77">
        <f t="shared" si="2"/>
        <v>2.1771816924279643</v>
      </c>
      <c r="AP63" s="77">
        <f t="shared" si="2"/>
        <v>1.8350108893990271</v>
      </c>
      <c r="AQ63" s="77">
        <f t="shared" si="2"/>
        <v>2.3062583992023522</v>
      </c>
      <c r="AR63" s="77">
        <f t="shared" si="2"/>
        <v>2.2486193307815023</v>
      </c>
      <c r="AS63" s="77">
        <f t="shared" si="7"/>
        <v>1.9284165158652371</v>
      </c>
      <c r="AT63" s="77">
        <f t="shared" si="3"/>
        <v>3.5995500562429625</v>
      </c>
      <c r="AU63" s="77">
        <f t="shared" si="3"/>
        <v>3.8852478317177566</v>
      </c>
      <c r="AV63" s="77">
        <f t="shared" si="3"/>
        <v>3.7991260876682609</v>
      </c>
      <c r="AW63" s="77">
        <f t="shared" si="3"/>
        <v>1.3004973917263165</v>
      </c>
      <c r="AX63" s="77">
        <f t="shared" si="8"/>
        <v>-3.1005245383344096</v>
      </c>
      <c r="AY63" s="77">
        <f t="shared" si="4"/>
        <v>1.4002694251850805</v>
      </c>
      <c r="AZ63" s="77">
        <f t="shared" si="4"/>
        <v>2.217048972527599</v>
      </c>
      <c r="BA63" s="77">
        <f t="shared" si="4"/>
        <v>1.8804030286770383</v>
      </c>
      <c r="BB63" s="77">
        <f t="shared" si="4"/>
        <v>1.8468668804569284</v>
      </c>
      <c r="BC63" s="77">
        <f t="shared" si="9"/>
        <v>1.4261089404734506</v>
      </c>
      <c r="BD63" s="77">
        <f t="shared" si="5"/>
        <v>2.3033956107454077</v>
      </c>
      <c r="BE63" s="77">
        <f t="shared" si="5"/>
        <v>2.3667131813852404</v>
      </c>
    </row>
    <row r="64" spans="1:57" s="24" customFormat="1" x14ac:dyDescent="0.25">
      <c r="A64" s="25" t="s">
        <v>82</v>
      </c>
      <c r="B64" s="26">
        <v>4800.91</v>
      </c>
      <c r="C64" s="26">
        <v>4972.54</v>
      </c>
      <c r="D64" s="26">
        <v>5347.72</v>
      </c>
      <c r="E64" s="26">
        <v>5741.84</v>
      </c>
      <c r="F64" s="26">
        <v>6089.25</v>
      </c>
      <c r="G64" s="26">
        <v>6478.68</v>
      </c>
      <c r="H64" s="26">
        <v>6589.2</v>
      </c>
      <c r="I64" s="26">
        <v>6868.96</v>
      </c>
      <c r="J64" s="26">
        <v>7126.53</v>
      </c>
      <c r="K64" s="26">
        <v>7372.31</v>
      </c>
      <c r="L64" s="26">
        <v>7531.02</v>
      </c>
      <c r="M64" s="26">
        <v>7659.75</v>
      </c>
      <c r="N64" s="26">
        <v>7838.99</v>
      </c>
      <c r="O64" s="26">
        <v>8019.31</v>
      </c>
      <c r="P64" s="26">
        <v>8167.72</v>
      </c>
      <c r="Q64" s="26">
        <v>8458.7000000000007</v>
      </c>
      <c r="R64" s="26">
        <v>8789.6200000000008</v>
      </c>
      <c r="S64" s="26">
        <v>9127.15</v>
      </c>
      <c r="T64" s="26">
        <v>9243.3700000000008</v>
      </c>
      <c r="U64" s="26">
        <v>8953.77</v>
      </c>
      <c r="V64" s="26">
        <v>9076.02</v>
      </c>
      <c r="W64" s="26">
        <v>9277.2099999999991</v>
      </c>
      <c r="X64" s="26">
        <v>9451.7199999999993</v>
      </c>
      <c r="Y64" s="26">
        <v>9626.26</v>
      </c>
      <c r="Z64" s="26">
        <v>9763.48</v>
      </c>
      <c r="AA64" s="26">
        <v>9987.92</v>
      </c>
      <c r="AB64" s="26">
        <v>10224.280000000001</v>
      </c>
      <c r="AD64" s="25" t="s">
        <v>82</v>
      </c>
      <c r="AE64" s="26"/>
      <c r="AF64" s="28">
        <f t="shared" si="0"/>
        <v>3.5749472495839352</v>
      </c>
      <c r="AG64" s="28">
        <f t="shared" si="0"/>
        <v>7.5450373450992911</v>
      </c>
      <c r="AH64" s="28">
        <f t="shared" si="0"/>
        <v>7.3698697762784873</v>
      </c>
      <c r="AI64" s="28">
        <f t="shared" si="0"/>
        <v>6.0504994914522143</v>
      </c>
      <c r="AJ64" s="28">
        <f t="shared" si="6"/>
        <v>6.3953688877940689</v>
      </c>
      <c r="AK64" s="28">
        <f t="shared" si="1"/>
        <v>1.705903054325874</v>
      </c>
      <c r="AL64" s="28">
        <f t="shared" si="1"/>
        <v>4.2457354458811425</v>
      </c>
      <c r="AM64" s="28">
        <f t="shared" si="1"/>
        <v>3.749767068085994</v>
      </c>
      <c r="AN64" s="28">
        <f t="shared" si="1"/>
        <v>3.4488032745249182</v>
      </c>
      <c r="AO64" s="28">
        <f t="shared" si="2"/>
        <v>2.152785219286764</v>
      </c>
      <c r="AP64" s="28">
        <f t="shared" si="2"/>
        <v>1.7093302102503987</v>
      </c>
      <c r="AQ64" s="28">
        <f t="shared" si="2"/>
        <v>2.3400241522242866</v>
      </c>
      <c r="AR64" s="28">
        <f t="shared" si="2"/>
        <v>2.300296339196767</v>
      </c>
      <c r="AS64" s="28">
        <f t="shared" si="7"/>
        <v>1.8506579743144964</v>
      </c>
      <c r="AT64" s="28">
        <f t="shared" si="3"/>
        <v>3.5625609105111393</v>
      </c>
      <c r="AU64" s="28">
        <f t="shared" si="3"/>
        <v>3.9121850875430035</v>
      </c>
      <c r="AV64" s="28">
        <f t="shared" si="3"/>
        <v>3.8400977516661565</v>
      </c>
      <c r="AW64" s="28">
        <f t="shared" si="3"/>
        <v>1.273343814881986</v>
      </c>
      <c r="AX64" s="28">
        <f t="shared" si="8"/>
        <v>-3.1330564501907889</v>
      </c>
      <c r="AY64" s="28">
        <f t="shared" si="4"/>
        <v>1.3653466640309053</v>
      </c>
      <c r="AZ64" s="28">
        <f t="shared" si="4"/>
        <v>2.2167205449084366</v>
      </c>
      <c r="BA64" s="28">
        <f t="shared" si="4"/>
        <v>1.8810612242258204</v>
      </c>
      <c r="BB64" s="28">
        <f t="shared" si="4"/>
        <v>1.8466480175037017</v>
      </c>
      <c r="BC64" s="28">
        <f t="shared" si="9"/>
        <v>1.4254757299304126</v>
      </c>
      <c r="BD64" s="28">
        <f t="shared" si="5"/>
        <v>2.2987705203472588</v>
      </c>
      <c r="BE64" s="28">
        <f t="shared" si="5"/>
        <v>2.3664586820879681</v>
      </c>
    </row>
    <row r="65" spans="1:57" ht="30" x14ac:dyDescent="0.25">
      <c r="A65" s="17" t="s">
        <v>85</v>
      </c>
      <c r="B65" s="15"/>
      <c r="C65" s="15"/>
      <c r="D65" s="15"/>
      <c r="E65" s="15"/>
      <c r="F65" s="15"/>
      <c r="G65" s="15"/>
      <c r="H65" s="15"/>
      <c r="I65" s="15"/>
      <c r="J65" s="15"/>
      <c r="K65" s="15"/>
      <c r="L65" s="15"/>
      <c r="M65" s="15"/>
      <c r="N65" s="15"/>
      <c r="O65" s="15"/>
      <c r="P65" s="15"/>
      <c r="Q65" s="15"/>
      <c r="R65" s="15"/>
      <c r="S65" s="15"/>
      <c r="T65" s="15"/>
      <c r="U65" s="15"/>
      <c r="V65" s="15"/>
      <c r="W65" s="15"/>
      <c r="X65" s="15"/>
      <c r="Y65" s="15"/>
      <c r="Z65" s="15"/>
      <c r="AA65" s="15"/>
      <c r="AB65" s="15"/>
      <c r="AD65" s="17" t="s">
        <v>87</v>
      </c>
      <c r="AE65" s="15"/>
      <c r="AF65" s="15"/>
      <c r="AG65" s="15"/>
      <c r="AH65" s="15"/>
      <c r="AI65" s="15"/>
      <c r="AJ65" s="15"/>
      <c r="AK65" s="15"/>
      <c r="AL65" s="15"/>
      <c r="AM65" s="15"/>
      <c r="AN65" s="15"/>
      <c r="AO65" s="15"/>
      <c r="AP65" s="15"/>
      <c r="AQ65" s="15"/>
      <c r="AR65" s="15"/>
      <c r="AS65" s="15"/>
      <c r="AT65" s="15"/>
      <c r="AU65" s="15"/>
      <c r="AV65" s="15"/>
      <c r="AW65" s="15"/>
      <c r="AX65" s="15"/>
      <c r="AY65" s="15"/>
      <c r="AZ65" s="15"/>
      <c r="BA65" s="15"/>
      <c r="BB65" s="15"/>
      <c r="BC65" s="15"/>
      <c r="BD65" s="15"/>
      <c r="BE65" s="15"/>
    </row>
  </sheetData>
  <mergeCells count="6">
    <mergeCell ref="B65:AB65"/>
    <mergeCell ref="A1:AB1"/>
    <mergeCell ref="A2:AB2"/>
    <mergeCell ref="AD1:BE1"/>
    <mergeCell ref="AD2:BE2"/>
    <mergeCell ref="AE65:BE65"/>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CL150"/>
  <sheetViews>
    <sheetView showGridLines="0" tabSelected="1" topLeftCell="N37" workbookViewId="0">
      <selection activeCell="Y28" sqref="Y28"/>
    </sheetView>
  </sheetViews>
  <sheetFormatPr baseColWidth="10" defaultRowHeight="15" x14ac:dyDescent="0.25"/>
  <cols>
    <col min="1" max="1" width="51.140625" style="56" customWidth="1"/>
    <col min="2" max="4" width="13.85546875" style="56" customWidth="1"/>
    <col min="5" max="5" width="14.140625" style="56" customWidth="1"/>
    <col min="6" max="14" width="15.42578125" style="56" customWidth="1"/>
    <col min="15" max="15" width="13.42578125" style="56" customWidth="1"/>
    <col min="16" max="16" width="15.42578125" style="56" customWidth="1"/>
    <col min="17" max="17" width="13.42578125" style="56" customWidth="1"/>
    <col min="18" max="18" width="15" style="56" customWidth="1"/>
    <col min="19" max="19" width="13.42578125" style="56" customWidth="1"/>
    <col min="20" max="20" width="12.5703125" style="56" customWidth="1"/>
    <col min="21" max="21" width="14.140625" style="56" customWidth="1"/>
    <col min="22" max="22" width="14" style="56" customWidth="1"/>
    <col min="23" max="23" width="12.5703125" style="56" customWidth="1"/>
    <col min="24" max="24" width="12.42578125" style="56" customWidth="1"/>
    <col min="25" max="25" width="13.140625" style="56" customWidth="1"/>
    <col min="26" max="28" width="12.5703125" style="56" customWidth="1"/>
    <col min="29" max="29" width="11.42578125" style="31"/>
    <col min="30" max="30" width="51.140625" style="56" customWidth="1"/>
    <col min="31" max="33" width="13.85546875" style="56" customWidth="1"/>
    <col min="34" max="34" width="14.140625" style="56" customWidth="1"/>
    <col min="35" max="43" width="15.42578125" style="56" customWidth="1"/>
    <col min="44" max="44" width="13.42578125" style="56" customWidth="1"/>
    <col min="45" max="45" width="15.42578125" style="56" customWidth="1"/>
    <col min="46" max="46" width="13.42578125" style="56" customWidth="1"/>
    <col min="47" max="47" width="15" style="56" customWidth="1"/>
    <col min="48" max="48" width="13.42578125" style="56" customWidth="1"/>
    <col min="49" max="49" width="12.5703125" style="56" customWidth="1"/>
    <col min="50" max="50" width="14.140625" style="56" customWidth="1"/>
    <col min="51" max="51" width="14" style="56" customWidth="1"/>
    <col min="52" max="52" width="12.5703125" style="56" customWidth="1"/>
    <col min="53" max="53" width="12.42578125" style="56" customWidth="1"/>
    <col min="54" max="54" width="13.140625" style="56" customWidth="1"/>
    <col min="55" max="57" width="12.5703125" style="56" customWidth="1"/>
    <col min="58" max="16384" width="11.42578125" style="31"/>
  </cols>
  <sheetData>
    <row r="1" spans="1:57" ht="18.75" x14ac:dyDescent="0.3">
      <c r="A1" s="32" t="s">
        <v>88</v>
      </c>
      <c r="B1" s="33"/>
      <c r="C1" s="33"/>
      <c r="D1" s="34"/>
      <c r="E1" s="33"/>
      <c r="F1" s="33"/>
      <c r="G1" s="33"/>
      <c r="H1" s="33"/>
      <c r="I1" s="33"/>
      <c r="J1" s="33"/>
      <c r="K1" s="33"/>
      <c r="L1" s="33"/>
      <c r="M1" s="33"/>
      <c r="N1" s="33"/>
      <c r="O1" s="35"/>
      <c r="P1" s="35"/>
      <c r="Q1" s="35"/>
      <c r="R1" s="35"/>
      <c r="S1" s="35"/>
      <c r="T1" s="36"/>
      <c r="U1" s="35"/>
      <c r="V1" s="35"/>
      <c r="W1" s="35"/>
      <c r="X1" s="37"/>
      <c r="Y1" s="38"/>
      <c r="Z1" s="38"/>
      <c r="AA1" s="38"/>
      <c r="AB1" s="39"/>
      <c r="AD1" s="32" t="s">
        <v>88</v>
      </c>
      <c r="AE1" s="33"/>
      <c r="AF1" s="33"/>
      <c r="AG1" s="34"/>
      <c r="AH1" s="33"/>
      <c r="AI1" s="33"/>
      <c r="AJ1" s="33"/>
      <c r="AK1" s="33"/>
      <c r="AL1" s="33"/>
      <c r="AM1" s="33"/>
      <c r="AN1" s="33"/>
      <c r="AO1" s="33"/>
      <c r="AP1" s="33"/>
      <c r="AQ1" s="33"/>
      <c r="AR1" s="35"/>
      <c r="AS1" s="35"/>
      <c r="AT1" s="35"/>
      <c r="AU1" s="35"/>
      <c r="AV1" s="35"/>
      <c r="AW1" s="36"/>
      <c r="AX1" s="35"/>
      <c r="AY1" s="35"/>
      <c r="AZ1" s="35"/>
      <c r="BA1" s="37"/>
      <c r="BB1" s="38"/>
      <c r="BC1" s="38"/>
      <c r="BD1" s="38"/>
      <c r="BE1" s="39"/>
    </row>
    <row r="2" spans="1:57" ht="18.75" x14ac:dyDescent="0.3">
      <c r="A2" s="40" t="s">
        <v>93</v>
      </c>
      <c r="B2" s="33"/>
      <c r="C2" s="33"/>
      <c r="D2" s="33"/>
      <c r="E2" s="33"/>
      <c r="F2" s="33"/>
      <c r="G2" s="33"/>
      <c r="H2" s="33"/>
      <c r="I2" s="33"/>
      <c r="J2" s="33"/>
      <c r="K2" s="33"/>
      <c r="L2" s="33"/>
      <c r="M2" s="33"/>
      <c r="N2" s="33"/>
      <c r="O2" s="35"/>
      <c r="P2" s="35"/>
      <c r="Q2" s="35"/>
      <c r="R2" s="35"/>
      <c r="S2" s="35"/>
      <c r="T2" s="35"/>
      <c r="U2" s="35"/>
      <c r="V2" s="35"/>
      <c r="W2" s="35"/>
      <c r="X2" s="35"/>
      <c r="Y2" s="35"/>
      <c r="Z2" s="35"/>
      <c r="AA2" s="41"/>
      <c r="AB2" s="35"/>
      <c r="AD2" s="40" t="s">
        <v>94</v>
      </c>
      <c r="AE2" s="33"/>
      <c r="AF2" s="33"/>
      <c r="AG2" s="33"/>
      <c r="AH2" s="33"/>
      <c r="AI2" s="33"/>
      <c r="AJ2" s="33"/>
      <c r="AK2" s="33"/>
      <c r="AL2" s="33"/>
      <c r="AM2" s="33"/>
      <c r="AN2" s="33"/>
      <c r="AO2" s="33"/>
      <c r="AP2" s="33"/>
      <c r="AQ2" s="33"/>
      <c r="AR2" s="35"/>
      <c r="AS2" s="35"/>
      <c r="AT2" s="35"/>
      <c r="AU2" s="35"/>
      <c r="AV2" s="35"/>
      <c r="AW2" s="35"/>
      <c r="AX2" s="35"/>
      <c r="AY2" s="35"/>
      <c r="AZ2" s="35"/>
      <c r="BA2" s="35"/>
      <c r="BB2" s="35"/>
      <c r="BC2" s="35"/>
      <c r="BD2" s="41"/>
      <c r="BE2" s="35"/>
    </row>
    <row r="3" spans="1:57" x14ac:dyDescent="0.25">
      <c r="A3" s="42"/>
      <c r="B3" s="42"/>
      <c r="C3" s="42"/>
      <c r="D3" s="42"/>
      <c r="E3" s="43"/>
      <c r="F3" s="44"/>
      <c r="G3" s="44"/>
      <c r="H3" s="44"/>
      <c r="I3" s="44"/>
      <c r="J3" s="44"/>
      <c r="K3" s="44"/>
      <c r="L3" s="44"/>
      <c r="M3" s="44"/>
      <c r="N3" s="44"/>
      <c r="O3" s="44"/>
      <c r="P3" s="44"/>
      <c r="Q3" s="44"/>
      <c r="R3" s="44"/>
      <c r="S3" s="44"/>
      <c r="T3" s="44"/>
      <c r="U3" s="44"/>
      <c r="V3" s="44"/>
      <c r="W3" s="44"/>
      <c r="X3" s="44"/>
      <c r="Y3" s="44"/>
      <c r="Z3" s="44"/>
      <c r="AA3" s="44"/>
      <c r="AB3" s="44"/>
      <c r="AD3" s="42"/>
      <c r="AE3" s="42"/>
      <c r="AF3" s="42"/>
      <c r="AG3" s="42"/>
      <c r="AH3" s="43"/>
      <c r="AI3" s="44"/>
      <c r="AJ3" s="44"/>
      <c r="AK3" s="44"/>
      <c r="AL3" s="44"/>
      <c r="AM3" s="44"/>
      <c r="AN3" s="44"/>
      <c r="AO3" s="44"/>
      <c r="AP3" s="44"/>
      <c r="AQ3" s="44"/>
      <c r="AR3" s="44"/>
      <c r="AS3" s="44"/>
      <c r="AT3" s="44"/>
      <c r="AU3" s="44"/>
      <c r="AV3" s="44"/>
      <c r="AW3" s="44"/>
      <c r="AX3" s="44"/>
      <c r="AY3" s="44"/>
      <c r="AZ3" s="44"/>
      <c r="BA3" s="44"/>
      <c r="BB3" s="44"/>
      <c r="BC3" s="44"/>
      <c r="BD3" s="44"/>
      <c r="BE3" s="44"/>
    </row>
    <row r="4" spans="1:57" s="24" customFormat="1" ht="15.75" x14ac:dyDescent="0.25">
      <c r="A4" s="45" t="s">
        <v>89</v>
      </c>
      <c r="B4" s="45">
        <v>1990</v>
      </c>
      <c r="C4" s="46">
        <v>1991</v>
      </c>
      <c r="D4" s="46">
        <v>1992</v>
      </c>
      <c r="E4" s="46">
        <v>1993</v>
      </c>
      <c r="F4" s="46">
        <v>1994</v>
      </c>
      <c r="G4" s="46">
        <v>1995</v>
      </c>
      <c r="H4" s="46">
        <v>1996</v>
      </c>
      <c r="I4" s="46">
        <v>1997</v>
      </c>
      <c r="J4" s="46">
        <v>1998</v>
      </c>
      <c r="K4" s="46">
        <v>1999</v>
      </c>
      <c r="L4" s="46">
        <v>2000</v>
      </c>
      <c r="M4" s="46">
        <v>2001</v>
      </c>
      <c r="N4" s="46">
        <v>2002</v>
      </c>
      <c r="O4" s="46">
        <v>2003</v>
      </c>
      <c r="P4" s="46">
        <v>2004</v>
      </c>
      <c r="Q4" s="46">
        <v>2005</v>
      </c>
      <c r="R4" s="46">
        <v>2006</v>
      </c>
      <c r="S4" s="46">
        <v>2007</v>
      </c>
      <c r="T4" s="46">
        <v>2008</v>
      </c>
      <c r="U4" s="46">
        <v>2009</v>
      </c>
      <c r="V4" s="46">
        <v>2010</v>
      </c>
      <c r="W4" s="46">
        <v>2011</v>
      </c>
      <c r="X4" s="46">
        <v>2012</v>
      </c>
      <c r="Y4" s="46">
        <v>2013</v>
      </c>
      <c r="Z4" s="46" t="s">
        <v>20</v>
      </c>
      <c r="AA4" s="46" t="s">
        <v>21</v>
      </c>
      <c r="AB4" s="46" t="s">
        <v>22</v>
      </c>
      <c r="AD4" s="45" t="s">
        <v>89</v>
      </c>
      <c r="AE4" s="45">
        <v>1990</v>
      </c>
      <c r="AF4" s="46">
        <v>1991</v>
      </c>
      <c r="AG4" s="46">
        <v>1992</v>
      </c>
      <c r="AH4" s="46">
        <v>1993</v>
      </c>
      <c r="AI4" s="46">
        <v>1994</v>
      </c>
      <c r="AJ4" s="46">
        <v>1995</v>
      </c>
      <c r="AK4" s="46">
        <v>1996</v>
      </c>
      <c r="AL4" s="46">
        <v>1997</v>
      </c>
      <c r="AM4" s="46">
        <v>1998</v>
      </c>
      <c r="AN4" s="46">
        <v>1999</v>
      </c>
      <c r="AO4" s="46">
        <v>2000</v>
      </c>
      <c r="AP4" s="46">
        <v>2001</v>
      </c>
      <c r="AQ4" s="46">
        <v>2002</v>
      </c>
      <c r="AR4" s="46">
        <v>2003</v>
      </c>
      <c r="AS4" s="46">
        <v>2004</v>
      </c>
      <c r="AT4" s="46">
        <v>2005</v>
      </c>
      <c r="AU4" s="46">
        <v>2006</v>
      </c>
      <c r="AV4" s="46">
        <v>2007</v>
      </c>
      <c r="AW4" s="46">
        <v>2008</v>
      </c>
      <c r="AX4" s="46">
        <v>2009</v>
      </c>
      <c r="AY4" s="46">
        <v>2010</v>
      </c>
      <c r="AZ4" s="46">
        <v>2011</v>
      </c>
      <c r="BA4" s="46">
        <v>2012</v>
      </c>
      <c r="BB4" s="46">
        <v>2013</v>
      </c>
      <c r="BC4" s="46" t="s">
        <v>20</v>
      </c>
      <c r="BD4" s="46" t="s">
        <v>21</v>
      </c>
      <c r="BE4" s="46" t="s">
        <v>22</v>
      </c>
    </row>
    <row r="5" spans="1:57" ht="15.75" x14ac:dyDescent="0.25">
      <c r="A5" s="29" t="s">
        <v>23</v>
      </c>
      <c r="B5" s="47">
        <v>821.05828947368434</v>
      </c>
      <c r="C5" s="47">
        <v>909.25162094763107</v>
      </c>
      <c r="D5" s="47">
        <v>847.01827956989257</v>
      </c>
      <c r="E5" s="47">
        <v>969.05137931034494</v>
      </c>
      <c r="F5" s="47">
        <v>1133.3485714285716</v>
      </c>
      <c r="G5" s="47">
        <v>1270.2917714285716</v>
      </c>
      <c r="H5" s="47">
        <v>1338.4574857142857</v>
      </c>
      <c r="I5" s="47">
        <v>1494.9179964215073</v>
      </c>
      <c r="J5" s="47">
        <v>1446.7678764492348</v>
      </c>
      <c r="K5" s="47">
        <v>1306.3256199997031</v>
      </c>
      <c r="L5" s="47">
        <v>1286.1354439914883</v>
      </c>
      <c r="M5" s="47">
        <v>1301.4272716342857</v>
      </c>
      <c r="N5" s="47">
        <v>1218.5563428571429</v>
      </c>
      <c r="O5" s="48">
        <v>1249.0026285714287</v>
      </c>
      <c r="P5" s="49">
        <v>1400.944</v>
      </c>
      <c r="Q5" s="48">
        <v>1676.9701366448928</v>
      </c>
      <c r="R5" s="48">
        <v>1829.6154170895438</v>
      </c>
      <c r="S5" s="48">
        <v>2185.5630000000001</v>
      </c>
      <c r="T5" s="48">
        <v>2464.9679999999998</v>
      </c>
      <c r="U5" s="48">
        <v>2367.732</v>
      </c>
      <c r="V5" s="48">
        <v>2477.8890000000001</v>
      </c>
      <c r="W5" s="48">
        <v>2651.3829999999998</v>
      </c>
      <c r="X5" s="48">
        <v>2597.377</v>
      </c>
      <c r="Y5" s="48">
        <v>2448.819</v>
      </c>
      <c r="Z5" s="48">
        <v>2588.6550000000002</v>
      </c>
      <c r="AA5" s="48">
        <v>2662.933</v>
      </c>
      <c r="AB5" s="48">
        <v>2713.0830000000001</v>
      </c>
      <c r="AD5" s="29" t="s">
        <v>23</v>
      </c>
      <c r="AE5" s="47"/>
      <c r="AF5" s="47">
        <f>(C5-B5)/B5*100</f>
        <v>10.741421480621128</v>
      </c>
      <c r="AG5" s="47">
        <f t="shared" ref="AG5:BE15" si="0">(D5-C5)/C5*100</f>
        <v>-6.8444575675189103</v>
      </c>
      <c r="AH5" s="47">
        <f t="shared" si="0"/>
        <v>14.407374986336723</v>
      </c>
      <c r="AI5" s="47">
        <f t="shared" si="0"/>
        <v>16.954435608476594</v>
      </c>
      <c r="AJ5" s="47">
        <f t="shared" si="0"/>
        <v>12.083061068086472</v>
      </c>
      <c r="AK5" s="47">
        <f t="shared" si="0"/>
        <v>5.3661462522940591</v>
      </c>
      <c r="AL5" s="47">
        <f t="shared" si="0"/>
        <v>11.68961378132413</v>
      </c>
      <c r="AM5" s="47">
        <f t="shared" si="0"/>
        <v>-3.2209204844367978</v>
      </c>
      <c r="AN5" s="47">
        <f t="shared" si="0"/>
        <v>-9.7073109470895567</v>
      </c>
      <c r="AO5" s="47">
        <f t="shared" si="0"/>
        <v>-1.5455699328793258</v>
      </c>
      <c r="AP5" s="47">
        <f t="shared" si="0"/>
        <v>1.1889749026229812</v>
      </c>
      <c r="AQ5" s="47">
        <f t="shared" si="0"/>
        <v>-6.3676957278662574</v>
      </c>
      <c r="AR5" s="48">
        <f t="shared" si="0"/>
        <v>2.4985537921782508</v>
      </c>
      <c r="AS5" s="49">
        <f t="shared" si="0"/>
        <v>12.165016145911336</v>
      </c>
      <c r="AT5" s="48">
        <f t="shared" si="0"/>
        <v>19.702867255571448</v>
      </c>
      <c r="AU5" s="48">
        <f t="shared" si="0"/>
        <v>9.102444766848846</v>
      </c>
      <c r="AV5" s="48">
        <f t="shared" si="0"/>
        <v>19.454776101344784</v>
      </c>
      <c r="AW5" s="48">
        <f t="shared" si="0"/>
        <v>12.784120155767631</v>
      </c>
      <c r="AX5" s="48">
        <f t="shared" si="0"/>
        <v>-3.9447165237033452</v>
      </c>
      <c r="AY5" s="48">
        <f t="shared" si="0"/>
        <v>4.6524268793934516</v>
      </c>
      <c r="AZ5" s="48">
        <f t="shared" si="0"/>
        <v>7.0016857090854225</v>
      </c>
      <c r="BA5" s="48">
        <f t="shared" si="0"/>
        <v>-2.0368992333434992</v>
      </c>
      <c r="BB5" s="48">
        <f t="shared" si="0"/>
        <v>-5.7195393660604523</v>
      </c>
      <c r="BC5" s="48">
        <f t="shared" si="0"/>
        <v>5.710344455837701</v>
      </c>
      <c r="BD5" s="48">
        <f t="shared" si="0"/>
        <v>2.8693665243147422</v>
      </c>
      <c r="BE5" s="48">
        <f t="shared" si="0"/>
        <v>1.8832618019304315</v>
      </c>
    </row>
    <row r="6" spans="1:57" x14ac:dyDescent="0.25">
      <c r="A6" s="18" t="s">
        <v>95</v>
      </c>
      <c r="B6" s="50">
        <v>218.01644736842107</v>
      </c>
      <c r="C6" s="50">
        <v>214.49177057356607</v>
      </c>
      <c r="D6" s="50">
        <v>153.33178016726404</v>
      </c>
      <c r="E6" s="50">
        <v>158.8880459770115</v>
      </c>
      <c r="F6" s="50">
        <v>269.46742857142857</v>
      </c>
      <c r="G6" s="50">
        <v>415.79222857142855</v>
      </c>
      <c r="H6" s="50">
        <v>299.29005714285717</v>
      </c>
      <c r="I6" s="50">
        <v>398.81314285714285</v>
      </c>
      <c r="J6" s="50">
        <v>353.43565714285717</v>
      </c>
      <c r="K6" s="50">
        <v>267.24034285714288</v>
      </c>
      <c r="L6" s="50">
        <v>208.06308571428573</v>
      </c>
      <c r="M6" s="50">
        <v>110.00708571428571</v>
      </c>
      <c r="N6" s="50">
        <v>89.402628571428579</v>
      </c>
      <c r="O6" s="51">
        <v>99.909285714285716</v>
      </c>
      <c r="P6" s="51">
        <v>113.414</v>
      </c>
      <c r="Q6" s="51">
        <v>162.01400000000001</v>
      </c>
      <c r="R6" s="51">
        <v>178.48099999999999</v>
      </c>
      <c r="S6" s="51">
        <v>205.28100000000001</v>
      </c>
      <c r="T6" s="51">
        <v>238.93</v>
      </c>
      <c r="U6" s="51">
        <v>191.93600000000001</v>
      </c>
      <c r="V6" s="51">
        <v>294.94200000000001</v>
      </c>
      <c r="W6" s="51">
        <v>352.303</v>
      </c>
      <c r="X6" s="51">
        <v>317.34300000000002</v>
      </c>
      <c r="Y6" s="51">
        <v>149.547</v>
      </c>
      <c r="Z6" s="51">
        <v>136.29599999999999</v>
      </c>
      <c r="AA6" s="51">
        <v>145.07400000000001</v>
      </c>
      <c r="AB6" s="51">
        <v>130.28899999999999</v>
      </c>
      <c r="AD6" s="18" t="s">
        <v>95</v>
      </c>
      <c r="AE6" s="50"/>
      <c r="AF6" s="50">
        <f t="shared" ref="AF6:AF64" si="1">(C6-B6)/B6*100</f>
        <v>-1.6167022430645912</v>
      </c>
      <c r="AG6" s="50">
        <f t="shared" si="0"/>
        <v>-28.513909994195075</v>
      </c>
      <c r="AH6" s="50">
        <f t="shared" si="0"/>
        <v>3.6236883206379855</v>
      </c>
      <c r="AI6" s="50">
        <f t="shared" si="0"/>
        <v>69.595784827271459</v>
      </c>
      <c r="AJ6" s="50">
        <f t="shared" si="0"/>
        <v>54.301479320055634</v>
      </c>
      <c r="AK6" s="50">
        <f t="shared" si="0"/>
        <v>-28.019323937065259</v>
      </c>
      <c r="AL6" s="50">
        <f t="shared" si="0"/>
        <v>33.253054466417275</v>
      </c>
      <c r="AM6" s="50">
        <f t="shared" si="0"/>
        <v>-11.378131971578519</v>
      </c>
      <c r="AN6" s="50">
        <f t="shared" si="0"/>
        <v>-24.387837656932991</v>
      </c>
      <c r="AO6" s="50">
        <f t="shared" si="0"/>
        <v>-22.143833715439882</v>
      </c>
      <c r="AP6" s="50">
        <f t="shared" si="0"/>
        <v>-47.128013921052528</v>
      </c>
      <c r="AQ6" s="50">
        <f t="shared" si="0"/>
        <v>-18.730118163816968</v>
      </c>
      <c r="AR6" s="51">
        <f t="shared" si="0"/>
        <v>11.752067372899223</v>
      </c>
      <c r="AS6" s="51">
        <f t="shared" si="0"/>
        <v>13.516976114046313</v>
      </c>
      <c r="AT6" s="51">
        <f t="shared" si="0"/>
        <v>42.851852504981757</v>
      </c>
      <c r="AU6" s="51">
        <f t="shared" si="0"/>
        <v>10.163936449936415</v>
      </c>
      <c r="AV6" s="51">
        <f t="shared" si="0"/>
        <v>15.015603901815885</v>
      </c>
      <c r="AW6" s="51">
        <f t="shared" si="0"/>
        <v>16.391677749036688</v>
      </c>
      <c r="AX6" s="51">
        <f t="shared" si="0"/>
        <v>-19.668522161302473</v>
      </c>
      <c r="AY6" s="51">
        <f t="shared" si="0"/>
        <v>53.666847282427476</v>
      </c>
      <c r="AZ6" s="51">
        <f t="shared" si="0"/>
        <v>19.448230499555841</v>
      </c>
      <c r="BA6" s="51">
        <f t="shared" si="0"/>
        <v>-9.9232762707101507</v>
      </c>
      <c r="BB6" s="51">
        <f t="shared" si="0"/>
        <v>-52.875280059746089</v>
      </c>
      <c r="BC6" s="51">
        <f t="shared" si="0"/>
        <v>-8.8607594936708889</v>
      </c>
      <c r="BD6" s="51">
        <f t="shared" si="0"/>
        <v>6.4403944356400924</v>
      </c>
      <c r="BE6" s="51">
        <f t="shared" si="0"/>
        <v>-10.191350621062371</v>
      </c>
    </row>
    <row r="7" spans="1:57" x14ac:dyDescent="0.25">
      <c r="A7" s="18" t="s">
        <v>96</v>
      </c>
      <c r="B7" s="50">
        <v>10.861842105263158</v>
      </c>
      <c r="C7" s="50">
        <v>8.5427680798004992</v>
      </c>
      <c r="D7" s="50">
        <v>5.5172043010752692</v>
      </c>
      <c r="E7" s="50">
        <v>5.9189655172413795</v>
      </c>
      <c r="F7" s="50">
        <v>3.6361142857142861</v>
      </c>
      <c r="G7" s="50">
        <v>0</v>
      </c>
      <c r="H7" s="50">
        <v>0</v>
      </c>
      <c r="I7" s="50">
        <v>0</v>
      </c>
      <c r="J7" s="50">
        <v>0</v>
      </c>
      <c r="K7" s="50">
        <v>0.62055783019848276</v>
      </c>
      <c r="L7" s="50">
        <v>0.88599609574224869</v>
      </c>
      <c r="M7" s="50">
        <v>0.36034285714285713</v>
      </c>
      <c r="N7" s="50">
        <v>0.38788571428571428</v>
      </c>
      <c r="O7" s="51">
        <v>0.4499142857142856</v>
      </c>
      <c r="P7" s="51">
        <v>0.222</v>
      </c>
      <c r="Q7" s="51">
        <v>1.01</v>
      </c>
      <c r="R7" s="51">
        <v>0.68600000000000005</v>
      </c>
      <c r="S7" s="51">
        <v>0.16400000000000001</v>
      </c>
      <c r="T7" s="51">
        <v>1.7999999999999999E-2</v>
      </c>
      <c r="U7" s="51">
        <v>1.6E-2</v>
      </c>
      <c r="V7" s="51">
        <v>3.9E-2</v>
      </c>
      <c r="W7" s="51">
        <v>0.13</v>
      </c>
      <c r="X7" s="51">
        <v>0.157</v>
      </c>
      <c r="Y7" s="51">
        <v>0.158</v>
      </c>
      <c r="Z7" s="51">
        <v>9.8000000000000004E-2</v>
      </c>
      <c r="AA7" s="51">
        <v>1.2999999999999999E-2</v>
      </c>
      <c r="AB7" s="51">
        <v>1.2999999999999999E-2</v>
      </c>
      <c r="AD7" s="18" t="s">
        <v>96</v>
      </c>
      <c r="AE7" s="50"/>
      <c r="AF7" s="50">
        <f t="shared" si="1"/>
        <v>-21.350651233817327</v>
      </c>
      <c r="AG7" s="50">
        <f t="shared" si="0"/>
        <v>-35.416667647565198</v>
      </c>
      <c r="AH7" s="50">
        <f t="shared" si="0"/>
        <v>7.2819709809877731</v>
      </c>
      <c r="AI7" s="50">
        <f t="shared" si="0"/>
        <v>-38.568415796263153</v>
      </c>
      <c r="AJ7" s="50">
        <f t="shared" si="0"/>
        <v>-100</v>
      </c>
      <c r="AK7" s="50"/>
      <c r="AL7" s="50"/>
      <c r="AM7" s="50"/>
      <c r="AN7" s="50"/>
      <c r="AO7" s="50">
        <f t="shared" si="0"/>
        <v>42.774138464881936</v>
      </c>
      <c r="AP7" s="50">
        <f t="shared" si="0"/>
        <v>-59.329069408485623</v>
      </c>
      <c r="AQ7" s="50">
        <f t="shared" si="0"/>
        <v>7.6435141135426585</v>
      </c>
      <c r="AR7" s="51">
        <f t="shared" si="0"/>
        <v>15.991455509723012</v>
      </c>
      <c r="AS7" s="51">
        <f t="shared" si="0"/>
        <v>-50.657268051057336</v>
      </c>
      <c r="AT7" s="51">
        <f t="shared" si="0"/>
        <v>354.95495495495499</v>
      </c>
      <c r="AU7" s="51">
        <f t="shared" si="0"/>
        <v>-32.079207920792072</v>
      </c>
      <c r="AV7" s="51">
        <f t="shared" si="0"/>
        <v>-76.093294460641388</v>
      </c>
      <c r="AW7" s="51">
        <f t="shared" si="0"/>
        <v>-89.024390243902445</v>
      </c>
      <c r="AX7" s="51">
        <f t="shared" si="0"/>
        <v>-11.111111111111102</v>
      </c>
      <c r="AY7" s="51">
        <f t="shared" si="0"/>
        <v>143.75</v>
      </c>
      <c r="AZ7" s="51">
        <f t="shared" si="0"/>
        <v>233.33333333333334</v>
      </c>
      <c r="BA7" s="51">
        <f t="shared" si="0"/>
        <v>20.769230769230766</v>
      </c>
      <c r="BB7" s="51">
        <f t="shared" si="0"/>
        <v>0.63694267515923619</v>
      </c>
      <c r="BC7" s="51">
        <f t="shared" si="0"/>
        <v>-37.974683544303794</v>
      </c>
      <c r="BD7" s="51">
        <f t="shared" si="0"/>
        <v>-86.734693877551024</v>
      </c>
      <c r="BE7" s="51">
        <f t="shared" si="0"/>
        <v>0</v>
      </c>
    </row>
    <row r="8" spans="1:57" x14ac:dyDescent="0.25">
      <c r="A8" s="18" t="s">
        <v>97</v>
      </c>
      <c r="B8" s="50">
        <v>160.41342105263158</v>
      </c>
      <c r="C8" s="50">
        <v>189.8927680798005</v>
      </c>
      <c r="D8" s="50">
        <v>190.62688172043013</v>
      </c>
      <c r="E8" s="50">
        <v>282.07080459770117</v>
      </c>
      <c r="F8" s="50">
        <v>283.60868571428568</v>
      </c>
      <c r="G8" s="50">
        <v>226.25839999999999</v>
      </c>
      <c r="H8" s="50">
        <v>365.15782857142852</v>
      </c>
      <c r="I8" s="50">
        <v>352.0104</v>
      </c>
      <c r="J8" s="50">
        <v>243.11645714285714</v>
      </c>
      <c r="K8" s="50">
        <v>229.73657142857141</v>
      </c>
      <c r="L8" s="50">
        <v>254.03211428571427</v>
      </c>
      <c r="M8" s="50">
        <v>281.75222857142859</v>
      </c>
      <c r="N8" s="50">
        <v>212.42228571428572</v>
      </c>
      <c r="O8" s="51">
        <v>207.03231428571436</v>
      </c>
      <c r="P8" s="51">
        <v>299.02699999999999</v>
      </c>
      <c r="Q8" s="51">
        <v>308.05200000000002</v>
      </c>
      <c r="R8" s="51">
        <v>313.286</v>
      </c>
      <c r="S8" s="51">
        <v>501.71</v>
      </c>
      <c r="T8" s="51">
        <v>553.13699999999994</v>
      </c>
      <c r="U8" s="51">
        <v>437.65</v>
      </c>
      <c r="V8" s="51">
        <v>417.56900000000002</v>
      </c>
      <c r="W8" s="51">
        <v>497.87599999999998</v>
      </c>
      <c r="X8" s="51">
        <v>433.42200000000003</v>
      </c>
      <c r="Y8" s="51">
        <v>350.59</v>
      </c>
      <c r="Z8" s="51">
        <v>405.733</v>
      </c>
      <c r="AA8" s="51">
        <v>383.87</v>
      </c>
      <c r="AB8" s="51">
        <v>413.17899999999997</v>
      </c>
      <c r="AD8" s="18" t="s">
        <v>97</v>
      </c>
      <c r="AE8" s="50"/>
      <c r="AF8" s="50">
        <f t="shared" si="1"/>
        <v>18.377107622121446</v>
      </c>
      <c r="AG8" s="50">
        <f t="shared" si="0"/>
        <v>0.38659378556276885</v>
      </c>
      <c r="AH8" s="50">
        <f t="shared" si="0"/>
        <v>47.970108964684741</v>
      </c>
      <c r="AI8" s="50">
        <f t="shared" si="0"/>
        <v>0.54521102202615146</v>
      </c>
      <c r="AJ8" s="50">
        <f t="shared" si="0"/>
        <v>-20.221625289735226</v>
      </c>
      <c r="AK8" s="50">
        <f t="shared" si="0"/>
        <v>61.389733407214287</v>
      </c>
      <c r="AL8" s="50">
        <f t="shared" si="0"/>
        <v>-3.6004783528437354</v>
      </c>
      <c r="AM8" s="50">
        <f t="shared" si="0"/>
        <v>-30.934865236124519</v>
      </c>
      <c r="AN8" s="50">
        <f t="shared" si="0"/>
        <v>-5.503488275342713</v>
      </c>
      <c r="AO8" s="50">
        <f t="shared" si="0"/>
        <v>10.575391939587954</v>
      </c>
      <c r="AP8" s="50">
        <f t="shared" si="0"/>
        <v>10.91205116473464</v>
      </c>
      <c r="AQ8" s="50">
        <f t="shared" si="0"/>
        <v>-24.606706115038463</v>
      </c>
      <c r="AR8" s="51">
        <f t="shared" si="0"/>
        <v>-2.5373851008368438</v>
      </c>
      <c r="AS8" s="51">
        <f t="shared" si="0"/>
        <v>44.434940522052329</v>
      </c>
      <c r="AT8" s="51">
        <f t="shared" si="0"/>
        <v>3.0181221093747506</v>
      </c>
      <c r="AU8" s="51">
        <f t="shared" si="0"/>
        <v>1.6990637944243114</v>
      </c>
      <c r="AV8" s="51">
        <f t="shared" si="0"/>
        <v>60.144404793064474</v>
      </c>
      <c r="AW8" s="51">
        <f t="shared" si="0"/>
        <v>10.250343824121497</v>
      </c>
      <c r="AX8" s="51">
        <f t="shared" si="0"/>
        <v>-20.878552691286242</v>
      </c>
      <c r="AY8" s="51">
        <f t="shared" si="0"/>
        <v>-4.5883697018165108</v>
      </c>
      <c r="AZ8" s="51">
        <f t="shared" si="0"/>
        <v>19.232031113420767</v>
      </c>
      <c r="BA8" s="51">
        <f t="shared" si="0"/>
        <v>-12.945793731772563</v>
      </c>
      <c r="BB8" s="51">
        <f t="shared" si="0"/>
        <v>-19.111166484396279</v>
      </c>
      <c r="BC8" s="51">
        <f t="shared" si="0"/>
        <v>15.728628882740534</v>
      </c>
      <c r="BD8" s="51">
        <f t="shared" si="0"/>
        <v>-5.3885190507057601</v>
      </c>
      <c r="BE8" s="51">
        <f t="shared" si="0"/>
        <v>7.6351368953030896</v>
      </c>
    </row>
    <row r="9" spans="1:57" x14ac:dyDescent="0.25">
      <c r="A9" s="18" t="s">
        <v>98</v>
      </c>
      <c r="B9" s="50">
        <v>29.285921052631579</v>
      </c>
      <c r="C9" s="50">
        <v>39.91683291770574</v>
      </c>
      <c r="D9" s="50">
        <v>40.580286738351255</v>
      </c>
      <c r="E9" s="50">
        <v>41.177586206896557</v>
      </c>
      <c r="F9" s="50">
        <v>40.387542857142854</v>
      </c>
      <c r="G9" s="50">
        <v>39.834514285714285</v>
      </c>
      <c r="H9" s="50">
        <v>45.910057142857141</v>
      </c>
      <c r="I9" s="50">
        <v>49.526057142857141</v>
      </c>
      <c r="J9" s="50">
        <v>51.668571428571425</v>
      </c>
      <c r="K9" s="50">
        <v>39.946857142857148</v>
      </c>
      <c r="L9" s="50">
        <v>39.292914285714289</v>
      </c>
      <c r="M9" s="50">
        <v>38.872228571428565</v>
      </c>
      <c r="N9" s="50">
        <v>38.740457142857146</v>
      </c>
      <c r="O9" s="51">
        <v>40.825857142857146</v>
      </c>
      <c r="P9" s="51">
        <v>40.31</v>
      </c>
      <c r="Q9" s="51">
        <v>38.305999999999997</v>
      </c>
      <c r="R9" s="51">
        <v>37.097999999999999</v>
      </c>
      <c r="S9" s="51">
        <v>32.991999999999997</v>
      </c>
      <c r="T9" s="51">
        <v>37.994</v>
      </c>
      <c r="U9" s="51">
        <v>40.869</v>
      </c>
      <c r="V9" s="51">
        <v>47.469000000000001</v>
      </c>
      <c r="W9" s="51">
        <v>58.414999999999999</v>
      </c>
      <c r="X9" s="51">
        <v>76.016999999999996</v>
      </c>
      <c r="Y9" s="51">
        <v>70.894000000000005</v>
      </c>
      <c r="Z9" s="51">
        <v>69.536000000000001</v>
      </c>
      <c r="AA9" s="51">
        <v>63.567</v>
      </c>
      <c r="AB9" s="51">
        <v>72.061000000000007</v>
      </c>
      <c r="AD9" s="18" t="s">
        <v>98</v>
      </c>
      <c r="AE9" s="50"/>
      <c r="AF9" s="50">
        <f t="shared" si="1"/>
        <v>36.300418368159491</v>
      </c>
      <c r="AG9" s="50">
        <f t="shared" si="0"/>
        <v>1.6620903316987088</v>
      </c>
      <c r="AH9" s="50">
        <f t="shared" si="0"/>
        <v>1.4718956334549782</v>
      </c>
      <c r="AI9" s="50">
        <f t="shared" si="0"/>
        <v>-1.9186247241014414</v>
      </c>
      <c r="AJ9" s="50">
        <f t="shared" si="0"/>
        <v>-1.369304821005624</v>
      </c>
      <c r="AK9" s="50">
        <f t="shared" si="0"/>
        <v>15.251956666437144</v>
      </c>
      <c r="AL9" s="50">
        <f t="shared" si="0"/>
        <v>7.8762698742634667</v>
      </c>
      <c r="AM9" s="50">
        <f t="shared" si="0"/>
        <v>4.3260344338218477</v>
      </c>
      <c r="AN9" s="50">
        <f t="shared" si="0"/>
        <v>-22.686352576863513</v>
      </c>
      <c r="AO9" s="50">
        <f t="shared" si="0"/>
        <v>-1.6370320568755667</v>
      </c>
      <c r="AP9" s="50">
        <f t="shared" si="0"/>
        <v>-1.07064014449718</v>
      </c>
      <c r="AQ9" s="50">
        <f t="shared" si="0"/>
        <v>-0.33898604071358046</v>
      </c>
      <c r="AR9" s="51">
        <f t="shared" si="0"/>
        <v>5.3830030768867676</v>
      </c>
      <c r="AS9" s="51">
        <f t="shared" si="0"/>
        <v>-1.2635549599168607</v>
      </c>
      <c r="AT9" s="51">
        <f t="shared" si="0"/>
        <v>-4.9714710989828941</v>
      </c>
      <c r="AU9" s="51">
        <f t="shared" si="0"/>
        <v>-3.1535529682034111</v>
      </c>
      <c r="AV9" s="51">
        <f t="shared" si="0"/>
        <v>-11.067982101461</v>
      </c>
      <c r="AW9" s="51">
        <f t="shared" si="0"/>
        <v>15.161251212415138</v>
      </c>
      <c r="AX9" s="51">
        <f t="shared" si="0"/>
        <v>7.5669842606727382</v>
      </c>
      <c r="AY9" s="51">
        <f t="shared" si="0"/>
        <v>16.149159509652797</v>
      </c>
      <c r="AZ9" s="51">
        <f t="shared" si="0"/>
        <v>23.059259727401034</v>
      </c>
      <c r="BA9" s="51">
        <f t="shared" si="0"/>
        <v>30.132671402893084</v>
      </c>
      <c r="BB9" s="51">
        <f t="shared" si="0"/>
        <v>-6.7392820027099081</v>
      </c>
      <c r="BC9" s="51">
        <f t="shared" si="0"/>
        <v>-1.9155358704544871</v>
      </c>
      <c r="BD9" s="51">
        <f t="shared" si="0"/>
        <v>-8.584042797975151</v>
      </c>
      <c r="BE9" s="51">
        <f t="shared" si="0"/>
        <v>13.362279170009609</v>
      </c>
    </row>
    <row r="10" spans="1:57" x14ac:dyDescent="0.25">
      <c r="A10" s="18" t="s">
        <v>99</v>
      </c>
      <c r="B10" s="50">
        <v>116.14842105263159</v>
      </c>
      <c r="C10" s="50">
        <v>128.42693266832919</v>
      </c>
      <c r="D10" s="50">
        <v>126.31373954599762</v>
      </c>
      <c r="E10" s="50">
        <v>146.21275862068967</v>
      </c>
      <c r="F10" s="50">
        <v>175.55668571428569</v>
      </c>
      <c r="G10" s="50">
        <v>203.45760000000001</v>
      </c>
      <c r="H10" s="50">
        <v>263.17337142857139</v>
      </c>
      <c r="I10" s="50">
        <v>300.43079642150741</v>
      </c>
      <c r="J10" s="50">
        <v>360.4431907349491</v>
      </c>
      <c r="K10" s="50">
        <v>323.37374788379032</v>
      </c>
      <c r="L10" s="50">
        <v>321.49813361003152</v>
      </c>
      <c r="M10" s="50">
        <v>410.86399999999998</v>
      </c>
      <c r="N10" s="50">
        <v>404.76308571428575</v>
      </c>
      <c r="O10" s="51">
        <v>417.98948571428576</v>
      </c>
      <c r="P10" s="51">
        <v>442.89800000000002</v>
      </c>
      <c r="Q10" s="51">
        <v>580.77215508021391</v>
      </c>
      <c r="R10" s="51">
        <v>689.37641708954379</v>
      </c>
      <c r="S10" s="51">
        <v>754.87699999999995</v>
      </c>
      <c r="T10" s="51">
        <v>876.45</v>
      </c>
      <c r="U10" s="51">
        <v>907.38900000000001</v>
      </c>
      <c r="V10" s="51">
        <v>916.46299999999997</v>
      </c>
      <c r="W10" s="51">
        <v>915.56500000000005</v>
      </c>
      <c r="X10" s="51">
        <v>936.61400000000003</v>
      </c>
      <c r="Y10" s="51">
        <v>962.60699999999997</v>
      </c>
      <c r="Z10" s="51">
        <v>1022.674</v>
      </c>
      <c r="AA10" s="51">
        <v>1096.9960000000001</v>
      </c>
      <c r="AB10" s="51">
        <v>1103.096</v>
      </c>
      <c r="AD10" s="18" t="s">
        <v>99</v>
      </c>
      <c r="AE10" s="50"/>
      <c r="AF10" s="50">
        <f t="shared" si="1"/>
        <v>10.571397789500471</v>
      </c>
      <c r="AG10" s="50">
        <f t="shared" si="0"/>
        <v>-1.6454438943808021</v>
      </c>
      <c r="AH10" s="50">
        <f t="shared" si="0"/>
        <v>15.753645760321858</v>
      </c>
      <c r="AI10" s="50">
        <f t="shared" si="0"/>
        <v>20.069334147316841</v>
      </c>
      <c r="AJ10" s="50">
        <f t="shared" si="0"/>
        <v>15.892823547103408</v>
      </c>
      <c r="AK10" s="50">
        <f t="shared" si="0"/>
        <v>29.3504747075417</v>
      </c>
      <c r="AL10" s="50">
        <f t="shared" si="0"/>
        <v>14.156988904573945</v>
      </c>
      <c r="AM10" s="50">
        <f t="shared" si="0"/>
        <v>19.975446934289554</v>
      </c>
      <c r="AN10" s="50">
        <f t="shared" si="0"/>
        <v>-10.284406476253201</v>
      </c>
      <c r="AO10" s="50">
        <f t="shared" si="0"/>
        <v>-0.58001439078871431</v>
      </c>
      <c r="AP10" s="50">
        <f t="shared" si="0"/>
        <v>27.796698346736537</v>
      </c>
      <c r="AQ10" s="50">
        <f t="shared" si="0"/>
        <v>-1.48489872213536</v>
      </c>
      <c r="AR10" s="51">
        <f t="shared" si="0"/>
        <v>3.2676892895653697</v>
      </c>
      <c r="AS10" s="51">
        <f t="shared" si="0"/>
        <v>5.9591246040911967</v>
      </c>
      <c r="AT10" s="51">
        <f t="shared" si="0"/>
        <v>31.130001734081858</v>
      </c>
      <c r="AU10" s="51">
        <f t="shared" si="0"/>
        <v>18.699977445428647</v>
      </c>
      <c r="AV10" s="51">
        <f t="shared" si="0"/>
        <v>9.5014249525666941</v>
      </c>
      <c r="AW10" s="51">
        <f t="shared" si="0"/>
        <v>16.105007835713646</v>
      </c>
      <c r="AX10" s="51">
        <f t="shared" si="0"/>
        <v>3.5300359404415498</v>
      </c>
      <c r="AY10" s="51">
        <f t="shared" si="0"/>
        <v>1.0000121226948921</v>
      </c>
      <c r="AZ10" s="51">
        <f t="shared" si="0"/>
        <v>-9.7985406939495756E-2</v>
      </c>
      <c r="BA10" s="51">
        <f t="shared" si="0"/>
        <v>2.2990175465422964</v>
      </c>
      <c r="BB10" s="51">
        <f t="shared" si="0"/>
        <v>2.7752094245868562</v>
      </c>
      <c r="BC10" s="51">
        <f t="shared" si="0"/>
        <v>6.2400335754882326</v>
      </c>
      <c r="BD10" s="51">
        <f t="shared" si="0"/>
        <v>7.2674185517574621</v>
      </c>
      <c r="BE10" s="51">
        <f t="shared" si="0"/>
        <v>0.55606401481864187</v>
      </c>
    </row>
    <row r="11" spans="1:57" x14ac:dyDescent="0.25">
      <c r="A11" s="18" t="s">
        <v>100</v>
      </c>
      <c r="B11" s="50">
        <v>140.14697368421054</v>
      </c>
      <c r="C11" s="50">
        <v>147.72306733167085</v>
      </c>
      <c r="D11" s="50">
        <v>144.42365591397851</v>
      </c>
      <c r="E11" s="50">
        <v>134.09919540229885</v>
      </c>
      <c r="F11" s="50">
        <v>140.38171428571428</v>
      </c>
      <c r="G11" s="50">
        <v>147.46285714285713</v>
      </c>
      <c r="H11" s="50">
        <v>147.02514285714287</v>
      </c>
      <c r="I11" s="50">
        <v>163.05485714285712</v>
      </c>
      <c r="J11" s="50">
        <v>167.56045714285713</v>
      </c>
      <c r="K11" s="50">
        <v>184.37794285714287</v>
      </c>
      <c r="L11" s="50">
        <v>188.66491428571427</v>
      </c>
      <c r="M11" s="50">
        <v>191.02354285714287</v>
      </c>
      <c r="N11" s="50">
        <v>198.22297142857141</v>
      </c>
      <c r="O11" s="51">
        <v>195.07391428571427</v>
      </c>
      <c r="P11" s="51">
        <v>193.04300000000001</v>
      </c>
      <c r="Q11" s="51">
        <v>201.16399999999999</v>
      </c>
      <c r="R11" s="51">
        <v>215.09700000000001</v>
      </c>
      <c r="S11" s="51">
        <v>244.16900000000001</v>
      </c>
      <c r="T11" s="51">
        <v>283.05500000000001</v>
      </c>
      <c r="U11" s="51">
        <v>287.01299999999998</v>
      </c>
      <c r="V11" s="51">
        <v>302.71800000000002</v>
      </c>
      <c r="W11" s="51">
        <v>298.12200000000001</v>
      </c>
      <c r="X11" s="51">
        <v>321.45800000000003</v>
      </c>
      <c r="Y11" s="51">
        <v>331.99799999999999</v>
      </c>
      <c r="Z11" s="51">
        <v>351.29399999999998</v>
      </c>
      <c r="AA11" s="51">
        <v>345.8</v>
      </c>
      <c r="AB11" s="51">
        <v>359.77</v>
      </c>
      <c r="AD11" s="18" t="s">
        <v>100</v>
      </c>
      <c r="AE11" s="50"/>
      <c r="AF11" s="50">
        <f t="shared" si="1"/>
        <v>5.4058203672177205</v>
      </c>
      <c r="AG11" s="50">
        <f t="shared" si="0"/>
        <v>-2.2335113109210187</v>
      </c>
      <c r="AH11" s="50">
        <f t="shared" si="0"/>
        <v>-7.1487322809700284</v>
      </c>
      <c r="AI11" s="50">
        <f t="shared" si="0"/>
        <v>4.684978805851757</v>
      </c>
      <c r="AJ11" s="50">
        <f t="shared" si="0"/>
        <v>5.0442060015956445</v>
      </c>
      <c r="AK11" s="50">
        <f t="shared" si="0"/>
        <v>-0.29683019452838982</v>
      </c>
      <c r="AL11" s="50">
        <f t="shared" si="0"/>
        <v>10.902702744720022</v>
      </c>
      <c r="AM11" s="50">
        <f t="shared" si="0"/>
        <v>2.7632418187043197</v>
      </c>
      <c r="AN11" s="50">
        <f t="shared" si="0"/>
        <v>10.036667362364405</v>
      </c>
      <c r="AO11" s="50">
        <f t="shared" si="0"/>
        <v>2.3250999344823891</v>
      </c>
      <c r="AP11" s="50">
        <f t="shared" si="0"/>
        <v>1.2501680984820991</v>
      </c>
      <c r="AQ11" s="50">
        <f t="shared" si="0"/>
        <v>3.7688697758122101</v>
      </c>
      <c r="AR11" s="51">
        <f t="shared" si="0"/>
        <v>-1.5886438994240846</v>
      </c>
      <c r="AS11" s="51">
        <f t="shared" si="0"/>
        <v>-1.0410998790641426</v>
      </c>
      <c r="AT11" s="51">
        <f t="shared" si="0"/>
        <v>4.2068347466626506</v>
      </c>
      <c r="AU11" s="51">
        <f t="shared" si="0"/>
        <v>6.9261895766638268</v>
      </c>
      <c r="AV11" s="51">
        <f t="shared" si="0"/>
        <v>13.515762655918028</v>
      </c>
      <c r="AW11" s="51">
        <f t="shared" si="0"/>
        <v>15.925854633471076</v>
      </c>
      <c r="AX11" s="51">
        <f t="shared" si="0"/>
        <v>1.3983148151419229</v>
      </c>
      <c r="AY11" s="51">
        <f t="shared" si="0"/>
        <v>5.4718775804580426</v>
      </c>
      <c r="AZ11" s="51">
        <f t="shared" si="0"/>
        <v>-1.5182447029909034</v>
      </c>
      <c r="BA11" s="51">
        <f t="shared" si="0"/>
        <v>7.827667867517329</v>
      </c>
      <c r="BB11" s="51">
        <f t="shared" si="0"/>
        <v>3.2788109177559628</v>
      </c>
      <c r="BC11" s="51">
        <f t="shared" si="0"/>
        <v>5.812083205320512</v>
      </c>
      <c r="BD11" s="51">
        <f t="shared" si="0"/>
        <v>-1.563932204933751</v>
      </c>
      <c r="BE11" s="51">
        <f t="shared" si="0"/>
        <v>4.0399074609600838</v>
      </c>
    </row>
    <row r="12" spans="1:57" x14ac:dyDescent="0.25">
      <c r="A12" s="18" t="s">
        <v>101</v>
      </c>
      <c r="B12" s="50">
        <v>73.0903947368421</v>
      </c>
      <c r="C12" s="50">
        <v>90.162718204488783</v>
      </c>
      <c r="D12" s="50">
        <v>91.983273596176829</v>
      </c>
      <c r="E12" s="50">
        <v>104.48402298850574</v>
      </c>
      <c r="F12" s="50">
        <v>113.36594285714285</v>
      </c>
      <c r="G12" s="50">
        <v>118.05794285714286</v>
      </c>
      <c r="H12" s="50">
        <v>84.604571428571433</v>
      </c>
      <c r="I12" s="50">
        <v>91.032342857142851</v>
      </c>
      <c r="J12" s="50">
        <v>119.61085714285714</v>
      </c>
      <c r="K12" s="50">
        <v>109.34217142857143</v>
      </c>
      <c r="L12" s="50">
        <v>119.91714285714285</v>
      </c>
      <c r="M12" s="50">
        <v>113.58537142857142</v>
      </c>
      <c r="N12" s="50">
        <v>117.54422857142856</v>
      </c>
      <c r="O12" s="51">
        <v>117.1081714285714</v>
      </c>
      <c r="P12" s="51">
        <v>130.70400000000001</v>
      </c>
      <c r="Q12" s="51">
        <v>179.96700000000001</v>
      </c>
      <c r="R12" s="51">
        <v>193.47499999999999</v>
      </c>
      <c r="S12" s="51">
        <v>223.785</v>
      </c>
      <c r="T12" s="51">
        <v>226.279</v>
      </c>
      <c r="U12" s="51">
        <v>254.53299999999999</v>
      </c>
      <c r="V12" s="51">
        <v>263.26</v>
      </c>
      <c r="W12" s="51">
        <v>274.70999999999998</v>
      </c>
      <c r="X12" s="51">
        <v>282.31400000000002</v>
      </c>
      <c r="Y12" s="51">
        <v>342.79300000000001</v>
      </c>
      <c r="Z12" s="51">
        <v>357.428</v>
      </c>
      <c r="AA12" s="51">
        <v>375.34399999999999</v>
      </c>
      <c r="AB12" s="51">
        <v>380.58</v>
      </c>
      <c r="AD12" s="18" t="s">
        <v>101</v>
      </c>
      <c r="AE12" s="50"/>
      <c r="AF12" s="50">
        <f t="shared" si="1"/>
        <v>23.357820858834643</v>
      </c>
      <c r="AG12" s="50">
        <f t="shared" si="0"/>
        <v>2.019188671263251</v>
      </c>
      <c r="AH12" s="50">
        <f t="shared" si="0"/>
        <v>13.590241903337185</v>
      </c>
      <c r="AI12" s="50">
        <f t="shared" si="0"/>
        <v>8.5007445297298805</v>
      </c>
      <c r="AJ12" s="50">
        <f t="shared" si="0"/>
        <v>4.1388091359259382</v>
      </c>
      <c r="AK12" s="50">
        <f t="shared" si="0"/>
        <v>-28.336400430974813</v>
      </c>
      <c r="AL12" s="50">
        <f t="shared" si="0"/>
        <v>7.5974280349592593</v>
      </c>
      <c r="AM12" s="50">
        <f t="shared" si="0"/>
        <v>31.393802893288797</v>
      </c>
      <c r="AN12" s="50">
        <f t="shared" si="0"/>
        <v>-8.5850782776527641</v>
      </c>
      <c r="AO12" s="50">
        <f t="shared" si="0"/>
        <v>9.6714481616816919</v>
      </c>
      <c r="AP12" s="50">
        <f t="shared" si="0"/>
        <v>-5.2801219889924003</v>
      </c>
      <c r="AQ12" s="50">
        <f t="shared" si="0"/>
        <v>3.485358275512338</v>
      </c>
      <c r="AR12" s="51">
        <f t="shared" si="0"/>
        <v>-0.37097282287423022</v>
      </c>
      <c r="AS12" s="51">
        <f t="shared" si="0"/>
        <v>11.609632705879292</v>
      </c>
      <c r="AT12" s="51">
        <f t="shared" si="0"/>
        <v>37.690506793977235</v>
      </c>
      <c r="AU12" s="51">
        <f t="shared" si="0"/>
        <v>7.5058205115382153</v>
      </c>
      <c r="AV12" s="51">
        <f t="shared" si="0"/>
        <v>15.666106732135937</v>
      </c>
      <c r="AW12" s="51">
        <f t="shared" si="0"/>
        <v>1.1144625421721741</v>
      </c>
      <c r="AX12" s="51">
        <f t="shared" si="0"/>
        <v>12.486355340089002</v>
      </c>
      <c r="AY12" s="51">
        <f t="shared" si="0"/>
        <v>3.428632043782144</v>
      </c>
      <c r="AZ12" s="51">
        <f t="shared" si="0"/>
        <v>4.3493124667628917</v>
      </c>
      <c r="BA12" s="51">
        <f t="shared" si="0"/>
        <v>2.7680099013505304</v>
      </c>
      <c r="BB12" s="51">
        <f t="shared" si="0"/>
        <v>21.42260036696727</v>
      </c>
      <c r="BC12" s="51">
        <f t="shared" si="0"/>
        <v>4.269340389097791</v>
      </c>
      <c r="BD12" s="51">
        <f t="shared" si="0"/>
        <v>5.0124780375348319</v>
      </c>
      <c r="BE12" s="51">
        <f t="shared" si="0"/>
        <v>1.3949869985932877</v>
      </c>
    </row>
    <row r="13" spans="1:57" x14ac:dyDescent="0.25">
      <c r="A13" s="18" t="s">
        <v>102</v>
      </c>
      <c r="B13" s="50">
        <v>49.661052631578947</v>
      </c>
      <c r="C13" s="50">
        <v>64.446134663341653</v>
      </c>
      <c r="D13" s="50">
        <v>68.56869772998806</v>
      </c>
      <c r="E13" s="50">
        <v>65.846091954022995</v>
      </c>
      <c r="F13" s="50">
        <v>70.16057142857143</v>
      </c>
      <c r="G13" s="50">
        <v>78.444457142857132</v>
      </c>
      <c r="H13" s="50">
        <v>85.27657142857143</v>
      </c>
      <c r="I13" s="50">
        <v>91.560114285714278</v>
      </c>
      <c r="J13" s="50">
        <v>95.272914285714293</v>
      </c>
      <c r="K13" s="50">
        <v>98.580914285714286</v>
      </c>
      <c r="L13" s="50">
        <v>101.86891428571428</v>
      </c>
      <c r="M13" s="50">
        <v>104.43828571428571</v>
      </c>
      <c r="N13" s="50">
        <v>107.39622857142857</v>
      </c>
      <c r="O13" s="51">
        <v>112.28139999999999</v>
      </c>
      <c r="P13" s="51">
        <v>114.54600000000001</v>
      </c>
      <c r="Q13" s="51">
        <v>117.65900000000001</v>
      </c>
      <c r="R13" s="51">
        <v>122.84399999999999</v>
      </c>
      <c r="S13" s="51">
        <v>129.6</v>
      </c>
      <c r="T13" s="51">
        <v>153.71199999999999</v>
      </c>
      <c r="U13" s="51">
        <v>158.35400000000001</v>
      </c>
      <c r="V13" s="51">
        <v>161.601</v>
      </c>
      <c r="W13" s="51">
        <v>171.63900000000001</v>
      </c>
      <c r="X13" s="51">
        <v>146.626</v>
      </c>
      <c r="Y13" s="51">
        <v>153.65</v>
      </c>
      <c r="Z13" s="51">
        <v>158.018</v>
      </c>
      <c r="AA13" s="51">
        <v>166.01400000000001</v>
      </c>
      <c r="AB13" s="51">
        <v>166.11500000000001</v>
      </c>
      <c r="AD13" s="18" t="s">
        <v>102</v>
      </c>
      <c r="AE13" s="50"/>
      <c r="AF13" s="50">
        <f t="shared" si="1"/>
        <v>29.771986795062467</v>
      </c>
      <c r="AG13" s="50">
        <f t="shared" si="0"/>
        <v>6.396912845405156</v>
      </c>
      <c r="AH13" s="50">
        <f t="shared" si="0"/>
        <v>-3.9706248858425539</v>
      </c>
      <c r="AI13" s="50">
        <f t="shared" si="0"/>
        <v>6.5523698468863092</v>
      </c>
      <c r="AJ13" s="50">
        <f t="shared" si="0"/>
        <v>11.807038548309574</v>
      </c>
      <c r="AK13" s="50">
        <f t="shared" si="0"/>
        <v>8.7094927220570426</v>
      </c>
      <c r="AL13" s="50">
        <f t="shared" si="0"/>
        <v>7.368428106195628</v>
      </c>
      <c r="AM13" s="50">
        <f t="shared" si="0"/>
        <v>4.0550408100345807</v>
      </c>
      <c r="AN13" s="50">
        <f t="shared" si="0"/>
        <v>3.4721305890566332</v>
      </c>
      <c r="AO13" s="50">
        <f t="shared" si="0"/>
        <v>3.3353312087068687</v>
      </c>
      <c r="AP13" s="50">
        <f t="shared" si="0"/>
        <v>2.5222330546932592</v>
      </c>
      <c r="AQ13" s="50">
        <f t="shared" si="0"/>
        <v>2.832239955790703</v>
      </c>
      <c r="AR13" s="51">
        <f t="shared" si="0"/>
        <v>4.5487364813023463</v>
      </c>
      <c r="AS13" s="51">
        <f t="shared" si="0"/>
        <v>2.0168968324228373</v>
      </c>
      <c r="AT13" s="51">
        <f t="shared" si="0"/>
        <v>2.7176854713390246</v>
      </c>
      <c r="AU13" s="51">
        <f t="shared" si="0"/>
        <v>4.4068027095249729</v>
      </c>
      <c r="AV13" s="51">
        <f t="shared" si="0"/>
        <v>5.4996581029598524</v>
      </c>
      <c r="AW13" s="51">
        <f t="shared" si="0"/>
        <v>18.604938271604933</v>
      </c>
      <c r="AX13" s="51">
        <f t="shared" si="0"/>
        <v>3.0199333819090408</v>
      </c>
      <c r="AY13" s="51">
        <f t="shared" si="0"/>
        <v>2.0504692019146882</v>
      </c>
      <c r="AZ13" s="51">
        <f t="shared" si="0"/>
        <v>6.2115952252770779</v>
      </c>
      <c r="BA13" s="51">
        <f t="shared" si="0"/>
        <v>-14.573028274459771</v>
      </c>
      <c r="BB13" s="51">
        <f t="shared" si="0"/>
        <v>4.7904191616766472</v>
      </c>
      <c r="BC13" s="51">
        <f t="shared" si="0"/>
        <v>2.8428246013667389</v>
      </c>
      <c r="BD13" s="51">
        <f t="shared" si="0"/>
        <v>5.0601830171246371</v>
      </c>
      <c r="BE13" s="51">
        <f t="shared" si="0"/>
        <v>6.0838242557856012E-2</v>
      </c>
    </row>
    <row r="14" spans="1:57" x14ac:dyDescent="0.25">
      <c r="A14" s="18" t="s">
        <v>103</v>
      </c>
      <c r="B14" s="50">
        <v>23.433815789473687</v>
      </c>
      <c r="C14" s="50">
        <v>25.64862842892768</v>
      </c>
      <c r="D14" s="50">
        <v>25.672759856630826</v>
      </c>
      <c r="E14" s="50">
        <v>30.353908045977015</v>
      </c>
      <c r="F14" s="50">
        <v>36.783885714285717</v>
      </c>
      <c r="G14" s="50">
        <v>40.98377142857143</v>
      </c>
      <c r="H14" s="50">
        <v>48.019885714285714</v>
      </c>
      <c r="I14" s="50">
        <v>48.490285714285719</v>
      </c>
      <c r="J14" s="50">
        <v>55.659771428571432</v>
      </c>
      <c r="K14" s="50">
        <v>53.106514285714283</v>
      </c>
      <c r="L14" s="50">
        <v>51.912228571428571</v>
      </c>
      <c r="M14" s="50">
        <v>50.524185919999994</v>
      </c>
      <c r="N14" s="50">
        <v>49.676571428571428</v>
      </c>
      <c r="O14" s="51">
        <v>58.332285714285717</v>
      </c>
      <c r="P14" s="51">
        <v>66.78</v>
      </c>
      <c r="Q14" s="51">
        <v>88.025981564679</v>
      </c>
      <c r="R14" s="51">
        <v>79.272000000000006</v>
      </c>
      <c r="S14" s="51">
        <v>92.984999999999999</v>
      </c>
      <c r="T14" s="51">
        <v>95.393000000000001</v>
      </c>
      <c r="U14" s="51">
        <v>89.971999999999994</v>
      </c>
      <c r="V14" s="51">
        <v>73.828000000000003</v>
      </c>
      <c r="W14" s="51">
        <v>82.623000000000005</v>
      </c>
      <c r="X14" s="51">
        <v>83.426000000000002</v>
      </c>
      <c r="Y14" s="51">
        <v>86.581999999999994</v>
      </c>
      <c r="Z14" s="51">
        <v>87.578000000000003</v>
      </c>
      <c r="AA14" s="51">
        <v>86.254999999999995</v>
      </c>
      <c r="AB14" s="51">
        <v>87.98</v>
      </c>
      <c r="AD14" s="18" t="s">
        <v>103</v>
      </c>
      <c r="AE14" s="50"/>
      <c r="AF14" s="50">
        <f t="shared" si="1"/>
        <v>9.4513529480285108</v>
      </c>
      <c r="AG14" s="50">
        <f t="shared" si="0"/>
        <v>9.4084671116096974E-2</v>
      </c>
      <c r="AH14" s="50">
        <f t="shared" si="0"/>
        <v>18.233911022764971</v>
      </c>
      <c r="AI14" s="50">
        <f t="shared" si="0"/>
        <v>21.183360174147019</v>
      </c>
      <c r="AJ14" s="50">
        <f t="shared" si="0"/>
        <v>11.41773260962098</v>
      </c>
      <c r="AK14" s="50">
        <f t="shared" si="0"/>
        <v>17.168049792531114</v>
      </c>
      <c r="AL14" s="50">
        <f t="shared" si="0"/>
        <v>0.97959416813035649</v>
      </c>
      <c r="AM14" s="50">
        <f t="shared" si="0"/>
        <v>14.785406208018099</v>
      </c>
      <c r="AN14" s="50">
        <f t="shared" si="0"/>
        <v>-4.5872576859819869</v>
      </c>
      <c r="AO14" s="50">
        <f t="shared" si="0"/>
        <v>-2.2488497510125165</v>
      </c>
      <c r="AP14" s="50">
        <f t="shared" si="0"/>
        <v>-2.6738259743919519</v>
      </c>
      <c r="AQ14" s="50">
        <f t="shared" si="0"/>
        <v>-1.677641066341333</v>
      </c>
      <c r="AR14" s="51">
        <f t="shared" si="0"/>
        <v>17.424137851703598</v>
      </c>
      <c r="AS14" s="51">
        <f t="shared" si="0"/>
        <v>14.482056004271094</v>
      </c>
      <c r="AT14" s="51">
        <f t="shared" si="0"/>
        <v>31.81488703905211</v>
      </c>
      <c r="AU14" s="51">
        <f t="shared" si="0"/>
        <v>-9.9447701792985033</v>
      </c>
      <c r="AV14" s="51">
        <f t="shared" si="0"/>
        <v>17.298667877686942</v>
      </c>
      <c r="AW14" s="51">
        <f t="shared" si="0"/>
        <v>2.5896649997311409</v>
      </c>
      <c r="AX14" s="51">
        <f t="shared" si="0"/>
        <v>-5.6828069145534856</v>
      </c>
      <c r="AY14" s="51">
        <f t="shared" si="0"/>
        <v>-17.943360156493124</v>
      </c>
      <c r="AZ14" s="51">
        <f t="shared" si="0"/>
        <v>11.912824402665658</v>
      </c>
      <c r="BA14" s="51">
        <f t="shared" si="0"/>
        <v>0.97188434213233266</v>
      </c>
      <c r="BB14" s="51">
        <f t="shared" si="0"/>
        <v>3.7829933114376715</v>
      </c>
      <c r="BC14" s="51">
        <f t="shared" si="0"/>
        <v>1.1503545771638555</v>
      </c>
      <c r="BD14" s="51">
        <f t="shared" si="0"/>
        <v>-1.5106533604329941</v>
      </c>
      <c r="BE14" s="51">
        <f t="shared" si="0"/>
        <v>1.999884064691912</v>
      </c>
    </row>
    <row r="15" spans="1:57" s="23" customFormat="1" ht="15.75" x14ac:dyDescent="0.25">
      <c r="A15" s="29" t="s">
        <v>33</v>
      </c>
      <c r="B15" s="47">
        <v>18.132236842105264</v>
      </c>
      <c r="C15" s="47">
        <v>20.813341645885288</v>
      </c>
      <c r="D15" s="47">
        <v>23.653405017921148</v>
      </c>
      <c r="E15" s="47">
        <v>28.339425287356324</v>
      </c>
      <c r="F15" s="47">
        <v>34.383199999999995</v>
      </c>
      <c r="G15" s="47">
        <v>41.36</v>
      </c>
      <c r="H15" s="47">
        <v>46.134742857142854</v>
      </c>
      <c r="I15" s="47">
        <v>50.838628571428572</v>
      </c>
      <c r="J15" s="47">
        <v>47.33954285714286</v>
      </c>
      <c r="K15" s="47">
        <v>53.398171428571423</v>
      </c>
      <c r="L15" s="47">
        <v>52.652228571428566</v>
      </c>
      <c r="M15" s="47">
        <v>56.864228571428569</v>
      </c>
      <c r="N15" s="47">
        <v>63.876914285714285</v>
      </c>
      <c r="O15" s="48">
        <v>68.974079771428578</v>
      </c>
      <c r="P15" s="48">
        <v>56.475999999999999</v>
      </c>
      <c r="Q15" s="48">
        <v>60.000093599999992</v>
      </c>
      <c r="R15" s="48">
        <v>65.974000000000004</v>
      </c>
      <c r="S15" s="48">
        <v>62.139000000000003</v>
      </c>
      <c r="T15" s="48">
        <v>70.822999999999993</v>
      </c>
      <c r="U15" s="48">
        <v>60.01</v>
      </c>
      <c r="V15" s="48">
        <v>57.07</v>
      </c>
      <c r="W15" s="48">
        <v>65.906000000000006</v>
      </c>
      <c r="X15" s="48">
        <v>68.617999999999995</v>
      </c>
      <c r="Y15" s="48">
        <v>70.691999999999993</v>
      </c>
      <c r="Z15" s="48">
        <v>71.370999999999995</v>
      </c>
      <c r="AA15" s="48">
        <v>73.998000000000005</v>
      </c>
      <c r="AB15" s="48">
        <v>78.004000000000005</v>
      </c>
      <c r="AD15" s="29" t="s">
        <v>33</v>
      </c>
      <c r="AE15" s="47"/>
      <c r="AF15" s="47">
        <f t="shared" si="1"/>
        <v>14.786398540494305</v>
      </c>
      <c r="AG15" s="47">
        <f t="shared" si="0"/>
        <v>13.64539832361484</v>
      </c>
      <c r="AH15" s="47">
        <f t="shared" si="0"/>
        <v>19.811186870916821</v>
      </c>
      <c r="AI15" s="47">
        <f t="shared" si="0"/>
        <v>21.32638418514475</v>
      </c>
      <c r="AJ15" s="47">
        <f t="shared" si="0"/>
        <v>20.291305055957576</v>
      </c>
      <c r="AK15" s="47">
        <f t="shared" si="0"/>
        <v>11.544349267753516</v>
      </c>
      <c r="AL15" s="47">
        <f t="shared" ref="AL15:AL64" si="2">(I15-H15)/H15*100</f>
        <v>10.195972542539998</v>
      </c>
      <c r="AM15" s="47">
        <f t="shared" ref="AM15:AM64" si="3">(J15-I15)/I15*100</f>
        <v>-6.8827303422819046</v>
      </c>
      <c r="AN15" s="47">
        <f t="shared" ref="AN15:AN64" si="4">(K15-J15)/J15*100</f>
        <v>12.798240552748394</v>
      </c>
      <c r="AO15" s="47">
        <f t="shared" ref="AO15:AO64" si="5">(L15-K15)/K15*100</f>
        <v>-1.3969445716707267</v>
      </c>
      <c r="AP15" s="47">
        <f t="shared" ref="AP15:AP64" si="6">(M15-L15)/L15*100</f>
        <v>7.9996613899940812</v>
      </c>
      <c r="AQ15" s="47">
        <f t="shared" ref="AQ15:AQ64" si="7">(N15-M15)/M15*100</f>
        <v>12.332332453041033</v>
      </c>
      <c r="AR15" s="48">
        <f t="shared" ref="AR15:AR64" si="8">(O15-N15)/N15*100</f>
        <v>7.9796676823104544</v>
      </c>
      <c r="AS15" s="48">
        <f t="shared" ref="AS15:AS64" si="9">(P15-O15)/O15*100</f>
        <v>-18.119965953653374</v>
      </c>
      <c r="AT15" s="48">
        <f t="shared" ref="AT15:AT64" si="10">(Q15-P15)/P15*100</f>
        <v>6.2399844181599144</v>
      </c>
      <c r="AU15" s="48">
        <f t="shared" ref="AU15:AU64" si="11">(R15-Q15)/Q15*100</f>
        <v>9.9564951345342774</v>
      </c>
      <c r="AV15" s="48">
        <f t="shared" ref="AV15:AV64" si="12">(S15-R15)/R15*100</f>
        <v>-5.8128959893291299</v>
      </c>
      <c r="AW15" s="48">
        <f t="shared" ref="AW15:AW64" si="13">(T15-S15)/S15*100</f>
        <v>13.975120294822881</v>
      </c>
      <c r="AX15" s="48">
        <f t="shared" ref="AX15:AX64" si="14">(U15-T15)/T15*100</f>
        <v>-15.267639043813444</v>
      </c>
      <c r="AY15" s="48">
        <f t="shared" ref="AY15:AY64" si="15">(V15-U15)/U15*100</f>
        <v>-4.8991834694217591</v>
      </c>
      <c r="AZ15" s="48">
        <f t="shared" ref="AZ15:AZ64" si="16">(W15-V15)/V15*100</f>
        <v>15.482740494130026</v>
      </c>
      <c r="BA15" s="48">
        <f t="shared" ref="BA15:BA64" si="17">(X15-W15)/W15*100</f>
        <v>4.1149515977300837</v>
      </c>
      <c r="BB15" s="48">
        <f t="shared" ref="BB15:BB64" si="18">(Y15-X15)/X15*100</f>
        <v>3.0225305313474573</v>
      </c>
      <c r="BC15" s="48">
        <f t="shared" ref="BC15:BC64" si="19">(Z15-Y15)/Y15*100</f>
        <v>0.96050472472132931</v>
      </c>
      <c r="BD15" s="48">
        <f t="shared" ref="BD15:BD64" si="20">(AA15-Z15)/Z15*100</f>
        <v>3.680766697958568</v>
      </c>
      <c r="BE15" s="48">
        <f t="shared" ref="BE15:BE64" si="21">(AB15-AA15)/AA15*100</f>
        <v>5.4136598286440174</v>
      </c>
    </row>
    <row r="16" spans="1:57" x14ac:dyDescent="0.25">
      <c r="A16" s="18" t="s">
        <v>104</v>
      </c>
      <c r="B16" s="50">
        <v>18.132236842105264</v>
      </c>
      <c r="C16" s="50">
        <v>20.813341645885288</v>
      </c>
      <c r="D16" s="50">
        <v>23.653405017921148</v>
      </c>
      <c r="E16" s="50">
        <v>28.339425287356324</v>
      </c>
      <c r="F16" s="50">
        <v>34.383199999999995</v>
      </c>
      <c r="G16" s="50">
        <v>41.36</v>
      </c>
      <c r="H16" s="50">
        <v>46.134742857142854</v>
      </c>
      <c r="I16" s="50">
        <v>50.838628571428572</v>
      </c>
      <c r="J16" s="50">
        <v>47.33954285714286</v>
      </c>
      <c r="K16" s="50">
        <v>53.398171428571423</v>
      </c>
      <c r="L16" s="50">
        <v>52.652228571428566</v>
      </c>
      <c r="M16" s="50">
        <v>56.864228571428569</v>
      </c>
      <c r="N16" s="50">
        <v>63.876914285714285</v>
      </c>
      <c r="O16" s="51">
        <v>68.974079771428578</v>
      </c>
      <c r="P16" s="51">
        <v>56.475999999999999</v>
      </c>
      <c r="Q16" s="51">
        <v>60.000093599999992</v>
      </c>
      <c r="R16" s="51">
        <v>65.974000000000004</v>
      </c>
      <c r="S16" s="51">
        <v>62.139000000000003</v>
      </c>
      <c r="T16" s="51">
        <v>70.822999999999993</v>
      </c>
      <c r="U16" s="51">
        <v>60.01</v>
      </c>
      <c r="V16" s="51">
        <v>57.07</v>
      </c>
      <c r="W16" s="51">
        <v>65.906000000000006</v>
      </c>
      <c r="X16" s="51">
        <v>68.617999999999995</v>
      </c>
      <c r="Y16" s="51">
        <v>70.691999999999993</v>
      </c>
      <c r="Z16" s="51">
        <v>71.370999999999995</v>
      </c>
      <c r="AA16" s="51">
        <v>73.998000000000005</v>
      </c>
      <c r="AB16" s="51">
        <v>78.004000000000005</v>
      </c>
      <c r="AD16" s="18" t="s">
        <v>104</v>
      </c>
      <c r="AE16" s="50"/>
      <c r="AF16" s="50">
        <f t="shared" si="1"/>
        <v>14.786398540494305</v>
      </c>
      <c r="AG16" s="50">
        <f t="shared" ref="AG16:AG64" si="22">(D16-C16)/C16*100</f>
        <v>13.64539832361484</v>
      </c>
      <c r="AH16" s="50">
        <f t="shared" ref="AH16:AH64" si="23">(E16-D16)/D16*100</f>
        <v>19.811186870916821</v>
      </c>
      <c r="AI16" s="50">
        <f t="shared" ref="AI16:AI64" si="24">(F16-E16)/E16*100</f>
        <v>21.32638418514475</v>
      </c>
      <c r="AJ16" s="50">
        <f t="shared" ref="AJ16:AJ64" si="25">(G16-F16)/F16*100</f>
        <v>20.291305055957576</v>
      </c>
      <c r="AK16" s="50">
        <f t="shared" ref="AK16:AK64" si="26">(H16-G16)/G16*100</f>
        <v>11.544349267753516</v>
      </c>
      <c r="AL16" s="50">
        <f t="shared" si="2"/>
        <v>10.195972542539998</v>
      </c>
      <c r="AM16" s="50">
        <f t="shared" si="3"/>
        <v>-6.8827303422819046</v>
      </c>
      <c r="AN16" s="50">
        <f t="shared" si="4"/>
        <v>12.798240552748394</v>
      </c>
      <c r="AO16" s="50">
        <f t="shared" si="5"/>
        <v>-1.3969445716707267</v>
      </c>
      <c r="AP16" s="50">
        <f t="shared" si="6"/>
        <v>7.9996613899940812</v>
      </c>
      <c r="AQ16" s="50">
        <f t="shared" si="7"/>
        <v>12.332332453041033</v>
      </c>
      <c r="AR16" s="51">
        <f t="shared" si="8"/>
        <v>7.9796676823104544</v>
      </c>
      <c r="AS16" s="51">
        <f t="shared" si="9"/>
        <v>-18.119965953653374</v>
      </c>
      <c r="AT16" s="51">
        <f t="shared" si="10"/>
        <v>6.2399844181599144</v>
      </c>
      <c r="AU16" s="51">
        <f t="shared" si="11"/>
        <v>9.9564951345342774</v>
      </c>
      <c r="AV16" s="51">
        <f t="shared" si="12"/>
        <v>-5.8128959893291299</v>
      </c>
      <c r="AW16" s="51">
        <f t="shared" si="13"/>
        <v>13.975120294822881</v>
      </c>
      <c r="AX16" s="51">
        <f t="shared" si="14"/>
        <v>-15.267639043813444</v>
      </c>
      <c r="AY16" s="51">
        <f t="shared" si="15"/>
        <v>-4.8991834694217591</v>
      </c>
      <c r="AZ16" s="51">
        <f t="shared" si="16"/>
        <v>15.482740494130026</v>
      </c>
      <c r="BA16" s="51">
        <f t="shared" si="17"/>
        <v>4.1149515977300837</v>
      </c>
      <c r="BB16" s="51">
        <f t="shared" si="18"/>
        <v>3.0225305313474573</v>
      </c>
      <c r="BC16" s="51">
        <f t="shared" si="19"/>
        <v>0.96050472472132931</v>
      </c>
      <c r="BD16" s="51">
        <f t="shared" si="20"/>
        <v>3.680766697958568</v>
      </c>
      <c r="BE16" s="51">
        <f t="shared" si="21"/>
        <v>5.4136598286440174</v>
      </c>
    </row>
    <row r="17" spans="1:57" s="23" customFormat="1" ht="15.75" x14ac:dyDescent="0.25">
      <c r="A17" s="29" t="s">
        <v>35</v>
      </c>
      <c r="B17" s="47">
        <v>1042.5080263157895</v>
      </c>
      <c r="C17" s="47">
        <v>1173.2692019950123</v>
      </c>
      <c r="D17" s="47">
        <v>1418.8431302270014</v>
      </c>
      <c r="E17" s="47">
        <v>1557.2964367816089</v>
      </c>
      <c r="F17" s="47">
        <v>1771.7028571428571</v>
      </c>
      <c r="G17" s="47">
        <v>2026.4316571428567</v>
      </c>
      <c r="H17" s="47">
        <v>2169.6005714285716</v>
      </c>
      <c r="I17" s="47">
        <v>2339.2851471078588</v>
      </c>
      <c r="J17" s="47">
        <v>2568.5102476642251</v>
      </c>
      <c r="K17" s="47">
        <v>2815.4228393945832</v>
      </c>
      <c r="L17" s="47">
        <v>3030.7340457527339</v>
      </c>
      <c r="M17" s="47">
        <v>3191.0716598857148</v>
      </c>
      <c r="N17" s="47">
        <v>3307.9056838400011</v>
      </c>
      <c r="O17" s="48">
        <v>3390.9720004981236</v>
      </c>
      <c r="P17" s="48">
        <v>3495.8098602999999</v>
      </c>
      <c r="Q17" s="48">
        <v>3648.1285826973262</v>
      </c>
      <c r="R17" s="48">
        <v>3789.3300821253838</v>
      </c>
      <c r="S17" s="48">
        <v>4026.018</v>
      </c>
      <c r="T17" s="48">
        <v>4233.4530000000004</v>
      </c>
      <c r="U17" s="48">
        <v>3924.788</v>
      </c>
      <c r="V17" s="48">
        <v>4026.884</v>
      </c>
      <c r="W17" s="48">
        <v>4291.59</v>
      </c>
      <c r="X17" s="48">
        <v>4397.5020000000004</v>
      </c>
      <c r="Y17" s="48">
        <v>4573.6099999999997</v>
      </c>
      <c r="Z17" s="48">
        <v>4711.1490000000003</v>
      </c>
      <c r="AA17" s="48">
        <v>4964.0330000000004</v>
      </c>
      <c r="AB17" s="48">
        <v>5081.1620000000003</v>
      </c>
      <c r="AD17" s="29" t="s">
        <v>35</v>
      </c>
      <c r="AE17" s="47"/>
      <c r="AF17" s="47">
        <f t="shared" si="1"/>
        <v>12.542941865045506</v>
      </c>
      <c r="AG17" s="47">
        <f t="shared" si="22"/>
        <v>20.930740175777078</v>
      </c>
      <c r="AH17" s="47">
        <f t="shared" si="23"/>
        <v>9.7581828184526831</v>
      </c>
      <c r="AI17" s="47">
        <f t="shared" si="24"/>
        <v>13.767861744058941</v>
      </c>
      <c r="AJ17" s="47">
        <f t="shared" si="25"/>
        <v>14.377625399938054</v>
      </c>
      <c r="AK17" s="47">
        <f t="shared" si="26"/>
        <v>7.0650748956209171</v>
      </c>
      <c r="AL17" s="47">
        <f t="shared" si="2"/>
        <v>7.8210052999552175</v>
      </c>
      <c r="AM17" s="47">
        <f t="shared" si="3"/>
        <v>9.7989379721307301</v>
      </c>
      <c r="AN17" s="47">
        <f t="shared" si="4"/>
        <v>9.6130662493909735</v>
      </c>
      <c r="AO17" s="47">
        <f t="shared" si="5"/>
        <v>7.6475619699259925</v>
      </c>
      <c r="AP17" s="47">
        <f t="shared" si="6"/>
        <v>5.2903887874186051</v>
      </c>
      <c r="AQ17" s="47">
        <f t="shared" si="7"/>
        <v>3.6612786050210664</v>
      </c>
      <c r="AR17" s="48">
        <f t="shared" si="8"/>
        <v>2.5111452561638501</v>
      </c>
      <c r="AS17" s="48">
        <f t="shared" si="9"/>
        <v>3.0916757728013047</v>
      </c>
      <c r="AT17" s="48">
        <f t="shared" si="10"/>
        <v>4.3571798377001789</v>
      </c>
      <c r="AU17" s="48">
        <f t="shared" si="11"/>
        <v>3.8705187119160431</v>
      </c>
      <c r="AV17" s="48">
        <f t="shared" si="12"/>
        <v>6.2461678646337715</v>
      </c>
      <c r="AW17" s="48">
        <f t="shared" si="13"/>
        <v>5.1523614648518814</v>
      </c>
      <c r="AX17" s="48">
        <f t="shared" si="14"/>
        <v>-7.2910931100451659</v>
      </c>
      <c r="AY17" s="48">
        <f t="shared" si="15"/>
        <v>2.6013124785338722</v>
      </c>
      <c r="AZ17" s="48">
        <f t="shared" si="16"/>
        <v>6.5734697100785651</v>
      </c>
      <c r="BA17" s="48">
        <f t="shared" si="17"/>
        <v>2.4678965138794773</v>
      </c>
      <c r="BB17" s="48">
        <f t="shared" si="18"/>
        <v>4.0047281388388054</v>
      </c>
      <c r="BC17" s="48">
        <f t="shared" si="19"/>
        <v>3.0072306121422834</v>
      </c>
      <c r="BD17" s="48">
        <f t="shared" si="20"/>
        <v>5.3677775846189535</v>
      </c>
      <c r="BE17" s="48">
        <f t="shared" si="21"/>
        <v>2.3595532100612524</v>
      </c>
    </row>
    <row r="18" spans="1:57" x14ac:dyDescent="0.25">
      <c r="A18" s="18" t="s">
        <v>105</v>
      </c>
      <c r="B18" s="50">
        <v>39.885394736842109</v>
      </c>
      <c r="C18" s="50">
        <v>53.915960099750627</v>
      </c>
      <c r="D18" s="50">
        <v>67.257347670250908</v>
      </c>
      <c r="E18" s="50">
        <v>78.966666666666669</v>
      </c>
      <c r="F18" s="50">
        <v>79.631085714285717</v>
      </c>
      <c r="G18" s="50">
        <v>81.894285714285715</v>
      </c>
      <c r="H18" s="50">
        <v>77.13588571428572</v>
      </c>
      <c r="I18" s="50">
        <v>75.453703271466296</v>
      </c>
      <c r="J18" s="50">
        <v>78.920802020456676</v>
      </c>
      <c r="K18" s="50">
        <v>88.186514285714296</v>
      </c>
      <c r="L18" s="50">
        <v>97.887657142857151</v>
      </c>
      <c r="M18" s="50">
        <v>103.63291428571429</v>
      </c>
      <c r="N18" s="50">
        <v>103.55771428571428</v>
      </c>
      <c r="O18" s="51">
        <v>110.88128217142857</v>
      </c>
      <c r="P18" s="51">
        <v>105.25700000000001</v>
      </c>
      <c r="Q18" s="51">
        <v>105.84040641711231</v>
      </c>
      <c r="R18" s="51">
        <v>117.63624801456366</v>
      </c>
      <c r="S18" s="51">
        <v>130.124</v>
      </c>
      <c r="T18" s="51">
        <v>126.60899999999999</v>
      </c>
      <c r="U18" s="51">
        <v>128.06700000000001</v>
      </c>
      <c r="V18" s="51">
        <v>127.369</v>
      </c>
      <c r="W18" s="51">
        <v>133.99299999999999</v>
      </c>
      <c r="X18" s="51">
        <v>132.096</v>
      </c>
      <c r="Y18" s="51">
        <v>144.03299999999999</v>
      </c>
      <c r="Z18" s="51">
        <v>156.14500000000001</v>
      </c>
      <c r="AA18" s="51">
        <v>163.751</v>
      </c>
      <c r="AB18" s="51">
        <v>167.62100000000001</v>
      </c>
      <c r="AD18" s="18" t="s">
        <v>105</v>
      </c>
      <c r="AE18" s="50"/>
      <c r="AF18" s="50">
        <f t="shared" si="1"/>
        <v>35.177200715901392</v>
      </c>
      <c r="AG18" s="50">
        <f t="shared" si="22"/>
        <v>24.744783447827327</v>
      </c>
      <c r="AH18" s="50">
        <f t="shared" si="23"/>
        <v>17.409724590723037</v>
      </c>
      <c r="AI18" s="50">
        <f t="shared" si="24"/>
        <v>0.8413917867695847</v>
      </c>
      <c r="AJ18" s="50">
        <f t="shared" si="25"/>
        <v>2.8421061695934937</v>
      </c>
      <c r="AK18" s="50">
        <f t="shared" si="26"/>
        <v>-5.8104176115549597</v>
      </c>
      <c r="AL18" s="50">
        <f t="shared" si="2"/>
        <v>-2.1808039503821779</v>
      </c>
      <c r="AM18" s="50">
        <f t="shared" si="3"/>
        <v>4.5950014362005538</v>
      </c>
      <c r="AN18" s="50">
        <f t="shared" si="4"/>
        <v>11.740519645068861</v>
      </c>
      <c r="AO18" s="50">
        <f t="shared" si="5"/>
        <v>11.000710183092455</v>
      </c>
      <c r="AP18" s="50">
        <f t="shared" si="6"/>
        <v>5.8692355201356179</v>
      </c>
      <c r="AQ18" s="50">
        <f t="shared" si="7"/>
        <v>-7.2563818665452445E-2</v>
      </c>
      <c r="AR18" s="51">
        <f t="shared" si="8"/>
        <v>7.0719674881087675</v>
      </c>
      <c r="AS18" s="51">
        <f t="shared" si="9"/>
        <v>-5.0723459012073038</v>
      </c>
      <c r="AT18" s="51">
        <f t="shared" si="10"/>
        <v>0.55426852096516177</v>
      </c>
      <c r="AU18" s="51">
        <f t="shared" si="11"/>
        <v>11.144932258635206</v>
      </c>
      <c r="AV18" s="51">
        <f t="shared" si="12"/>
        <v>10.615564671775589</v>
      </c>
      <c r="AW18" s="51">
        <f t="shared" si="13"/>
        <v>-2.7012695582674993</v>
      </c>
      <c r="AX18" s="51">
        <f t="shared" si="14"/>
        <v>1.1515769021159734</v>
      </c>
      <c r="AY18" s="51">
        <f t="shared" si="15"/>
        <v>-0.54502721231855777</v>
      </c>
      <c r="AZ18" s="51">
        <f t="shared" si="16"/>
        <v>5.2006375177633446</v>
      </c>
      <c r="BA18" s="51">
        <f t="shared" si="17"/>
        <v>-1.4157455986506693</v>
      </c>
      <c r="BB18" s="51">
        <f t="shared" si="18"/>
        <v>9.0366097383720803</v>
      </c>
      <c r="BC18" s="51">
        <f t="shared" si="19"/>
        <v>8.4091840064429846</v>
      </c>
      <c r="BD18" s="51">
        <f t="shared" si="20"/>
        <v>4.8711133881968651</v>
      </c>
      <c r="BE18" s="51">
        <f t="shared" si="21"/>
        <v>2.3633443459887293</v>
      </c>
    </row>
    <row r="19" spans="1:57" x14ac:dyDescent="0.25">
      <c r="A19" s="18" t="s">
        <v>106</v>
      </c>
      <c r="B19" s="50">
        <v>24.695789473684211</v>
      </c>
      <c r="C19" s="50">
        <v>18.483915211970078</v>
      </c>
      <c r="D19" s="50">
        <v>31.571206690561532</v>
      </c>
      <c r="E19" s="50">
        <v>38.885632183908051</v>
      </c>
      <c r="F19" s="50">
        <v>39.970171428571426</v>
      </c>
      <c r="G19" s="50">
        <v>54.24091428571429</v>
      </c>
      <c r="H19" s="50">
        <v>66.647085714285708</v>
      </c>
      <c r="I19" s="50">
        <v>70.239999999999995</v>
      </c>
      <c r="J19" s="50">
        <v>87.452685714285721</v>
      </c>
      <c r="K19" s="50">
        <v>92.111314285714286</v>
      </c>
      <c r="L19" s="50">
        <v>100.35188571428571</v>
      </c>
      <c r="M19" s="50">
        <v>104.60708571428572</v>
      </c>
      <c r="N19" s="50">
        <v>98.525028571428578</v>
      </c>
      <c r="O19" s="51">
        <v>111.63595484571427</v>
      </c>
      <c r="P19" s="51">
        <v>121.877</v>
      </c>
      <c r="Q19" s="51">
        <v>118.49</v>
      </c>
      <c r="R19" s="51">
        <v>130.4</v>
      </c>
      <c r="S19" s="51">
        <v>137.577</v>
      </c>
      <c r="T19" s="51">
        <v>143.88</v>
      </c>
      <c r="U19" s="51">
        <v>140.02699999999999</v>
      </c>
      <c r="V19" s="51">
        <v>128.24</v>
      </c>
      <c r="W19" s="51">
        <v>135.946</v>
      </c>
      <c r="X19" s="51">
        <v>131.24799999999999</v>
      </c>
      <c r="Y19" s="51">
        <v>138.50899999999999</v>
      </c>
      <c r="Z19" s="51">
        <v>144.292</v>
      </c>
      <c r="AA19" s="51">
        <v>151.62200000000001</v>
      </c>
      <c r="AB19" s="51">
        <v>150.41399999999999</v>
      </c>
      <c r="AD19" s="18" t="s">
        <v>106</v>
      </c>
      <c r="AE19" s="50"/>
      <c r="AF19" s="50">
        <f t="shared" si="1"/>
        <v>-25.153576354922748</v>
      </c>
      <c r="AG19" s="50">
        <f t="shared" si="22"/>
        <v>70.803676215286885</v>
      </c>
      <c r="AH19" s="50">
        <f t="shared" si="23"/>
        <v>23.168026376176577</v>
      </c>
      <c r="AI19" s="50">
        <f t="shared" si="24"/>
        <v>2.7890487662231904</v>
      </c>
      <c r="AJ19" s="50">
        <f t="shared" si="25"/>
        <v>35.703481739239848</v>
      </c>
      <c r="AK19" s="50">
        <f t="shared" si="26"/>
        <v>22.872349391497806</v>
      </c>
      <c r="AL19" s="50">
        <f t="shared" si="2"/>
        <v>5.3909548290183533</v>
      </c>
      <c r="AM19" s="50">
        <f t="shared" si="3"/>
        <v>24.505532053368061</v>
      </c>
      <c r="AN19" s="50">
        <f t="shared" si="4"/>
        <v>5.3270274473315133</v>
      </c>
      <c r="AO19" s="50">
        <f t="shared" si="5"/>
        <v>8.9463183675900204</v>
      </c>
      <c r="AP19" s="50">
        <f t="shared" si="6"/>
        <v>4.2402790637288916</v>
      </c>
      <c r="AQ19" s="50">
        <f t="shared" si="7"/>
        <v>-5.8141923191217817</v>
      </c>
      <c r="AR19" s="51">
        <f t="shared" si="8"/>
        <v>13.307203727203735</v>
      </c>
      <c r="AS19" s="51">
        <f t="shared" si="9"/>
        <v>9.173608241573513</v>
      </c>
      <c r="AT19" s="51">
        <f t="shared" si="10"/>
        <v>-2.7790313184604156</v>
      </c>
      <c r="AU19" s="51">
        <f t="shared" si="11"/>
        <v>10.051481137648755</v>
      </c>
      <c r="AV19" s="51">
        <f t="shared" si="12"/>
        <v>5.5038343558282143</v>
      </c>
      <c r="AW19" s="51">
        <f t="shared" si="13"/>
        <v>4.5814343967378246</v>
      </c>
      <c r="AX19" s="51">
        <f t="shared" si="14"/>
        <v>-2.6779260494856887</v>
      </c>
      <c r="AY19" s="51">
        <f t="shared" si="15"/>
        <v>-8.4176623079834449</v>
      </c>
      <c r="AZ19" s="51">
        <f t="shared" si="16"/>
        <v>6.0090455396132159</v>
      </c>
      <c r="BA19" s="51">
        <f t="shared" si="17"/>
        <v>-3.4557839142012323</v>
      </c>
      <c r="BB19" s="51">
        <f t="shared" si="18"/>
        <v>5.5322747775204162</v>
      </c>
      <c r="BC19" s="51">
        <f t="shared" si="19"/>
        <v>4.1751799522052835</v>
      </c>
      <c r="BD19" s="51">
        <f t="shared" si="20"/>
        <v>5.0799767138857401</v>
      </c>
      <c r="BE19" s="51">
        <f t="shared" si="21"/>
        <v>-0.79671815435756466</v>
      </c>
    </row>
    <row r="20" spans="1:57" x14ac:dyDescent="0.25">
      <c r="A20" s="18" t="s">
        <v>107</v>
      </c>
      <c r="B20" s="50">
        <v>7.802631578947368E-2</v>
      </c>
      <c r="C20" s="50">
        <v>0.10149625935162095</v>
      </c>
      <c r="D20" s="50">
        <v>0.16081242532855439</v>
      </c>
      <c r="E20" s="50">
        <v>0.1860919540229885</v>
      </c>
      <c r="F20" s="50">
        <v>0.21028571428571427</v>
      </c>
      <c r="G20" s="50">
        <v>0.20045714285714286</v>
      </c>
      <c r="H20" s="50">
        <v>0.24674285714285712</v>
      </c>
      <c r="I20" s="50">
        <v>0.17588571428571428</v>
      </c>
      <c r="J20" s="50">
        <v>0.24525714285714287</v>
      </c>
      <c r="K20" s="50">
        <v>0.20399999999999999</v>
      </c>
      <c r="L20" s="50">
        <v>0.15393146701924873</v>
      </c>
      <c r="M20" s="50">
        <v>0.1849142857142857</v>
      </c>
      <c r="N20" s="50">
        <v>0.14822857142857143</v>
      </c>
      <c r="O20" s="51">
        <v>0.13108571428571422</v>
      </c>
      <c r="P20" s="51">
        <v>0.109</v>
      </c>
      <c r="Q20" s="51">
        <v>9.4E-2</v>
      </c>
      <c r="R20" s="51">
        <v>9.5000000000000001E-2</v>
      </c>
      <c r="S20" s="51">
        <v>0.32</v>
      </c>
      <c r="T20" s="51">
        <v>0.34100000000000003</v>
      </c>
      <c r="U20" s="51">
        <v>0.32800000000000001</v>
      </c>
      <c r="V20" s="51">
        <v>0.30499999999999999</v>
      </c>
      <c r="W20" s="51">
        <v>0.33500000000000002</v>
      </c>
      <c r="X20" s="51">
        <v>0.376</v>
      </c>
      <c r="Y20" s="51">
        <v>0.43099999999999999</v>
      </c>
      <c r="Z20" s="51">
        <v>0.36799999999999999</v>
      </c>
      <c r="AA20" s="51">
        <v>0.36799999999999999</v>
      </c>
      <c r="AB20" s="51">
        <v>0.379</v>
      </c>
      <c r="AD20" s="18" t="s">
        <v>107</v>
      </c>
      <c r="AE20" s="50"/>
      <c r="AF20" s="50">
        <f t="shared" si="1"/>
        <v>30.079522946428199</v>
      </c>
      <c r="AG20" s="50">
        <f t="shared" si="22"/>
        <v>58.441726183661693</v>
      </c>
      <c r="AH20" s="50">
        <f t="shared" si="23"/>
        <v>15.71988522826252</v>
      </c>
      <c r="AI20" s="50">
        <f t="shared" si="24"/>
        <v>13.000970616782839</v>
      </c>
      <c r="AJ20" s="50">
        <f t="shared" si="25"/>
        <v>-4.6739130434782519</v>
      </c>
      <c r="AK20" s="50">
        <f t="shared" si="26"/>
        <v>23.090079817559854</v>
      </c>
      <c r="AL20" s="50">
        <f t="shared" si="2"/>
        <v>-28.716998610467805</v>
      </c>
      <c r="AM20" s="50">
        <f t="shared" si="3"/>
        <v>39.441195581546467</v>
      </c>
      <c r="AN20" s="50">
        <f t="shared" si="4"/>
        <v>-16.821994408201313</v>
      </c>
      <c r="AO20" s="50">
        <f t="shared" si="5"/>
        <v>-24.543398519976108</v>
      </c>
      <c r="AP20" s="50">
        <f t="shared" si="6"/>
        <v>20.127670641352783</v>
      </c>
      <c r="AQ20" s="50">
        <f t="shared" si="7"/>
        <v>-19.839307787391832</v>
      </c>
      <c r="AR20" s="51">
        <f t="shared" si="8"/>
        <v>-11.565150346954557</v>
      </c>
      <c r="AS20" s="51">
        <f t="shared" si="9"/>
        <v>-16.848299912816</v>
      </c>
      <c r="AT20" s="51">
        <f t="shared" si="10"/>
        <v>-13.761467889908257</v>
      </c>
      <c r="AU20" s="51">
        <f t="shared" si="11"/>
        <v>1.0638297872340436</v>
      </c>
      <c r="AV20" s="51">
        <f t="shared" si="12"/>
        <v>236.84210526315786</v>
      </c>
      <c r="AW20" s="51">
        <f t="shared" si="13"/>
        <v>6.5625000000000062</v>
      </c>
      <c r="AX20" s="51">
        <f t="shared" si="14"/>
        <v>-3.8123167155425248</v>
      </c>
      <c r="AY20" s="51">
        <f t="shared" si="15"/>
        <v>-7.0121951219512262</v>
      </c>
      <c r="AZ20" s="51">
        <f t="shared" si="16"/>
        <v>9.8360655737705009</v>
      </c>
      <c r="BA20" s="51">
        <f t="shared" si="17"/>
        <v>12.238805970149247</v>
      </c>
      <c r="BB20" s="51">
        <f t="shared" si="18"/>
        <v>14.627659574468083</v>
      </c>
      <c r="BC20" s="51">
        <f t="shared" si="19"/>
        <v>-14.617169373549885</v>
      </c>
      <c r="BD20" s="51">
        <f t="shared" si="20"/>
        <v>0</v>
      </c>
      <c r="BE20" s="51">
        <f t="shared" si="21"/>
        <v>2.9891304347826115</v>
      </c>
    </row>
    <row r="21" spans="1:57" x14ac:dyDescent="0.25">
      <c r="A21" s="18" t="s">
        <v>108</v>
      </c>
      <c r="B21" s="50">
        <v>96.602763157894742</v>
      </c>
      <c r="C21" s="50">
        <v>92.744638403990024</v>
      </c>
      <c r="D21" s="50">
        <v>120.36129032258066</v>
      </c>
      <c r="E21" s="50">
        <v>144.6335632183908</v>
      </c>
      <c r="F21" s="50">
        <v>164.42125714285714</v>
      </c>
      <c r="G21" s="50">
        <v>192.45154285714287</v>
      </c>
      <c r="H21" s="50">
        <v>206.92754285714287</v>
      </c>
      <c r="I21" s="50">
        <v>207.20320000000001</v>
      </c>
      <c r="J21" s="50">
        <v>250.39485714285712</v>
      </c>
      <c r="K21" s="50">
        <v>259.51460857172543</v>
      </c>
      <c r="L21" s="50">
        <v>270.27542857142856</v>
      </c>
      <c r="M21" s="50">
        <v>286.82228571428573</v>
      </c>
      <c r="N21" s="50">
        <v>296.46285714285716</v>
      </c>
      <c r="O21" s="51">
        <v>307.43874285714287</v>
      </c>
      <c r="P21" s="51">
        <v>326.041</v>
      </c>
      <c r="Q21" s="51">
        <v>366.67899999999997</v>
      </c>
      <c r="R21" s="51">
        <v>398.80399999999997</v>
      </c>
      <c r="S21" s="51">
        <v>457.697</v>
      </c>
      <c r="T21" s="51">
        <v>475.81700000000001</v>
      </c>
      <c r="U21" s="51">
        <v>430.27</v>
      </c>
      <c r="V21" s="51">
        <v>444.06599999999997</v>
      </c>
      <c r="W21" s="51">
        <v>462.8</v>
      </c>
      <c r="X21" s="51">
        <v>498.51400000000001</v>
      </c>
      <c r="Y21" s="51">
        <v>528.86099999999999</v>
      </c>
      <c r="Z21" s="51">
        <v>560.05100000000004</v>
      </c>
      <c r="AA21" s="51">
        <v>578.46199999999999</v>
      </c>
      <c r="AB21" s="51">
        <v>590.13499999999999</v>
      </c>
      <c r="AD21" s="18" t="s">
        <v>108</v>
      </c>
      <c r="AE21" s="50"/>
      <c r="AF21" s="50">
        <f t="shared" si="1"/>
        <v>-3.993803725467679</v>
      </c>
      <c r="AG21" s="50">
        <f t="shared" si="22"/>
        <v>29.777087273006742</v>
      </c>
      <c r="AH21" s="50">
        <f t="shared" si="23"/>
        <v>20.166178703101266</v>
      </c>
      <c r="AI21" s="50">
        <f t="shared" si="24"/>
        <v>13.681260064503647</v>
      </c>
      <c r="AJ21" s="50">
        <f t="shared" si="25"/>
        <v>17.047847827809548</v>
      </c>
      <c r="AK21" s="50">
        <f t="shared" si="26"/>
        <v>7.5218934517690821</v>
      </c>
      <c r="AL21" s="50">
        <f t="shared" si="2"/>
        <v>0.13321433147613806</v>
      </c>
      <c r="AM21" s="50">
        <f t="shared" si="3"/>
        <v>20.845072442345057</v>
      </c>
      <c r="AN21" s="50">
        <f t="shared" si="4"/>
        <v>3.6421480588418174</v>
      </c>
      <c r="AO21" s="50">
        <f t="shared" si="5"/>
        <v>4.1465180164333688</v>
      </c>
      <c r="AP21" s="50">
        <f t="shared" si="6"/>
        <v>6.1222202959097887</v>
      </c>
      <c r="AQ21" s="50">
        <f t="shared" si="7"/>
        <v>3.3611654005765654</v>
      </c>
      <c r="AR21" s="51">
        <f t="shared" si="8"/>
        <v>3.7022802181916288</v>
      </c>
      <c r="AS21" s="51">
        <f t="shared" si="9"/>
        <v>6.0507198832454927</v>
      </c>
      <c r="AT21" s="51">
        <f t="shared" si="10"/>
        <v>12.464076603862697</v>
      </c>
      <c r="AU21" s="51">
        <f t="shared" si="11"/>
        <v>8.7610689458627302</v>
      </c>
      <c r="AV21" s="51">
        <f t="shared" si="12"/>
        <v>14.767404539573334</v>
      </c>
      <c r="AW21" s="51">
        <f t="shared" si="13"/>
        <v>3.9589510090736892</v>
      </c>
      <c r="AX21" s="51">
        <f t="shared" si="14"/>
        <v>-9.572377615764049</v>
      </c>
      <c r="AY21" s="51">
        <f t="shared" si="15"/>
        <v>3.2063587979640671</v>
      </c>
      <c r="AZ21" s="51">
        <f t="shared" si="16"/>
        <v>4.2187422590335757</v>
      </c>
      <c r="BA21" s="51">
        <f t="shared" si="17"/>
        <v>7.7169403630077777</v>
      </c>
      <c r="BB21" s="51">
        <f t="shared" si="18"/>
        <v>6.0874920263021659</v>
      </c>
      <c r="BC21" s="51">
        <f t="shared" si="19"/>
        <v>5.8975798933935488</v>
      </c>
      <c r="BD21" s="51">
        <f t="shared" si="20"/>
        <v>3.2873791851099177</v>
      </c>
      <c r="BE21" s="51">
        <f t="shared" si="21"/>
        <v>2.0179372197309418</v>
      </c>
    </row>
    <row r="22" spans="1:57" x14ac:dyDescent="0.25">
      <c r="A22" s="18" t="s">
        <v>109</v>
      </c>
      <c r="B22" s="50">
        <v>38.373289473684217</v>
      </c>
      <c r="C22" s="50">
        <v>34.360349127182047</v>
      </c>
      <c r="D22" s="50">
        <v>23.04097968936679</v>
      </c>
      <c r="E22" s="50">
        <v>32.115977011494252</v>
      </c>
      <c r="F22" s="50">
        <v>31.930400000000002</v>
      </c>
      <c r="G22" s="50">
        <v>42.102171428571424</v>
      </c>
      <c r="H22" s="50">
        <v>54.492800000000003</v>
      </c>
      <c r="I22" s="50">
        <v>74.746399999999994</v>
      </c>
      <c r="J22" s="50">
        <v>74.045714285714297</v>
      </c>
      <c r="K22" s="50">
        <v>75.944342857142857</v>
      </c>
      <c r="L22" s="50">
        <v>73.782742857142864</v>
      </c>
      <c r="M22" s="50">
        <v>90.123659885714318</v>
      </c>
      <c r="N22" s="50">
        <v>88.661828571428572</v>
      </c>
      <c r="O22" s="51">
        <v>80.865387611428503</v>
      </c>
      <c r="P22" s="51">
        <v>81.151106000000027</v>
      </c>
      <c r="Q22" s="51">
        <v>81.323999999999998</v>
      </c>
      <c r="R22" s="51">
        <v>95.087000000000003</v>
      </c>
      <c r="S22" s="51">
        <v>98.073999999999998</v>
      </c>
      <c r="T22" s="51">
        <v>103.303</v>
      </c>
      <c r="U22" s="51">
        <v>109.321</v>
      </c>
      <c r="V22" s="51">
        <v>113.864</v>
      </c>
      <c r="W22" s="51">
        <v>116.676</v>
      </c>
      <c r="X22" s="51">
        <v>134.90899999999999</v>
      </c>
      <c r="Y22" s="51">
        <v>143.91300000000001</v>
      </c>
      <c r="Z22" s="51">
        <v>145.27199999999999</v>
      </c>
      <c r="AA22" s="51">
        <v>149.041</v>
      </c>
      <c r="AB22" s="51">
        <v>157.79</v>
      </c>
      <c r="AD22" s="18" t="s">
        <v>109</v>
      </c>
      <c r="AE22" s="50"/>
      <c r="AF22" s="50">
        <f t="shared" si="1"/>
        <v>-10.45763967995024</v>
      </c>
      <c r="AG22" s="50">
        <f t="shared" si="22"/>
        <v>-32.943115321434973</v>
      </c>
      <c r="AH22" s="50">
        <f t="shared" si="23"/>
        <v>39.386334454847393</v>
      </c>
      <c r="AI22" s="50">
        <f t="shared" si="24"/>
        <v>-0.57783392804096156</v>
      </c>
      <c r="AJ22" s="50">
        <f t="shared" si="25"/>
        <v>31.856072672348045</v>
      </c>
      <c r="AK22" s="50">
        <f t="shared" si="26"/>
        <v>29.429903852940082</v>
      </c>
      <c r="AL22" s="50">
        <f t="shared" si="2"/>
        <v>37.167479006400825</v>
      </c>
      <c r="AM22" s="50">
        <f t="shared" si="3"/>
        <v>-0.9374173395450448</v>
      </c>
      <c r="AN22" s="50">
        <f t="shared" si="4"/>
        <v>2.5641302670164992</v>
      </c>
      <c r="AO22" s="50">
        <f t="shared" si="5"/>
        <v>-2.84629495585488</v>
      </c>
      <c r="AP22" s="50">
        <f t="shared" si="6"/>
        <v>22.147342855239895</v>
      </c>
      <c r="AQ22" s="50">
        <f t="shared" si="7"/>
        <v>-1.6220283509785243</v>
      </c>
      <c r="AR22" s="51">
        <f t="shared" si="8"/>
        <v>-8.7934583412285789</v>
      </c>
      <c r="AS22" s="51">
        <f t="shared" si="9"/>
        <v>0.35332593710481958</v>
      </c>
      <c r="AT22" s="51">
        <f t="shared" si="10"/>
        <v>0.21305193301982966</v>
      </c>
      <c r="AU22" s="51">
        <f t="shared" si="11"/>
        <v>16.923663371206537</v>
      </c>
      <c r="AV22" s="51">
        <f t="shared" si="12"/>
        <v>3.141333725956224</v>
      </c>
      <c r="AW22" s="51">
        <f t="shared" si="13"/>
        <v>5.331688316985133</v>
      </c>
      <c r="AX22" s="51">
        <f t="shared" si="14"/>
        <v>5.8255810576653158</v>
      </c>
      <c r="AY22" s="51">
        <f t="shared" si="15"/>
        <v>4.1556517046130264</v>
      </c>
      <c r="AZ22" s="51">
        <f t="shared" si="16"/>
        <v>2.4696128714958174</v>
      </c>
      <c r="BA22" s="51">
        <f t="shared" si="17"/>
        <v>15.62703555144159</v>
      </c>
      <c r="BB22" s="51">
        <f t="shared" si="18"/>
        <v>6.674128486609507</v>
      </c>
      <c r="BC22" s="51">
        <f t="shared" si="19"/>
        <v>0.94432052698503988</v>
      </c>
      <c r="BD22" s="51">
        <f t="shared" si="20"/>
        <v>2.5944435266259194</v>
      </c>
      <c r="BE22" s="51">
        <f t="shared" si="21"/>
        <v>5.8701967914869035</v>
      </c>
    </row>
    <row r="23" spans="1:57" x14ac:dyDescent="0.25">
      <c r="A23" s="18" t="s">
        <v>110</v>
      </c>
      <c r="B23" s="50">
        <v>71.536578947368426</v>
      </c>
      <c r="C23" s="50">
        <v>70.363466334164599</v>
      </c>
      <c r="D23" s="50">
        <v>89.922461170848266</v>
      </c>
      <c r="E23" s="50">
        <v>90.492298850574713</v>
      </c>
      <c r="F23" s="50">
        <v>108.2512</v>
      </c>
      <c r="G23" s="50">
        <v>153.9109714285714</v>
      </c>
      <c r="H23" s="50">
        <v>168.93782857142858</v>
      </c>
      <c r="I23" s="50">
        <v>197.99394285714286</v>
      </c>
      <c r="J23" s="50">
        <v>224.44857142857143</v>
      </c>
      <c r="K23" s="50">
        <v>258.72327611428574</v>
      </c>
      <c r="L23" s="50">
        <v>268.06880000000001</v>
      </c>
      <c r="M23" s="50">
        <v>266.94754285714288</v>
      </c>
      <c r="N23" s="50">
        <v>285.36082513334856</v>
      </c>
      <c r="O23" s="51">
        <v>289.32479999999998</v>
      </c>
      <c r="P23" s="51">
        <v>315.18700000000001</v>
      </c>
      <c r="Q23" s="51">
        <v>332.983</v>
      </c>
      <c r="R23" s="51">
        <v>331.08100000000002</v>
      </c>
      <c r="S23" s="51">
        <v>344.69600000000003</v>
      </c>
      <c r="T23" s="51">
        <v>360.15600000000001</v>
      </c>
      <c r="U23" s="51">
        <v>379.36599999999999</v>
      </c>
      <c r="V23" s="51">
        <v>400.21899999999999</v>
      </c>
      <c r="W23" s="51">
        <v>432.13400000000001</v>
      </c>
      <c r="X23" s="51">
        <v>455.57400000000001</v>
      </c>
      <c r="Y23" s="51">
        <v>489.33199999999999</v>
      </c>
      <c r="Z23" s="51">
        <v>515.053</v>
      </c>
      <c r="AA23" s="51">
        <v>541.68200000000002</v>
      </c>
      <c r="AB23" s="51">
        <v>558.27700000000004</v>
      </c>
      <c r="AD23" s="18" t="s">
        <v>110</v>
      </c>
      <c r="AE23" s="50"/>
      <c r="AF23" s="50">
        <f t="shared" si="1"/>
        <v>-1.6398779903452196</v>
      </c>
      <c r="AG23" s="50">
        <f t="shared" si="22"/>
        <v>27.797088255708776</v>
      </c>
      <c r="AH23" s="50">
        <f t="shared" si="23"/>
        <v>0.63369893606869099</v>
      </c>
      <c r="AI23" s="50">
        <f t="shared" si="24"/>
        <v>19.624765173387456</v>
      </c>
      <c r="AJ23" s="50">
        <f t="shared" si="25"/>
        <v>42.179459838386464</v>
      </c>
      <c r="AK23" s="50">
        <f t="shared" si="26"/>
        <v>9.7633437066772082</v>
      </c>
      <c r="AL23" s="50">
        <f t="shared" si="2"/>
        <v>17.199294279687667</v>
      </c>
      <c r="AM23" s="50">
        <f t="shared" si="3"/>
        <v>13.361332265864412</v>
      </c>
      <c r="AN23" s="50">
        <f t="shared" si="4"/>
        <v>15.27062723882023</v>
      </c>
      <c r="AO23" s="50">
        <f t="shared" si="5"/>
        <v>3.6121697382906039</v>
      </c>
      <c r="AP23" s="50">
        <f t="shared" si="6"/>
        <v>-0.41827215358785963</v>
      </c>
      <c r="AQ23" s="50">
        <f t="shared" si="7"/>
        <v>6.8977155882867809</v>
      </c>
      <c r="AR23" s="51">
        <f t="shared" si="8"/>
        <v>1.3891096876381224</v>
      </c>
      <c r="AS23" s="51">
        <f t="shared" si="9"/>
        <v>8.9388120202623593</v>
      </c>
      <c r="AT23" s="51">
        <f t="shared" si="10"/>
        <v>5.6461719550615959</v>
      </c>
      <c r="AU23" s="51">
        <f t="shared" si="11"/>
        <v>-0.57120033154845351</v>
      </c>
      <c r="AV23" s="51">
        <f t="shared" si="12"/>
        <v>4.1122867213763428</v>
      </c>
      <c r="AW23" s="51">
        <f t="shared" si="13"/>
        <v>4.485111518555474</v>
      </c>
      <c r="AX23" s="51">
        <f t="shared" si="14"/>
        <v>5.333799797865364</v>
      </c>
      <c r="AY23" s="51">
        <f t="shared" si="15"/>
        <v>5.4968025600607353</v>
      </c>
      <c r="AZ23" s="51">
        <f t="shared" si="16"/>
        <v>7.9743840247464561</v>
      </c>
      <c r="BA23" s="51">
        <f t="shared" si="17"/>
        <v>5.4242434059805511</v>
      </c>
      <c r="BB23" s="51">
        <f t="shared" si="18"/>
        <v>7.4099926685895117</v>
      </c>
      <c r="BC23" s="51">
        <f t="shared" si="19"/>
        <v>5.2563494723418875</v>
      </c>
      <c r="BD23" s="51">
        <f t="shared" si="20"/>
        <v>5.1701475382145174</v>
      </c>
      <c r="BE23" s="51">
        <f t="shared" si="21"/>
        <v>3.0636055840880863</v>
      </c>
    </row>
    <row r="24" spans="1:57" x14ac:dyDescent="0.25">
      <c r="A24" s="18" t="s">
        <v>111</v>
      </c>
      <c r="B24" s="50">
        <v>111.05921052631579</v>
      </c>
      <c r="C24" s="50">
        <v>112.24563591022445</v>
      </c>
      <c r="D24" s="50">
        <v>128.96212664277184</v>
      </c>
      <c r="E24" s="50">
        <v>128.20275862068968</v>
      </c>
      <c r="F24" s="50">
        <v>147.33074285714284</v>
      </c>
      <c r="G24" s="50">
        <v>161.81622857142858</v>
      </c>
      <c r="H24" s="50">
        <v>165.3857142857143</v>
      </c>
      <c r="I24" s="50">
        <v>179.34479999999999</v>
      </c>
      <c r="J24" s="50">
        <v>174.83805714285714</v>
      </c>
      <c r="K24" s="50">
        <v>188.41596891428574</v>
      </c>
      <c r="L24" s="50">
        <v>197.57485714285713</v>
      </c>
      <c r="M24" s="50">
        <v>208.02057142857143</v>
      </c>
      <c r="N24" s="50">
        <v>216.4632</v>
      </c>
      <c r="O24" s="51">
        <v>206.69097142857143</v>
      </c>
      <c r="P24" s="51">
        <v>223.2</v>
      </c>
      <c r="Q24" s="51">
        <v>234.9</v>
      </c>
      <c r="R24" s="51">
        <v>249.40899999999999</v>
      </c>
      <c r="S24" s="51">
        <v>283.63600000000002</v>
      </c>
      <c r="T24" s="51">
        <v>294.40899999999999</v>
      </c>
      <c r="U24" s="51">
        <v>308.60500000000002</v>
      </c>
      <c r="V24" s="51">
        <v>330.23200000000003</v>
      </c>
      <c r="W24" s="51">
        <v>347.37</v>
      </c>
      <c r="X24" s="51">
        <v>372.04599999999999</v>
      </c>
      <c r="Y24" s="51">
        <v>388.72</v>
      </c>
      <c r="Z24" s="51">
        <v>370.97800000000001</v>
      </c>
      <c r="AA24" s="51">
        <v>390.24099999999999</v>
      </c>
      <c r="AB24" s="51">
        <v>390.98500000000001</v>
      </c>
      <c r="AD24" s="18" t="s">
        <v>111</v>
      </c>
      <c r="AE24" s="50"/>
      <c r="AF24" s="50">
        <f t="shared" si="1"/>
        <v>1.0682818455904015</v>
      </c>
      <c r="AG24" s="50">
        <f t="shared" si="22"/>
        <v>14.89277564957399</v>
      </c>
      <c r="AH24" s="50">
        <f t="shared" si="23"/>
        <v>-0.58883025726275773</v>
      </c>
      <c r="AI24" s="50">
        <f t="shared" si="24"/>
        <v>14.920103469104475</v>
      </c>
      <c r="AJ24" s="50">
        <f t="shared" si="25"/>
        <v>9.8319505035900008</v>
      </c>
      <c r="AK24" s="50">
        <f t="shared" si="26"/>
        <v>2.2058885847225662</v>
      </c>
      <c r="AL24" s="50">
        <f t="shared" si="2"/>
        <v>8.4403213267685775</v>
      </c>
      <c r="AM24" s="50">
        <f t="shared" si="3"/>
        <v>-2.5128929621281761</v>
      </c>
      <c r="AN24" s="50">
        <f t="shared" si="4"/>
        <v>7.7659932816196457</v>
      </c>
      <c r="AO24" s="50">
        <f t="shared" si="5"/>
        <v>4.8609936203114232</v>
      </c>
      <c r="AP24" s="50">
        <f t="shared" si="6"/>
        <v>5.2869653744259049</v>
      </c>
      <c r="AQ24" s="50">
        <f t="shared" si="7"/>
        <v>4.0585546484413628</v>
      </c>
      <c r="AR24" s="51">
        <f t="shared" si="8"/>
        <v>-4.5144988023038426</v>
      </c>
      <c r="AS24" s="51">
        <f t="shared" si="9"/>
        <v>7.9873002953753947</v>
      </c>
      <c r="AT24" s="51">
        <f t="shared" si="10"/>
        <v>5.241935483870976</v>
      </c>
      <c r="AU24" s="51">
        <f t="shared" si="11"/>
        <v>6.1766709237973547</v>
      </c>
      <c r="AV24" s="51">
        <f t="shared" si="12"/>
        <v>13.723241743481603</v>
      </c>
      <c r="AW24" s="51">
        <f t="shared" si="13"/>
        <v>3.7981779463819705</v>
      </c>
      <c r="AX24" s="51">
        <f t="shared" si="14"/>
        <v>4.8218634620544982</v>
      </c>
      <c r="AY24" s="51">
        <f t="shared" si="15"/>
        <v>7.0079875569093204</v>
      </c>
      <c r="AZ24" s="51">
        <f t="shared" si="16"/>
        <v>5.189684827636321</v>
      </c>
      <c r="BA24" s="51">
        <f t="shared" si="17"/>
        <v>7.1036646803120549</v>
      </c>
      <c r="BB24" s="51">
        <f t="shared" si="18"/>
        <v>4.4817038753272538</v>
      </c>
      <c r="BC24" s="51">
        <f t="shared" si="19"/>
        <v>-4.5642107429512286</v>
      </c>
      <c r="BD24" s="51">
        <f t="shared" si="20"/>
        <v>5.1924911989390141</v>
      </c>
      <c r="BE24" s="51">
        <f t="shared" si="21"/>
        <v>0.19065141796992838</v>
      </c>
    </row>
    <row r="25" spans="1:57" x14ac:dyDescent="0.25">
      <c r="A25" s="18" t="s">
        <v>112</v>
      </c>
      <c r="B25" s="50">
        <v>36.890789473684215</v>
      </c>
      <c r="C25" s="50">
        <v>41.715960099750625</v>
      </c>
      <c r="D25" s="50">
        <v>45.153285543608128</v>
      </c>
      <c r="E25" s="50">
        <v>42.974137931034484</v>
      </c>
      <c r="F25" s="50">
        <v>44.723085714285716</v>
      </c>
      <c r="G25" s="50">
        <v>46.382057142857143</v>
      </c>
      <c r="H25" s="50">
        <v>42.040114285714282</v>
      </c>
      <c r="I25" s="50">
        <v>34.230628571428568</v>
      </c>
      <c r="J25" s="50">
        <v>0</v>
      </c>
      <c r="K25" s="50">
        <v>0</v>
      </c>
      <c r="L25" s="50">
        <v>1.142857142857143E-13</v>
      </c>
      <c r="M25" s="50">
        <v>0</v>
      </c>
      <c r="N25" s="50">
        <v>0</v>
      </c>
      <c r="O25" s="51">
        <v>0</v>
      </c>
      <c r="P25" s="51">
        <v>0</v>
      </c>
      <c r="Q25" s="51">
        <v>0</v>
      </c>
      <c r="R25" s="51">
        <v>0</v>
      </c>
      <c r="S25" s="51">
        <v>0</v>
      </c>
      <c r="T25" s="51">
        <v>0</v>
      </c>
      <c r="U25" s="51">
        <v>0</v>
      </c>
      <c r="V25" s="51">
        <v>0</v>
      </c>
      <c r="W25" s="51">
        <v>0</v>
      </c>
      <c r="X25" s="51">
        <v>0</v>
      </c>
      <c r="Y25" s="51">
        <v>0</v>
      </c>
      <c r="Z25" s="51">
        <v>0</v>
      </c>
      <c r="AA25" s="51">
        <v>0</v>
      </c>
      <c r="AB25" s="51">
        <v>0</v>
      </c>
      <c r="AD25" s="18" t="s">
        <v>112</v>
      </c>
      <c r="AE25" s="50"/>
      <c r="AF25" s="50">
        <f t="shared" si="1"/>
        <v>13.079607931699078</v>
      </c>
      <c r="AG25" s="50">
        <f t="shared" si="22"/>
        <v>8.2398329935070844</v>
      </c>
      <c r="AH25" s="50">
        <f t="shared" si="23"/>
        <v>-4.8261108496059881</v>
      </c>
      <c r="AI25" s="50">
        <f t="shared" si="24"/>
        <v>4.0697681616277421</v>
      </c>
      <c r="AJ25" s="50">
        <f t="shared" si="25"/>
        <v>3.7094297096801352</v>
      </c>
      <c r="AK25" s="50">
        <f t="shared" si="26"/>
        <v>-9.3612554608555616</v>
      </c>
      <c r="AL25" s="50">
        <f t="shared" si="2"/>
        <v>-18.576271370745221</v>
      </c>
      <c r="AM25" s="50">
        <f t="shared" si="3"/>
        <v>-100</v>
      </c>
      <c r="AN25" s="50"/>
      <c r="AO25" s="50"/>
      <c r="AP25" s="50"/>
      <c r="AQ25" s="50"/>
      <c r="AR25" s="51"/>
      <c r="AS25" s="51"/>
      <c r="AT25" s="51"/>
      <c r="AU25" s="51"/>
      <c r="AV25" s="51"/>
      <c r="AW25" s="51"/>
      <c r="AX25" s="51"/>
      <c r="AY25" s="51"/>
      <c r="AZ25" s="51"/>
      <c r="BA25" s="51"/>
      <c r="BB25" s="51"/>
      <c r="BC25" s="51"/>
      <c r="BD25" s="51"/>
      <c r="BE25" s="51"/>
    </row>
    <row r="26" spans="1:57" ht="30" x14ac:dyDescent="0.25">
      <c r="A26" s="18" t="s">
        <v>113</v>
      </c>
      <c r="B26" s="50">
        <v>83.32</v>
      </c>
      <c r="C26" s="50">
        <v>93.941521197007489</v>
      </c>
      <c r="D26" s="50">
        <v>113.36487455197134</v>
      </c>
      <c r="E26" s="50">
        <v>118.06678160919542</v>
      </c>
      <c r="F26" s="50">
        <v>130.8694857142857</v>
      </c>
      <c r="G26" s="50">
        <v>144.45085714285713</v>
      </c>
      <c r="H26" s="50">
        <v>134.96788571428573</v>
      </c>
      <c r="I26" s="50">
        <v>156.89177142857145</v>
      </c>
      <c r="J26" s="50">
        <v>174.07417142857142</v>
      </c>
      <c r="K26" s="50">
        <v>208.54651428571427</v>
      </c>
      <c r="L26" s="50">
        <v>201.50205714285715</v>
      </c>
      <c r="M26" s="50">
        <v>169.6712</v>
      </c>
      <c r="N26" s="50">
        <v>177.31167771428571</v>
      </c>
      <c r="O26" s="51">
        <v>171.13877945812345</v>
      </c>
      <c r="P26" s="51">
        <v>181.00075799999996</v>
      </c>
      <c r="Q26" s="51">
        <v>190.678</v>
      </c>
      <c r="R26" s="51">
        <v>192.3</v>
      </c>
      <c r="S26" s="51">
        <v>198.80099999999999</v>
      </c>
      <c r="T26" s="51">
        <v>206.697</v>
      </c>
      <c r="U26" s="51">
        <v>198.017</v>
      </c>
      <c r="V26" s="51">
        <v>216.24799999999999</v>
      </c>
      <c r="W26" s="51">
        <v>231.459</v>
      </c>
      <c r="X26" s="51">
        <v>237.489</v>
      </c>
      <c r="Y26" s="51">
        <v>251.56700000000001</v>
      </c>
      <c r="Z26" s="51">
        <v>278.37099999999998</v>
      </c>
      <c r="AA26" s="51">
        <v>286.48599999999999</v>
      </c>
      <c r="AB26" s="51">
        <v>290.22300000000001</v>
      </c>
      <c r="AD26" s="18" t="s">
        <v>113</v>
      </c>
      <c r="AE26" s="50"/>
      <c r="AF26" s="50">
        <f t="shared" si="1"/>
        <v>12.747865094824167</v>
      </c>
      <c r="AG26" s="50">
        <f t="shared" si="22"/>
        <v>20.67600471811668</v>
      </c>
      <c r="AH26" s="50">
        <f t="shared" si="23"/>
        <v>4.1475872273545535</v>
      </c>
      <c r="AI26" s="50">
        <f t="shared" si="24"/>
        <v>10.843612344298178</v>
      </c>
      <c r="AJ26" s="50">
        <f t="shared" si="25"/>
        <v>10.377798425999995</v>
      </c>
      <c r="AK26" s="50">
        <f t="shared" si="26"/>
        <v>-6.5648426157783586</v>
      </c>
      <c r="AL26" s="50">
        <f t="shared" si="2"/>
        <v>16.243779472619519</v>
      </c>
      <c r="AM26" s="50">
        <f t="shared" si="3"/>
        <v>10.951753456249714</v>
      </c>
      <c r="AN26" s="50">
        <f t="shared" si="4"/>
        <v>19.803249714899852</v>
      </c>
      <c r="AO26" s="50">
        <f t="shared" si="5"/>
        <v>-3.377882947113668</v>
      </c>
      <c r="AP26" s="50">
        <f t="shared" si="6"/>
        <v>-15.796790163928854</v>
      </c>
      <c r="AQ26" s="50">
        <f t="shared" si="7"/>
        <v>4.5031081964916311</v>
      </c>
      <c r="AR26" s="51">
        <f t="shared" si="8"/>
        <v>-3.4813828032855589</v>
      </c>
      <c r="AS26" s="51">
        <f t="shared" si="9"/>
        <v>5.7625621575089427</v>
      </c>
      <c r="AT26" s="51">
        <f t="shared" si="10"/>
        <v>5.3465201510371783</v>
      </c>
      <c r="AU26" s="51">
        <f t="shared" si="11"/>
        <v>0.85064873766245408</v>
      </c>
      <c r="AV26" s="51">
        <f t="shared" si="12"/>
        <v>3.3806552262090359</v>
      </c>
      <c r="AW26" s="51">
        <f t="shared" si="13"/>
        <v>3.9718110069868944</v>
      </c>
      <c r="AX26" s="51">
        <f t="shared" si="14"/>
        <v>-4.1993836388530106</v>
      </c>
      <c r="AY26" s="51">
        <f t="shared" si="15"/>
        <v>9.2067852760116526</v>
      </c>
      <c r="AZ26" s="51">
        <f t="shared" si="16"/>
        <v>7.0340534941363675</v>
      </c>
      <c r="BA26" s="51">
        <f t="shared" si="17"/>
        <v>2.6052130182883366</v>
      </c>
      <c r="BB26" s="51">
        <f t="shared" si="18"/>
        <v>5.9278535005831863</v>
      </c>
      <c r="BC26" s="51">
        <f t="shared" si="19"/>
        <v>10.654815615720652</v>
      </c>
      <c r="BD26" s="51">
        <f t="shared" si="20"/>
        <v>2.9151743536503476</v>
      </c>
      <c r="BE26" s="51">
        <f t="shared" si="21"/>
        <v>1.304426743366176</v>
      </c>
    </row>
    <row r="27" spans="1:57" x14ac:dyDescent="0.25">
      <c r="A27" s="18" t="s">
        <v>114</v>
      </c>
      <c r="B27" s="50">
        <v>34.411184210526322</v>
      </c>
      <c r="C27" s="50">
        <v>42.968453865336663</v>
      </c>
      <c r="D27" s="50">
        <v>56.353166069295106</v>
      </c>
      <c r="E27" s="50">
        <v>54.177586206896557</v>
      </c>
      <c r="F27" s="50">
        <v>61.381257142857145</v>
      </c>
      <c r="G27" s="50">
        <v>72.768342857142855</v>
      </c>
      <c r="H27" s="50">
        <v>81.208457142857142</v>
      </c>
      <c r="I27" s="50">
        <v>84.032342857142851</v>
      </c>
      <c r="J27" s="50">
        <v>89.137371428571427</v>
      </c>
      <c r="K27" s="50">
        <v>79.199885714285713</v>
      </c>
      <c r="L27" s="50">
        <v>82.617371428571417</v>
      </c>
      <c r="M27" s="50">
        <v>85.604914285714287</v>
      </c>
      <c r="N27" s="50">
        <v>85.024000000000001</v>
      </c>
      <c r="O27" s="51">
        <v>89.483642582857144</v>
      </c>
      <c r="P27" s="51">
        <v>92.442999999999998</v>
      </c>
      <c r="Q27" s="51">
        <v>88.117000000000004</v>
      </c>
      <c r="R27" s="51">
        <v>84.786000000000001</v>
      </c>
      <c r="S27" s="51">
        <v>83.757000000000005</v>
      </c>
      <c r="T27" s="51">
        <v>84.488</v>
      </c>
      <c r="U27" s="51">
        <v>81.046000000000006</v>
      </c>
      <c r="V27" s="51">
        <v>83.605999999999995</v>
      </c>
      <c r="W27" s="51">
        <v>90.608000000000004</v>
      </c>
      <c r="X27" s="51">
        <v>97.063000000000002</v>
      </c>
      <c r="Y27" s="51">
        <v>104.464</v>
      </c>
      <c r="Z27" s="51">
        <v>114.908</v>
      </c>
      <c r="AA27" s="51">
        <v>118.386</v>
      </c>
      <c r="AB27" s="51">
        <v>121.739</v>
      </c>
      <c r="AD27" s="18" t="s">
        <v>114</v>
      </c>
      <c r="AE27" s="50"/>
      <c r="AF27" s="50">
        <f t="shared" si="1"/>
        <v>24.867698834359462</v>
      </c>
      <c r="AG27" s="50">
        <f t="shared" si="22"/>
        <v>31.15009035676777</v>
      </c>
      <c r="AH27" s="50">
        <f t="shared" si="23"/>
        <v>-3.8606169167555402</v>
      </c>
      <c r="AI27" s="50">
        <f t="shared" si="24"/>
        <v>13.296404362591543</v>
      </c>
      <c r="AJ27" s="50">
        <f t="shared" si="25"/>
        <v>18.551405175335042</v>
      </c>
      <c r="AK27" s="50">
        <f t="shared" si="26"/>
        <v>11.598607243652266</v>
      </c>
      <c r="AL27" s="50">
        <f t="shared" si="2"/>
        <v>3.4773295955101013</v>
      </c>
      <c r="AM27" s="50">
        <f t="shared" si="3"/>
        <v>6.0750758551469355</v>
      </c>
      <c r="AN27" s="50">
        <f t="shared" si="4"/>
        <v>-11.148506574763575</v>
      </c>
      <c r="AO27" s="50">
        <f t="shared" si="5"/>
        <v>4.3150134415778245</v>
      </c>
      <c r="AP27" s="50">
        <f t="shared" si="6"/>
        <v>3.6161194740089413</v>
      </c>
      <c r="AQ27" s="50">
        <f t="shared" si="7"/>
        <v>-0.67859922594564015</v>
      </c>
      <c r="AR27" s="51">
        <f t="shared" si="8"/>
        <v>5.2451573471692017</v>
      </c>
      <c r="AS27" s="51">
        <f t="shared" si="9"/>
        <v>3.307149029391204</v>
      </c>
      <c r="AT27" s="51">
        <f t="shared" si="10"/>
        <v>-4.6796404270739735</v>
      </c>
      <c r="AU27" s="51">
        <f t="shared" si="11"/>
        <v>-3.7802013232406941</v>
      </c>
      <c r="AV27" s="51">
        <f t="shared" si="12"/>
        <v>-1.2136437619418259</v>
      </c>
      <c r="AW27" s="51">
        <f t="shared" si="13"/>
        <v>0.8727628735508608</v>
      </c>
      <c r="AX27" s="51">
        <f t="shared" si="14"/>
        <v>-4.0739513303664339</v>
      </c>
      <c r="AY27" s="51">
        <f t="shared" si="15"/>
        <v>3.1586999975322509</v>
      </c>
      <c r="AZ27" s="51">
        <f t="shared" si="16"/>
        <v>8.3749970097839999</v>
      </c>
      <c r="BA27" s="51">
        <f t="shared" si="17"/>
        <v>7.1240950026487715</v>
      </c>
      <c r="BB27" s="51">
        <f t="shared" si="18"/>
        <v>7.6249446235949803</v>
      </c>
      <c r="BC27" s="51">
        <f t="shared" si="19"/>
        <v>9.9977025578189647</v>
      </c>
      <c r="BD27" s="51">
        <f t="shared" si="20"/>
        <v>3.0267692414801357</v>
      </c>
      <c r="BE27" s="51">
        <f t="shared" si="21"/>
        <v>2.8322605713513496</v>
      </c>
    </row>
    <row r="28" spans="1:57" x14ac:dyDescent="0.25">
      <c r="A28" s="18" t="s">
        <v>115</v>
      </c>
      <c r="B28" s="50">
        <v>51.76394736842105</v>
      </c>
      <c r="C28" s="50">
        <v>51.632169576059852</v>
      </c>
      <c r="D28" s="50">
        <v>60.642532855436087</v>
      </c>
      <c r="E28" s="50">
        <v>69.898160919540246</v>
      </c>
      <c r="F28" s="50">
        <v>84.955657142857149</v>
      </c>
      <c r="G28" s="50">
        <v>94.348571428571432</v>
      </c>
      <c r="H28" s="50">
        <v>106.69119999999999</v>
      </c>
      <c r="I28" s="50">
        <v>99.862742857142862</v>
      </c>
      <c r="J28" s="50">
        <v>128.10708571428572</v>
      </c>
      <c r="K28" s="50">
        <v>119.26851978285714</v>
      </c>
      <c r="L28" s="50">
        <v>121.65862857142858</v>
      </c>
      <c r="M28" s="50">
        <v>134.89679999999998</v>
      </c>
      <c r="N28" s="50">
        <v>139.21234285714286</v>
      </c>
      <c r="O28" s="51">
        <v>141.82117725714284</v>
      </c>
      <c r="P28" s="51">
        <v>145.69</v>
      </c>
      <c r="Q28" s="51">
        <v>142.33099999999999</v>
      </c>
      <c r="R28" s="51">
        <v>147.614</v>
      </c>
      <c r="S28" s="51">
        <v>164.452</v>
      </c>
      <c r="T28" s="51">
        <v>170.80099999999999</v>
      </c>
      <c r="U28" s="51">
        <v>167.48699999999999</v>
      </c>
      <c r="V28" s="51">
        <v>169.374</v>
      </c>
      <c r="W28" s="51">
        <v>183.08600000000001</v>
      </c>
      <c r="X28" s="51">
        <v>197.86</v>
      </c>
      <c r="Y28" s="51">
        <v>213.274</v>
      </c>
      <c r="Z28" s="51">
        <v>227.81700000000001</v>
      </c>
      <c r="AA28" s="51">
        <v>231.001</v>
      </c>
      <c r="AB28" s="51">
        <v>199.51900000000001</v>
      </c>
      <c r="AD28" s="18" t="s">
        <v>115</v>
      </c>
      <c r="AE28" s="50"/>
      <c r="AF28" s="50">
        <f t="shared" si="1"/>
        <v>-0.25457446555088342</v>
      </c>
      <c r="AG28" s="50">
        <f t="shared" si="22"/>
        <v>17.451064623776812</v>
      </c>
      <c r="AH28" s="50">
        <f t="shared" si="23"/>
        <v>15.262601392604052</v>
      </c>
      <c r="AI28" s="50">
        <f t="shared" si="24"/>
        <v>21.542049211637458</v>
      </c>
      <c r="AJ28" s="50">
        <f t="shared" si="25"/>
        <v>11.056255229618944</v>
      </c>
      <c r="AK28" s="50">
        <f t="shared" si="26"/>
        <v>13.081945369753486</v>
      </c>
      <c r="AL28" s="50">
        <f t="shared" si="2"/>
        <v>-6.400206523928059</v>
      </c>
      <c r="AM28" s="50">
        <f t="shared" si="3"/>
        <v>28.283163519299055</v>
      </c>
      <c r="AN28" s="50">
        <f t="shared" si="4"/>
        <v>-6.899357582094269</v>
      </c>
      <c r="AO28" s="50">
        <f t="shared" si="5"/>
        <v>2.0039728781097668</v>
      </c>
      <c r="AP28" s="50">
        <f t="shared" si="6"/>
        <v>10.881407742319707</v>
      </c>
      <c r="AQ28" s="50">
        <f t="shared" si="7"/>
        <v>3.1991439805413275</v>
      </c>
      <c r="AR28" s="51">
        <f t="shared" si="8"/>
        <v>1.8739964765028885</v>
      </c>
      <c r="AS28" s="51">
        <f t="shared" si="9"/>
        <v>2.727958417551712</v>
      </c>
      <c r="AT28" s="51">
        <f t="shared" si="10"/>
        <v>-2.305580341821682</v>
      </c>
      <c r="AU28" s="51">
        <f t="shared" si="11"/>
        <v>3.7117704505694586</v>
      </c>
      <c r="AV28" s="51">
        <f t="shared" si="12"/>
        <v>11.406777134960095</v>
      </c>
      <c r="AW28" s="51">
        <f t="shared" si="13"/>
        <v>3.8607009948191511</v>
      </c>
      <c r="AX28" s="51">
        <f t="shared" si="14"/>
        <v>-1.9402696705522762</v>
      </c>
      <c r="AY28" s="51">
        <f t="shared" si="15"/>
        <v>1.1266546060291249</v>
      </c>
      <c r="AZ28" s="51">
        <f t="shared" si="16"/>
        <v>8.0956935539102926</v>
      </c>
      <c r="BA28" s="51">
        <f t="shared" si="17"/>
        <v>8.0694318516981092</v>
      </c>
      <c r="BB28" s="51">
        <f t="shared" si="18"/>
        <v>7.7903568179520803</v>
      </c>
      <c r="BC28" s="51">
        <f t="shared" si="19"/>
        <v>6.818927764284445</v>
      </c>
      <c r="BD28" s="51">
        <f t="shared" si="20"/>
        <v>1.3976129963962292</v>
      </c>
      <c r="BE28" s="51">
        <f t="shared" si="21"/>
        <v>-13.628512430682118</v>
      </c>
    </row>
    <row r="29" spans="1:57" x14ac:dyDescent="0.25">
      <c r="A29" s="18" t="s">
        <v>116</v>
      </c>
      <c r="B29" s="50">
        <v>14.294078947368421</v>
      </c>
      <c r="C29" s="50">
        <v>17.359600997506238</v>
      </c>
      <c r="D29" s="50">
        <v>19.221146953405018</v>
      </c>
      <c r="E29" s="50">
        <v>24.511034482758625</v>
      </c>
      <c r="F29" s="50">
        <v>32.676228571428574</v>
      </c>
      <c r="G29" s="50">
        <v>37.895314285714285</v>
      </c>
      <c r="H29" s="50">
        <v>42.677599999999998</v>
      </c>
      <c r="I29" s="50">
        <v>51.772571428571425</v>
      </c>
      <c r="J29" s="50">
        <v>49.414857142857144</v>
      </c>
      <c r="K29" s="50">
        <v>56.691428571428574</v>
      </c>
      <c r="L29" s="50">
        <v>56.604571428571425</v>
      </c>
      <c r="M29" s="50">
        <v>60.834628571428567</v>
      </c>
      <c r="N29" s="50">
        <v>64.708342857142853</v>
      </c>
      <c r="O29" s="51">
        <v>69.335542857142869</v>
      </c>
      <c r="P29" s="51">
        <v>73.951999999999998</v>
      </c>
      <c r="Q29" s="51">
        <v>76.994</v>
      </c>
      <c r="R29" s="51">
        <v>83.298000000000002</v>
      </c>
      <c r="S29" s="51">
        <v>87.950999999999993</v>
      </c>
      <c r="T29" s="51">
        <v>86.296999999999997</v>
      </c>
      <c r="U29" s="51">
        <v>83.745000000000005</v>
      </c>
      <c r="V29" s="51">
        <v>78.561000000000007</v>
      </c>
      <c r="W29" s="51">
        <v>82.542000000000002</v>
      </c>
      <c r="X29" s="51">
        <v>88.344999999999999</v>
      </c>
      <c r="Y29" s="51">
        <v>103</v>
      </c>
      <c r="Z29" s="51">
        <v>110.45099999999999</v>
      </c>
      <c r="AA29" s="51">
        <v>109.998</v>
      </c>
      <c r="AB29" s="51">
        <v>115.82299999999999</v>
      </c>
      <c r="AD29" s="18" t="s">
        <v>116</v>
      </c>
      <c r="AE29" s="50"/>
      <c r="AF29" s="50">
        <f t="shared" si="1"/>
        <v>21.4460970967436</v>
      </c>
      <c r="AG29" s="50">
        <f t="shared" si="22"/>
        <v>10.723437457843628</v>
      </c>
      <c r="AH29" s="50">
        <f t="shared" si="23"/>
        <v>27.521185609667821</v>
      </c>
      <c r="AI29" s="50">
        <f t="shared" si="24"/>
        <v>33.312319373600701</v>
      </c>
      <c r="AJ29" s="50">
        <f t="shared" si="25"/>
        <v>15.972117782433354</v>
      </c>
      <c r="AK29" s="50">
        <f t="shared" si="26"/>
        <v>12.619728334298394</v>
      </c>
      <c r="AL29" s="50">
        <f t="shared" si="2"/>
        <v>21.310878373131168</v>
      </c>
      <c r="AM29" s="50">
        <f t="shared" si="3"/>
        <v>-4.5539833557758005</v>
      </c>
      <c r="AN29" s="50">
        <f t="shared" si="4"/>
        <v>14.72547296359684</v>
      </c>
      <c r="AO29" s="50">
        <f t="shared" si="5"/>
        <v>-0.15321036185869358</v>
      </c>
      <c r="AP29" s="50">
        <f t="shared" si="6"/>
        <v>7.4729956187284206</v>
      </c>
      <c r="AQ29" s="50">
        <f t="shared" si="7"/>
        <v>6.3676139341690741</v>
      </c>
      <c r="AR29" s="51">
        <f t="shared" si="8"/>
        <v>7.1508553544873248</v>
      </c>
      <c r="AS29" s="51">
        <f t="shared" si="9"/>
        <v>6.6581394658851325</v>
      </c>
      <c r="AT29" s="51">
        <f t="shared" si="10"/>
        <v>4.1134790134141088</v>
      </c>
      <c r="AU29" s="51">
        <f t="shared" si="11"/>
        <v>8.1876509857911035</v>
      </c>
      <c r="AV29" s="51">
        <f t="shared" si="12"/>
        <v>5.5859684506230538</v>
      </c>
      <c r="AW29" s="51">
        <f t="shared" si="13"/>
        <v>-1.8805926026992263</v>
      </c>
      <c r="AX29" s="51">
        <f t="shared" si="14"/>
        <v>-2.9572291041403442</v>
      </c>
      <c r="AY29" s="51">
        <f t="shared" si="15"/>
        <v>-6.1902203116603944</v>
      </c>
      <c r="AZ29" s="51">
        <f t="shared" si="16"/>
        <v>5.0673998548898238</v>
      </c>
      <c r="BA29" s="51">
        <f t="shared" si="17"/>
        <v>7.0303603014223031</v>
      </c>
      <c r="BB29" s="51">
        <f t="shared" si="18"/>
        <v>16.588375120267134</v>
      </c>
      <c r="BC29" s="51">
        <f t="shared" si="19"/>
        <v>7.233980582524266</v>
      </c>
      <c r="BD29" s="51">
        <f t="shared" si="20"/>
        <v>-0.41013662166932741</v>
      </c>
      <c r="BE29" s="51">
        <f t="shared" si="21"/>
        <v>5.2955508281968653</v>
      </c>
    </row>
    <row r="30" spans="1:57" x14ac:dyDescent="0.25">
      <c r="A30" s="18" t="s">
        <v>117</v>
      </c>
      <c r="B30" s="50">
        <v>28.658815789473685</v>
      </c>
      <c r="C30" s="50">
        <v>34.888029925187034</v>
      </c>
      <c r="D30" s="50">
        <v>43.481959378733578</v>
      </c>
      <c r="E30" s="50">
        <v>48.884367816091959</v>
      </c>
      <c r="F30" s="50">
        <v>55.555542857142854</v>
      </c>
      <c r="G30" s="50">
        <v>70.424114285714282</v>
      </c>
      <c r="H30" s="50">
        <v>71.306399999999996</v>
      </c>
      <c r="I30" s="50">
        <v>80.343542857142864</v>
      </c>
      <c r="J30" s="50">
        <v>85.215885714285719</v>
      </c>
      <c r="K30" s="50">
        <v>92.499657142857146</v>
      </c>
      <c r="L30" s="50">
        <v>102.7992</v>
      </c>
      <c r="M30" s="50">
        <v>119.60125714285714</v>
      </c>
      <c r="N30" s="50">
        <v>133.22822857142856</v>
      </c>
      <c r="O30" s="51">
        <v>134.77051428571426</v>
      </c>
      <c r="P30" s="51">
        <v>140.1653</v>
      </c>
      <c r="Q30" s="51">
        <v>141.22</v>
      </c>
      <c r="R30" s="51">
        <v>145.18799999999999</v>
      </c>
      <c r="S30" s="51">
        <v>160.43299999999999</v>
      </c>
      <c r="T30" s="51">
        <v>161.77500000000001</v>
      </c>
      <c r="U30" s="51">
        <v>165.67500000000001</v>
      </c>
      <c r="V30" s="51">
        <v>172.77199999999999</v>
      </c>
      <c r="W30" s="51">
        <v>194.07900000000001</v>
      </c>
      <c r="X30" s="51">
        <v>185.28</v>
      </c>
      <c r="Y30" s="51">
        <v>196.76499999999999</v>
      </c>
      <c r="Z30" s="51">
        <v>198.874</v>
      </c>
      <c r="AA30" s="51">
        <v>208.999</v>
      </c>
      <c r="AB30" s="51">
        <v>212.88399999999999</v>
      </c>
      <c r="AD30" s="18" t="s">
        <v>117</v>
      </c>
      <c r="AE30" s="50"/>
      <c r="AF30" s="50">
        <f t="shared" si="1"/>
        <v>21.735769480054106</v>
      </c>
      <c r="AG30" s="50">
        <f t="shared" si="22"/>
        <v>24.632888334409074</v>
      </c>
      <c r="AH30" s="50">
        <f t="shared" si="23"/>
        <v>12.424482508487474</v>
      </c>
      <c r="AI30" s="50">
        <f t="shared" si="24"/>
        <v>13.64684732376727</v>
      </c>
      <c r="AJ30" s="50">
        <f t="shared" si="25"/>
        <v>26.763434688785072</v>
      </c>
      <c r="AK30" s="50">
        <f t="shared" si="26"/>
        <v>1.2528176225351386</v>
      </c>
      <c r="AL30" s="50">
        <f t="shared" si="2"/>
        <v>12.673677057238717</v>
      </c>
      <c r="AM30" s="50">
        <f t="shared" si="3"/>
        <v>6.0643863637010167</v>
      </c>
      <c r="AN30" s="50">
        <f t="shared" si="4"/>
        <v>8.5474338118043693</v>
      </c>
      <c r="AO30" s="50">
        <f t="shared" si="5"/>
        <v>11.134682198049841</v>
      </c>
      <c r="AP30" s="50">
        <f t="shared" si="6"/>
        <v>16.344540757960313</v>
      </c>
      <c r="AQ30" s="50">
        <f t="shared" si="7"/>
        <v>11.393669058423653</v>
      </c>
      <c r="AR30" s="51">
        <f t="shared" si="8"/>
        <v>1.1576268264040008</v>
      </c>
      <c r="AS30" s="51">
        <f t="shared" si="9"/>
        <v>4.0029421441909543</v>
      </c>
      <c r="AT30" s="51">
        <f t="shared" si="10"/>
        <v>0.75246869232256264</v>
      </c>
      <c r="AU30" s="51">
        <f t="shared" si="11"/>
        <v>2.8098003115705916</v>
      </c>
      <c r="AV30" s="51">
        <f t="shared" si="12"/>
        <v>10.500179078160734</v>
      </c>
      <c r="AW30" s="51">
        <f t="shared" si="13"/>
        <v>0.83648625906142315</v>
      </c>
      <c r="AX30" s="51">
        <f t="shared" si="14"/>
        <v>2.4107556791840552</v>
      </c>
      <c r="AY30" s="51">
        <f t="shared" si="15"/>
        <v>4.2836879432623984</v>
      </c>
      <c r="AZ30" s="51">
        <f t="shared" si="16"/>
        <v>12.332438126548293</v>
      </c>
      <c r="BA30" s="51">
        <f t="shared" si="17"/>
        <v>-4.5337208044146999</v>
      </c>
      <c r="BB30" s="51">
        <f t="shared" si="18"/>
        <v>6.1987262521588864</v>
      </c>
      <c r="BC30" s="51">
        <f t="shared" si="19"/>
        <v>1.0718369628744995</v>
      </c>
      <c r="BD30" s="51">
        <f t="shared" si="20"/>
        <v>5.0911632490923902</v>
      </c>
      <c r="BE30" s="51">
        <f t="shared" si="21"/>
        <v>1.8588605687108506</v>
      </c>
    </row>
    <row r="31" spans="1:57" ht="30" x14ac:dyDescent="0.25">
      <c r="A31" s="18" t="s">
        <v>118</v>
      </c>
      <c r="B31" s="50">
        <v>45.533157894736803</v>
      </c>
      <c r="C31" s="50">
        <v>60.186034912718206</v>
      </c>
      <c r="D31" s="50">
        <v>66.832258064516097</v>
      </c>
      <c r="E31" s="50">
        <v>79.383563218390819</v>
      </c>
      <c r="F31" s="50">
        <v>94.021257142857138</v>
      </c>
      <c r="G31" s="50">
        <v>107.10685714285715</v>
      </c>
      <c r="H31" s="50">
        <v>116.95211428571429</v>
      </c>
      <c r="I31" s="50">
        <v>131.06776806916682</v>
      </c>
      <c r="J31" s="50">
        <v>133.59732169915165</v>
      </c>
      <c r="K31" s="50">
        <v>135.00388571428573</v>
      </c>
      <c r="L31" s="50">
        <v>147.54</v>
      </c>
      <c r="M31" s="50">
        <v>151.05474285714286</v>
      </c>
      <c r="N31" s="50">
        <v>167.22605714285714</v>
      </c>
      <c r="O31" s="51">
        <v>167.0496</v>
      </c>
      <c r="P31" s="51">
        <v>188.87700000000001</v>
      </c>
      <c r="Q31" s="51">
        <v>207.06933689839573</v>
      </c>
      <c r="R31" s="51">
        <v>214.41709097735804</v>
      </c>
      <c r="S31" s="51">
        <v>231.38499999999999</v>
      </c>
      <c r="T31" s="51">
        <v>245.18799999999999</v>
      </c>
      <c r="U31" s="51">
        <v>237.02799999999999</v>
      </c>
      <c r="V31" s="51">
        <v>236.42</v>
      </c>
      <c r="W31" s="51">
        <v>248.797</v>
      </c>
      <c r="X31" s="51">
        <v>260.06900000000002</v>
      </c>
      <c r="Y31" s="51">
        <v>270.77699999999999</v>
      </c>
      <c r="Z31" s="51">
        <v>276.02</v>
      </c>
      <c r="AA31" s="51">
        <v>279.65300000000002</v>
      </c>
      <c r="AB31" s="51">
        <v>284.56</v>
      </c>
      <c r="AD31" s="18" t="s">
        <v>118</v>
      </c>
      <c r="AE31" s="50"/>
      <c r="AF31" s="50">
        <f t="shared" si="1"/>
        <v>32.180673811062718</v>
      </c>
      <c r="AG31" s="50">
        <f t="shared" si="22"/>
        <v>11.042799482365377</v>
      </c>
      <c r="AH31" s="50">
        <f t="shared" si="23"/>
        <v>18.780309864374775</v>
      </c>
      <c r="AI31" s="50">
        <f t="shared" si="24"/>
        <v>18.439199918749928</v>
      </c>
      <c r="AJ31" s="50">
        <f t="shared" si="25"/>
        <v>13.917703716849458</v>
      </c>
      <c r="AK31" s="50">
        <f t="shared" si="26"/>
        <v>9.191995177046147</v>
      </c>
      <c r="AL31" s="50">
        <f t="shared" si="2"/>
        <v>12.069601195039496</v>
      </c>
      <c r="AM31" s="50">
        <f t="shared" si="3"/>
        <v>1.9299585758185349</v>
      </c>
      <c r="AN31" s="50">
        <f t="shared" si="4"/>
        <v>1.0528384830210349</v>
      </c>
      <c r="AO31" s="50">
        <f t="shared" si="5"/>
        <v>9.2857433098221751</v>
      </c>
      <c r="AP31" s="50">
        <f t="shared" si="6"/>
        <v>2.3822304847111724</v>
      </c>
      <c r="AQ31" s="50">
        <f t="shared" si="7"/>
        <v>10.705598500146401</v>
      </c>
      <c r="AR31" s="51">
        <f t="shared" si="8"/>
        <v>-0.10552012399981585</v>
      </c>
      <c r="AS31" s="51">
        <f t="shared" si="9"/>
        <v>13.066418596632385</v>
      </c>
      <c r="AT31" s="51">
        <f t="shared" si="10"/>
        <v>9.63184342106012</v>
      </c>
      <c r="AU31" s="51">
        <f t="shared" si="11"/>
        <v>3.5484510594476326</v>
      </c>
      <c r="AV31" s="51">
        <f t="shared" si="12"/>
        <v>7.9135058428871794</v>
      </c>
      <c r="AW31" s="51">
        <f t="shared" si="13"/>
        <v>5.965382371372387</v>
      </c>
      <c r="AX31" s="51">
        <f t="shared" si="14"/>
        <v>-3.3280584694193829</v>
      </c>
      <c r="AY31" s="51">
        <f t="shared" si="15"/>
        <v>-0.2565097794353427</v>
      </c>
      <c r="AZ31" s="51">
        <f t="shared" si="16"/>
        <v>5.2351746891126005</v>
      </c>
      <c r="BA31" s="51">
        <f t="shared" si="17"/>
        <v>4.5306012532305528</v>
      </c>
      <c r="BB31" s="51">
        <f t="shared" si="18"/>
        <v>4.1173688521123122</v>
      </c>
      <c r="BC31" s="51">
        <f t="shared" si="19"/>
        <v>1.936279669248125</v>
      </c>
      <c r="BD31" s="51">
        <f t="shared" si="20"/>
        <v>1.3162089703644801</v>
      </c>
      <c r="BE31" s="51">
        <f t="shared" si="21"/>
        <v>1.7546745430944712</v>
      </c>
    </row>
    <row r="32" spans="1:57" x14ac:dyDescent="0.25">
      <c r="A32" s="18" t="s">
        <v>119</v>
      </c>
      <c r="B32" s="50">
        <v>86.893815789473706</v>
      </c>
      <c r="C32" s="50">
        <v>94.549002493765599</v>
      </c>
      <c r="D32" s="50">
        <v>110.6468339307049</v>
      </c>
      <c r="E32" s="50">
        <v>118.56827586206897</v>
      </c>
      <c r="F32" s="50">
        <v>139.35794285714286</v>
      </c>
      <c r="G32" s="50">
        <v>153.35737142857144</v>
      </c>
      <c r="H32" s="50">
        <v>158.94331428571431</v>
      </c>
      <c r="I32" s="50">
        <v>151.82541757057254</v>
      </c>
      <c r="J32" s="50">
        <v>194.93859811813616</v>
      </c>
      <c r="K32" s="50">
        <v>228.56331428571428</v>
      </c>
      <c r="L32" s="50">
        <v>220.35302857142858</v>
      </c>
      <c r="M32" s="50">
        <v>249.93668571428572</v>
      </c>
      <c r="N32" s="50">
        <v>261.67508571428573</v>
      </c>
      <c r="O32" s="51">
        <v>264.82</v>
      </c>
      <c r="P32" s="51">
        <v>265.64299999999997</v>
      </c>
      <c r="Q32" s="51">
        <v>241.62857219251339</v>
      </c>
      <c r="R32" s="51">
        <v>245.35002739788371</v>
      </c>
      <c r="S32" s="51">
        <v>265.06700000000001</v>
      </c>
      <c r="T32" s="51">
        <v>278.78800000000001</v>
      </c>
      <c r="U32" s="51">
        <v>291.73200000000003</v>
      </c>
      <c r="V32" s="51">
        <v>301.22899999999998</v>
      </c>
      <c r="W32" s="51">
        <v>329.61500000000001</v>
      </c>
      <c r="X32" s="51">
        <v>344.22399999999999</v>
      </c>
      <c r="Y32" s="51">
        <v>357.31700000000001</v>
      </c>
      <c r="Z32" s="51">
        <v>393.18799999999999</v>
      </c>
      <c r="AA32" s="51">
        <v>420.97500000000002</v>
      </c>
      <c r="AB32" s="51">
        <v>438.56900000000002</v>
      </c>
      <c r="AD32" s="18" t="s">
        <v>119</v>
      </c>
      <c r="AE32" s="50"/>
      <c r="AF32" s="50">
        <f t="shared" si="1"/>
        <v>8.8098176317160188</v>
      </c>
      <c r="AG32" s="50">
        <f t="shared" si="22"/>
        <v>17.025913560537845</v>
      </c>
      <c r="AH32" s="50">
        <f t="shared" si="23"/>
        <v>7.1592124690391561</v>
      </c>
      <c r="AI32" s="50">
        <f t="shared" si="24"/>
        <v>17.533920303655762</v>
      </c>
      <c r="AJ32" s="50">
        <f t="shared" si="25"/>
        <v>10.04566247492583</v>
      </c>
      <c r="AK32" s="50">
        <f t="shared" si="26"/>
        <v>3.642435185937317</v>
      </c>
      <c r="AL32" s="50">
        <f t="shared" si="2"/>
        <v>-4.4782611631884901</v>
      </c>
      <c r="AM32" s="50">
        <f t="shared" si="3"/>
        <v>28.396549956810389</v>
      </c>
      <c r="AN32" s="50">
        <f t="shared" si="4"/>
        <v>17.248875539363922</v>
      </c>
      <c r="AO32" s="50">
        <f t="shared" si="5"/>
        <v>-3.592127520526974</v>
      </c>
      <c r="AP32" s="50">
        <f t="shared" si="6"/>
        <v>13.425573197087889</v>
      </c>
      <c r="AQ32" s="50">
        <f t="shared" si="7"/>
        <v>4.6965494346911223</v>
      </c>
      <c r="AR32" s="51">
        <f t="shared" si="8"/>
        <v>1.2018394021462522</v>
      </c>
      <c r="AS32" s="51">
        <f t="shared" si="9"/>
        <v>0.31077713163657544</v>
      </c>
      <c r="AT32" s="51">
        <f t="shared" si="10"/>
        <v>-9.0401131622088986</v>
      </c>
      <c r="AU32" s="51">
        <f t="shared" si="11"/>
        <v>1.5401552770031326</v>
      </c>
      <c r="AV32" s="51">
        <f t="shared" si="12"/>
        <v>8.0362626453435535</v>
      </c>
      <c r="AW32" s="51">
        <f t="shared" si="13"/>
        <v>5.1764270920182458</v>
      </c>
      <c r="AX32" s="51">
        <f t="shared" si="14"/>
        <v>4.6429545030632653</v>
      </c>
      <c r="AY32" s="51">
        <f t="shared" si="15"/>
        <v>3.255385079456472</v>
      </c>
      <c r="AZ32" s="51">
        <f t="shared" si="16"/>
        <v>9.4233954898100869</v>
      </c>
      <c r="BA32" s="51">
        <f t="shared" si="17"/>
        <v>4.432140527585207</v>
      </c>
      <c r="BB32" s="51">
        <f t="shared" si="18"/>
        <v>3.8036278702240454</v>
      </c>
      <c r="BC32" s="51">
        <f t="shared" si="19"/>
        <v>10.038984990918424</v>
      </c>
      <c r="BD32" s="51">
        <f t="shared" si="20"/>
        <v>7.0671027600028582</v>
      </c>
      <c r="BE32" s="51">
        <f t="shared" si="21"/>
        <v>4.1793455668388848</v>
      </c>
    </row>
    <row r="33" spans="1:57" x14ac:dyDescent="0.25">
      <c r="A33" s="18" t="s">
        <v>120</v>
      </c>
      <c r="B33" s="50">
        <v>59.984078947368424</v>
      </c>
      <c r="C33" s="50">
        <v>96.388902743142154</v>
      </c>
      <c r="D33" s="50">
        <v>132.79761051373956</v>
      </c>
      <c r="E33" s="50">
        <v>142.28471264367818</v>
      </c>
      <c r="F33" s="50">
        <v>134.92514285714287</v>
      </c>
      <c r="G33" s="50">
        <v>118.00754285714287</v>
      </c>
      <c r="H33" s="50">
        <v>144.56937142857143</v>
      </c>
      <c r="I33" s="50">
        <v>142.00868571428572</v>
      </c>
      <c r="J33" s="50">
        <v>137.69279999999998</v>
      </c>
      <c r="K33" s="50">
        <v>171.99611428571427</v>
      </c>
      <c r="L33" s="50">
        <v>214.2006857142857</v>
      </c>
      <c r="M33" s="50">
        <v>212.75554285714287</v>
      </c>
      <c r="N33" s="50">
        <v>227.93954285714287</v>
      </c>
      <c r="O33" s="51">
        <v>222.73227142857138</v>
      </c>
      <c r="P33" s="51">
        <v>226.05351130000003</v>
      </c>
      <c r="Q33" s="51">
        <v>277.61856119999999</v>
      </c>
      <c r="R33" s="51">
        <v>371.09399999999999</v>
      </c>
      <c r="S33" s="51">
        <v>449.92599999999999</v>
      </c>
      <c r="T33" s="51">
        <v>483.923</v>
      </c>
      <c r="U33" s="51">
        <v>327.13299999999998</v>
      </c>
      <c r="V33" s="51">
        <v>301.84800000000001</v>
      </c>
      <c r="W33" s="51">
        <v>330.471</v>
      </c>
      <c r="X33" s="51">
        <v>286.47899999999998</v>
      </c>
      <c r="Y33" s="51">
        <v>214.572</v>
      </c>
      <c r="Z33" s="51">
        <v>193.07900000000001</v>
      </c>
      <c r="AA33" s="51">
        <v>214.42400000000001</v>
      </c>
      <c r="AB33" s="51">
        <v>224.53700000000001</v>
      </c>
      <c r="AD33" s="18" t="s">
        <v>120</v>
      </c>
      <c r="AE33" s="50"/>
      <c r="AF33" s="50">
        <f t="shared" si="1"/>
        <v>60.690810686142669</v>
      </c>
      <c r="AG33" s="50">
        <f t="shared" si="22"/>
        <v>37.772717329939518</v>
      </c>
      <c r="AH33" s="50">
        <f t="shared" si="23"/>
        <v>7.1440307496775795</v>
      </c>
      <c r="AI33" s="50">
        <f t="shared" si="24"/>
        <v>-5.1724248162666502</v>
      </c>
      <c r="AJ33" s="50">
        <f t="shared" si="25"/>
        <v>-12.538508125140293</v>
      </c>
      <c r="AK33" s="50">
        <f t="shared" si="26"/>
        <v>22.508585407615584</v>
      </c>
      <c r="AL33" s="50">
        <f t="shared" si="2"/>
        <v>-1.7712505000071124</v>
      </c>
      <c r="AM33" s="50">
        <f t="shared" si="3"/>
        <v>-3.0391702398887661</v>
      </c>
      <c r="AN33" s="50">
        <f t="shared" si="4"/>
        <v>24.912932474112154</v>
      </c>
      <c r="AO33" s="50">
        <f t="shared" si="5"/>
        <v>24.538095877249056</v>
      </c>
      <c r="AP33" s="50">
        <f t="shared" si="6"/>
        <v>-0.67466770814657839</v>
      </c>
      <c r="AQ33" s="50">
        <f t="shared" si="7"/>
        <v>7.1368293376006031</v>
      </c>
      <c r="AR33" s="51">
        <f t="shared" si="8"/>
        <v>-2.2844967412411874</v>
      </c>
      <c r="AS33" s="51">
        <f t="shared" si="9"/>
        <v>1.4911354560911674</v>
      </c>
      <c r="AT33" s="51">
        <f t="shared" si="10"/>
        <v>22.810992673131707</v>
      </c>
      <c r="AU33" s="51">
        <f t="shared" si="11"/>
        <v>33.670457189877553</v>
      </c>
      <c r="AV33" s="51">
        <f t="shared" si="12"/>
        <v>21.243135162519469</v>
      </c>
      <c r="AW33" s="51">
        <f t="shared" si="13"/>
        <v>7.5561314527277847</v>
      </c>
      <c r="AX33" s="51">
        <f t="shared" si="14"/>
        <v>-32.399782610043339</v>
      </c>
      <c r="AY33" s="51">
        <f t="shared" si="15"/>
        <v>-7.7292721920442053</v>
      </c>
      <c r="AZ33" s="51">
        <f t="shared" si="16"/>
        <v>9.4825872624632233</v>
      </c>
      <c r="BA33" s="51">
        <f t="shared" si="17"/>
        <v>-13.311909365723473</v>
      </c>
      <c r="BB33" s="51">
        <f t="shared" si="18"/>
        <v>-25.100269129674423</v>
      </c>
      <c r="BC33" s="51">
        <f t="shared" si="19"/>
        <v>-10.016684376339875</v>
      </c>
      <c r="BD33" s="51">
        <f t="shared" si="20"/>
        <v>11.055060363892499</v>
      </c>
      <c r="BE33" s="51">
        <f t="shared" si="21"/>
        <v>4.7163563780173856</v>
      </c>
    </row>
    <row r="34" spans="1:57" x14ac:dyDescent="0.25">
      <c r="A34" s="18" t="s">
        <v>121</v>
      </c>
      <c r="B34" s="50">
        <v>39.7575</v>
      </c>
      <c r="C34" s="50">
        <v>42.53204488778055</v>
      </c>
      <c r="D34" s="50">
        <v>50.069056152927125</v>
      </c>
      <c r="E34" s="50">
        <v>37.84632183908046</v>
      </c>
      <c r="F34" s="50">
        <v>40.546399999999998</v>
      </c>
      <c r="G34" s="50">
        <v>43.789371428571428</v>
      </c>
      <c r="H34" s="50">
        <v>45.222857142857144</v>
      </c>
      <c r="I34" s="50">
        <v>49.655885714285716</v>
      </c>
      <c r="J34" s="50">
        <v>55.749371428571429</v>
      </c>
      <c r="K34" s="50">
        <v>58.18205714285714</v>
      </c>
      <c r="L34" s="50">
        <v>65.681257142857135</v>
      </c>
      <c r="M34" s="50">
        <v>70.448685714285716</v>
      </c>
      <c r="N34" s="50">
        <v>70.228685714285717</v>
      </c>
      <c r="O34" s="51">
        <v>73.8416</v>
      </c>
      <c r="P34" s="51">
        <v>76.650999999999996</v>
      </c>
      <c r="Q34" s="51">
        <v>80.462999999999994</v>
      </c>
      <c r="R34" s="51">
        <v>84.364000000000004</v>
      </c>
      <c r="S34" s="51">
        <v>89.766999999999996</v>
      </c>
      <c r="T34" s="51">
        <v>88.305999999999997</v>
      </c>
      <c r="U34" s="51">
        <v>87.811000000000007</v>
      </c>
      <c r="V34" s="51">
        <v>93.576999999999998</v>
      </c>
      <c r="W34" s="51">
        <v>102.096</v>
      </c>
      <c r="X34" s="51">
        <v>106.212</v>
      </c>
      <c r="Y34" s="51">
        <v>113.08</v>
      </c>
      <c r="Z34" s="51">
        <v>119.71899999999999</v>
      </c>
      <c r="AA34" s="51">
        <v>121.196</v>
      </c>
      <c r="AB34" s="51">
        <v>126.461</v>
      </c>
      <c r="AD34" s="18" t="s">
        <v>121</v>
      </c>
      <c r="AE34" s="50"/>
      <c r="AF34" s="50">
        <f t="shared" si="1"/>
        <v>6.9786704088047546</v>
      </c>
      <c r="AG34" s="50">
        <f t="shared" si="22"/>
        <v>17.720782729898691</v>
      </c>
      <c r="AH34" s="50">
        <f t="shared" si="23"/>
        <v>-24.411752992735618</v>
      </c>
      <c r="AI34" s="50">
        <f t="shared" si="24"/>
        <v>7.1343211961258879</v>
      </c>
      <c r="AJ34" s="50">
        <f t="shared" si="25"/>
        <v>7.9981735211299396</v>
      </c>
      <c r="AK34" s="50">
        <f t="shared" si="26"/>
        <v>3.2735928092139814</v>
      </c>
      <c r="AL34" s="50">
        <f t="shared" si="2"/>
        <v>9.8026282537275726</v>
      </c>
      <c r="AM34" s="50">
        <f t="shared" si="3"/>
        <v>12.271426894581907</v>
      </c>
      <c r="AN34" s="50">
        <f t="shared" si="4"/>
        <v>4.3636110182920644</v>
      </c>
      <c r="AO34" s="50">
        <f t="shared" si="5"/>
        <v>12.889197062226343</v>
      </c>
      <c r="AP34" s="50">
        <f t="shared" si="6"/>
        <v>7.2584307591119872</v>
      </c>
      <c r="AQ34" s="50">
        <f t="shared" si="7"/>
        <v>-0.31228403733781346</v>
      </c>
      <c r="AR34" s="51">
        <f t="shared" si="8"/>
        <v>5.1444993580156861</v>
      </c>
      <c r="AS34" s="51">
        <f t="shared" si="9"/>
        <v>3.8046304522112147</v>
      </c>
      <c r="AT34" s="51">
        <f t="shared" si="10"/>
        <v>4.9731901736441761</v>
      </c>
      <c r="AU34" s="51">
        <f t="shared" si="11"/>
        <v>4.848191094043238</v>
      </c>
      <c r="AV34" s="51">
        <f t="shared" si="12"/>
        <v>6.4043904983168076</v>
      </c>
      <c r="AW34" s="51">
        <f t="shared" si="13"/>
        <v>-1.6275468713447019</v>
      </c>
      <c r="AX34" s="51">
        <f t="shared" si="14"/>
        <v>-0.56055081194934697</v>
      </c>
      <c r="AY34" s="51">
        <f t="shared" si="15"/>
        <v>6.5663755110407482</v>
      </c>
      <c r="AZ34" s="51">
        <f t="shared" si="16"/>
        <v>9.1037327548436107</v>
      </c>
      <c r="BA34" s="51">
        <f t="shared" si="17"/>
        <v>4.0314997649271263</v>
      </c>
      <c r="BB34" s="51">
        <f t="shared" si="18"/>
        <v>6.4663126577034564</v>
      </c>
      <c r="BC34" s="51">
        <f t="shared" si="19"/>
        <v>5.8710647329324335</v>
      </c>
      <c r="BD34" s="51">
        <f t="shared" si="20"/>
        <v>1.2337222997185107</v>
      </c>
      <c r="BE34" s="51">
        <f t="shared" si="21"/>
        <v>4.3442027789696036</v>
      </c>
    </row>
    <row r="35" spans="1:57" x14ac:dyDescent="0.25">
      <c r="A35" s="18" t="s">
        <v>122</v>
      </c>
      <c r="B35" s="50">
        <v>46.848421052631579</v>
      </c>
      <c r="C35" s="50">
        <v>54.395386533665842</v>
      </c>
      <c r="D35" s="50">
        <v>61.864874551971333</v>
      </c>
      <c r="E35" s="50">
        <v>75.529080459770114</v>
      </c>
      <c r="F35" s="50">
        <v>90.964914285714286</v>
      </c>
      <c r="G35" s="50">
        <v>90.149942857142861</v>
      </c>
      <c r="H35" s="50">
        <v>81.590399999999988</v>
      </c>
      <c r="I35" s="50">
        <v>94.045600000000007</v>
      </c>
      <c r="J35" s="50">
        <v>112.51382857142858</v>
      </c>
      <c r="K35" s="50">
        <v>113.6409981257143</v>
      </c>
      <c r="L35" s="50">
        <v>114.2912</v>
      </c>
      <c r="M35" s="50">
        <v>131.2126857142857</v>
      </c>
      <c r="N35" s="50">
        <v>142.96278099236574</v>
      </c>
      <c r="O35" s="51">
        <v>138.81410605714285</v>
      </c>
      <c r="P35" s="51">
        <v>130.012</v>
      </c>
      <c r="Q35" s="51">
        <v>127.63500000000001</v>
      </c>
      <c r="R35" s="51">
        <v>129.614</v>
      </c>
      <c r="S35" s="51">
        <v>132.96700000000001</v>
      </c>
      <c r="T35" s="51">
        <v>152.077</v>
      </c>
      <c r="U35" s="51">
        <v>121.187</v>
      </c>
      <c r="V35" s="51">
        <v>114.533</v>
      </c>
      <c r="W35" s="51">
        <v>121.968</v>
      </c>
      <c r="X35" s="51">
        <v>123.589</v>
      </c>
      <c r="Y35" s="51">
        <v>134.80500000000001</v>
      </c>
      <c r="Z35" s="51">
        <v>140.78800000000001</v>
      </c>
      <c r="AA35" s="51">
        <v>144.62299999999999</v>
      </c>
      <c r="AB35" s="51">
        <v>148.40100000000001</v>
      </c>
      <c r="AD35" s="18" t="s">
        <v>122</v>
      </c>
      <c r="AE35" s="50"/>
      <c r="AF35" s="50">
        <f t="shared" si="1"/>
        <v>16.109327297403834</v>
      </c>
      <c r="AG35" s="50">
        <f t="shared" si="22"/>
        <v>13.731841051782123</v>
      </c>
      <c r="AH35" s="50">
        <f t="shared" si="23"/>
        <v>22.08717952918466</v>
      </c>
      <c r="AI35" s="50">
        <f t="shared" si="24"/>
        <v>20.436941284047446</v>
      </c>
      <c r="AJ35" s="50">
        <f t="shared" si="25"/>
        <v>-0.89591842631946905</v>
      </c>
      <c r="AK35" s="50">
        <f t="shared" si="26"/>
        <v>-9.4947845621009996</v>
      </c>
      <c r="AL35" s="50">
        <f t="shared" si="2"/>
        <v>15.265521433894207</v>
      </c>
      <c r="AM35" s="50">
        <f t="shared" si="3"/>
        <v>19.637525382823405</v>
      </c>
      <c r="AN35" s="50">
        <f t="shared" si="4"/>
        <v>1.0018053501487185</v>
      </c>
      <c r="AO35" s="50">
        <f t="shared" si="5"/>
        <v>0.57215431491231639</v>
      </c>
      <c r="AP35" s="50">
        <f t="shared" si="6"/>
        <v>14.80558933171206</v>
      </c>
      <c r="AQ35" s="50">
        <f t="shared" si="7"/>
        <v>8.9549994454543462</v>
      </c>
      <c r="AR35" s="51">
        <f t="shared" si="8"/>
        <v>-2.9019265758718182</v>
      </c>
      <c r="AS35" s="51">
        <f t="shared" si="9"/>
        <v>-6.3409305488877781</v>
      </c>
      <c r="AT35" s="51">
        <f t="shared" si="10"/>
        <v>-1.8282927729747989</v>
      </c>
      <c r="AU35" s="51">
        <f t="shared" si="11"/>
        <v>1.5505151408312761</v>
      </c>
      <c r="AV35" s="51">
        <f t="shared" si="12"/>
        <v>2.5869119076643021</v>
      </c>
      <c r="AW35" s="51">
        <f t="shared" si="13"/>
        <v>14.371987034376938</v>
      </c>
      <c r="AX35" s="51">
        <f t="shared" si="14"/>
        <v>-20.312078749580806</v>
      </c>
      <c r="AY35" s="51">
        <f t="shared" si="15"/>
        <v>-5.4906879450766146</v>
      </c>
      <c r="AZ35" s="51">
        <f t="shared" si="16"/>
        <v>6.4915788462713824</v>
      </c>
      <c r="BA35" s="51">
        <f t="shared" si="17"/>
        <v>1.3290371244916659</v>
      </c>
      <c r="BB35" s="51">
        <f t="shared" si="18"/>
        <v>9.0752413240660648</v>
      </c>
      <c r="BC35" s="51">
        <f t="shared" si="19"/>
        <v>4.4382626757167785</v>
      </c>
      <c r="BD35" s="51">
        <f t="shared" si="20"/>
        <v>2.7239537460578878</v>
      </c>
      <c r="BE35" s="51">
        <f t="shared" si="21"/>
        <v>2.6123092454174093</v>
      </c>
    </row>
    <row r="36" spans="1:57" x14ac:dyDescent="0.25">
      <c r="A36" s="18" t="s">
        <v>123</v>
      </c>
      <c r="B36" s="50">
        <v>47.142631578947373</v>
      </c>
      <c r="C36" s="50">
        <v>51.278802992518706</v>
      </c>
      <c r="D36" s="50">
        <v>60.692831541218645</v>
      </c>
      <c r="E36" s="50">
        <v>63.956321839080459</v>
      </c>
      <c r="F36" s="50">
        <v>71.677142857142854</v>
      </c>
      <c r="G36" s="50">
        <v>85.726857142857142</v>
      </c>
      <c r="H36" s="50">
        <v>93.235885714285715</v>
      </c>
      <c r="I36" s="50">
        <v>103.28960000000001</v>
      </c>
      <c r="J36" s="50">
        <v>115.26022857142857</v>
      </c>
      <c r="K36" s="50">
        <v>121.03611428571429</v>
      </c>
      <c r="L36" s="50">
        <v>141.28708571428572</v>
      </c>
      <c r="M36" s="50">
        <v>136.99657142857143</v>
      </c>
      <c r="N36" s="50">
        <v>141.53634285714284</v>
      </c>
      <c r="O36" s="51">
        <v>156.73458417142859</v>
      </c>
      <c r="P36" s="51">
        <v>184.89699999999999</v>
      </c>
      <c r="Q36" s="51">
        <v>179.84154000000001</v>
      </c>
      <c r="R36" s="51">
        <v>169.005</v>
      </c>
      <c r="S36" s="51">
        <v>171.303</v>
      </c>
      <c r="T36" s="51">
        <v>186.81800000000001</v>
      </c>
      <c r="U36" s="51">
        <v>133.815</v>
      </c>
      <c r="V36" s="51">
        <v>138.858</v>
      </c>
      <c r="W36" s="51">
        <v>144.55799999999999</v>
      </c>
      <c r="X36" s="51">
        <v>140.75700000000001</v>
      </c>
      <c r="Y36" s="51">
        <v>150.934</v>
      </c>
      <c r="Z36" s="51">
        <v>152.76</v>
      </c>
      <c r="AA36" s="51">
        <v>157.376</v>
      </c>
      <c r="AB36" s="51">
        <v>167.387</v>
      </c>
      <c r="AD36" s="18" t="s">
        <v>123</v>
      </c>
      <c r="AE36" s="50"/>
      <c r="AF36" s="50">
        <f t="shared" si="1"/>
        <v>8.7737389174906291</v>
      </c>
      <c r="AG36" s="50">
        <f t="shared" si="22"/>
        <v>18.358518528744504</v>
      </c>
      <c r="AH36" s="50">
        <f t="shared" si="23"/>
        <v>5.3770605440371693</v>
      </c>
      <c r="AI36" s="50">
        <f t="shared" si="24"/>
        <v>12.072021648600488</v>
      </c>
      <c r="AJ36" s="50">
        <f t="shared" si="25"/>
        <v>19.601387172639221</v>
      </c>
      <c r="AK36" s="50">
        <f t="shared" si="26"/>
        <v>8.7592486435322829</v>
      </c>
      <c r="AL36" s="50">
        <f t="shared" si="2"/>
        <v>10.78309516630017</v>
      </c>
      <c r="AM36" s="50">
        <f t="shared" si="3"/>
        <v>11.58938418914253</v>
      </c>
      <c r="AN36" s="50">
        <f t="shared" si="4"/>
        <v>5.0111697554949011</v>
      </c>
      <c r="AO36" s="50">
        <f t="shared" si="5"/>
        <v>16.731346299475199</v>
      </c>
      <c r="AP36" s="50">
        <f t="shared" si="6"/>
        <v>-3.0367349315921768</v>
      </c>
      <c r="AQ36" s="50">
        <f t="shared" si="7"/>
        <v>3.3137847036839183</v>
      </c>
      <c r="AR36" s="51">
        <f t="shared" si="8"/>
        <v>10.738048622342761</v>
      </c>
      <c r="AS36" s="51">
        <f t="shared" si="9"/>
        <v>17.968220592443547</v>
      </c>
      <c r="AT36" s="51">
        <f t="shared" si="10"/>
        <v>-2.734203367280152</v>
      </c>
      <c r="AU36" s="51">
        <f t="shared" si="11"/>
        <v>-6.0256045405305203</v>
      </c>
      <c r="AV36" s="51">
        <f t="shared" si="12"/>
        <v>1.359723085115826</v>
      </c>
      <c r="AW36" s="51">
        <f t="shared" si="13"/>
        <v>9.0570509564923061</v>
      </c>
      <c r="AX36" s="51">
        <f t="shared" si="14"/>
        <v>-28.371463135243935</v>
      </c>
      <c r="AY36" s="51">
        <f t="shared" si="15"/>
        <v>3.7686358031610858</v>
      </c>
      <c r="AZ36" s="51">
        <f t="shared" si="16"/>
        <v>4.1049129326362097</v>
      </c>
      <c r="BA36" s="51">
        <f t="shared" si="17"/>
        <v>-2.629394429917395</v>
      </c>
      <c r="BB36" s="51">
        <f t="shared" si="18"/>
        <v>7.2301910384563408</v>
      </c>
      <c r="BC36" s="51">
        <f t="shared" si="19"/>
        <v>1.2098003100692973</v>
      </c>
      <c r="BD36" s="51">
        <f t="shared" si="20"/>
        <v>3.0217334380728031</v>
      </c>
      <c r="BE36" s="51">
        <f t="shared" si="21"/>
        <v>6.36119865799105</v>
      </c>
    </row>
    <row r="37" spans="1:57" x14ac:dyDescent="0.25">
      <c r="A37" s="18" t="s">
        <v>124</v>
      </c>
      <c r="B37" s="50">
        <v>35.813421052631583</v>
      </c>
      <c r="C37" s="50">
        <v>47.716334164588531</v>
      </c>
      <c r="D37" s="50">
        <v>54.333213859020319</v>
      </c>
      <c r="E37" s="50">
        <v>59.428965517241387</v>
      </c>
      <c r="F37" s="50">
        <v>71.119314285714282</v>
      </c>
      <c r="G37" s="50">
        <v>83.512</v>
      </c>
      <c r="H37" s="50">
        <v>95.342742857142866</v>
      </c>
      <c r="I37" s="50">
        <v>84.251085714285708</v>
      </c>
      <c r="J37" s="50">
        <v>92.987361278420863</v>
      </c>
      <c r="K37" s="50">
        <v>97.676114285714277</v>
      </c>
      <c r="L37" s="50">
        <v>103.16091428571428</v>
      </c>
      <c r="M37" s="50">
        <v>114.87885714285714</v>
      </c>
      <c r="N37" s="50">
        <v>117.20388571428572</v>
      </c>
      <c r="O37" s="51">
        <v>125.21936245714288</v>
      </c>
      <c r="P37" s="51">
        <v>126.86858000000001</v>
      </c>
      <c r="Q37" s="51">
        <v>131.23138502673797</v>
      </c>
      <c r="R37" s="51">
        <v>133.29405108658551</v>
      </c>
      <c r="S37" s="51">
        <v>119.023</v>
      </c>
      <c r="T37" s="51">
        <v>129.88399999999999</v>
      </c>
      <c r="U37" s="51">
        <v>114.069</v>
      </c>
      <c r="V37" s="51">
        <v>117.066</v>
      </c>
      <c r="W37" s="51">
        <v>123.70399999999999</v>
      </c>
      <c r="X37" s="51">
        <v>128.20500000000001</v>
      </c>
      <c r="Y37" s="51">
        <v>131.57499999999999</v>
      </c>
      <c r="Z37" s="51">
        <v>135.857</v>
      </c>
      <c r="AA37" s="51">
        <v>143.29900000000001</v>
      </c>
      <c r="AB37" s="51">
        <v>149.49100000000001</v>
      </c>
      <c r="AD37" s="18" t="s">
        <v>124</v>
      </c>
      <c r="AE37" s="50"/>
      <c r="AF37" s="50">
        <f t="shared" si="1"/>
        <v>33.235900849752298</v>
      </c>
      <c r="AG37" s="50">
        <f t="shared" si="22"/>
        <v>13.867116597029655</v>
      </c>
      <c r="AH37" s="50">
        <f t="shared" si="23"/>
        <v>9.3787046564982095</v>
      </c>
      <c r="AI37" s="50">
        <f t="shared" si="24"/>
        <v>19.671129501793732</v>
      </c>
      <c r="AJ37" s="50">
        <f t="shared" si="25"/>
        <v>17.425204163948237</v>
      </c>
      <c r="AK37" s="50">
        <f t="shared" si="26"/>
        <v>14.166518413093765</v>
      </c>
      <c r="AL37" s="50">
        <f t="shared" si="2"/>
        <v>-11.6334571572756</v>
      </c>
      <c r="AM37" s="50">
        <f t="shared" si="3"/>
        <v>10.369332917277555</v>
      </c>
      <c r="AN37" s="50">
        <f t="shared" si="4"/>
        <v>5.0423551575514063</v>
      </c>
      <c r="AO37" s="50">
        <f t="shared" si="5"/>
        <v>5.6152929916482064</v>
      </c>
      <c r="AP37" s="50">
        <f t="shared" si="6"/>
        <v>11.358897832844777</v>
      </c>
      <c r="AQ37" s="50">
        <f t="shared" si="7"/>
        <v>2.0238959798645064</v>
      </c>
      <c r="AR37" s="51">
        <f t="shared" si="8"/>
        <v>6.8389172372637228</v>
      </c>
      <c r="AS37" s="51">
        <f t="shared" si="9"/>
        <v>1.3170627213675403</v>
      </c>
      <c r="AT37" s="51">
        <f t="shared" si="10"/>
        <v>3.4388380690774336</v>
      </c>
      <c r="AU37" s="51">
        <f t="shared" si="11"/>
        <v>1.5717780159275787</v>
      </c>
      <c r="AV37" s="51">
        <f t="shared" si="12"/>
        <v>-10.706442613343102</v>
      </c>
      <c r="AW37" s="51">
        <f t="shared" si="13"/>
        <v>9.1251270762793677</v>
      </c>
      <c r="AX37" s="51">
        <f t="shared" si="14"/>
        <v>-12.176249576545214</v>
      </c>
      <c r="AY37" s="51">
        <f t="shared" si="15"/>
        <v>2.6273571259500828</v>
      </c>
      <c r="AZ37" s="51">
        <f t="shared" si="16"/>
        <v>5.6703056395537477</v>
      </c>
      <c r="BA37" s="51">
        <f t="shared" si="17"/>
        <v>3.6385242191036822</v>
      </c>
      <c r="BB37" s="51">
        <f t="shared" si="18"/>
        <v>2.6286026286026094</v>
      </c>
      <c r="BC37" s="51">
        <f t="shared" si="19"/>
        <v>3.2544176325289844</v>
      </c>
      <c r="BD37" s="51">
        <f t="shared" si="20"/>
        <v>5.4778185886630855</v>
      </c>
      <c r="BE37" s="51">
        <f t="shared" si="21"/>
        <v>4.3210350386255358</v>
      </c>
    </row>
    <row r="38" spans="1:57" x14ac:dyDescent="0.25">
      <c r="A38" s="18" t="s">
        <v>125</v>
      </c>
      <c r="B38" s="50">
        <v>31.721184210526317</v>
      </c>
      <c r="C38" s="50">
        <v>39.158478802992519</v>
      </c>
      <c r="D38" s="50">
        <v>44.896893667861413</v>
      </c>
      <c r="E38" s="50">
        <v>52.471494252873569</v>
      </c>
      <c r="F38" s="50">
        <v>62.860914285714287</v>
      </c>
      <c r="G38" s="50">
        <v>73.89439999999999</v>
      </c>
      <c r="H38" s="50">
        <v>78.794171428571431</v>
      </c>
      <c r="I38" s="50">
        <v>84.724772482366873</v>
      </c>
      <c r="J38" s="50">
        <v>102.48753597663205</v>
      </c>
      <c r="K38" s="50">
        <v>127.40575360000001</v>
      </c>
      <c r="L38" s="50">
        <v>151.34674285714286</v>
      </c>
      <c r="M38" s="50">
        <v>154.71199999999999</v>
      </c>
      <c r="N38" s="50">
        <v>157.39874285714285</v>
      </c>
      <c r="O38" s="51">
        <v>174.07390959999998</v>
      </c>
      <c r="P38" s="51">
        <v>173.63760499999998</v>
      </c>
      <c r="Q38" s="51">
        <v>181.02278096256686</v>
      </c>
      <c r="R38" s="51">
        <v>184.32166464899305</v>
      </c>
      <c r="S38" s="51">
        <v>187.96299999999999</v>
      </c>
      <c r="T38" s="51">
        <v>193.374</v>
      </c>
      <c r="U38" s="51">
        <v>189.71600000000001</v>
      </c>
      <c r="V38" s="51">
        <v>199.92400000000001</v>
      </c>
      <c r="W38" s="51">
        <v>210.39099999999999</v>
      </c>
      <c r="X38" s="51">
        <v>221.815</v>
      </c>
      <c r="Y38" s="51">
        <v>231.15799999999999</v>
      </c>
      <c r="Z38" s="51">
        <v>250.13300000000001</v>
      </c>
      <c r="AA38" s="51">
        <v>264.99400000000003</v>
      </c>
      <c r="AB38" s="51">
        <v>274.95400000000001</v>
      </c>
      <c r="AD38" s="18" t="s">
        <v>125</v>
      </c>
      <c r="AE38" s="50"/>
      <c r="AF38" s="50">
        <f t="shared" si="1"/>
        <v>23.445828954891979</v>
      </c>
      <c r="AG38" s="50">
        <f t="shared" si="22"/>
        <v>14.654335511190389</v>
      </c>
      <c r="AH38" s="50">
        <f t="shared" si="23"/>
        <v>16.871101687006668</v>
      </c>
      <c r="AI38" s="50">
        <f t="shared" si="24"/>
        <v>19.800122296444318</v>
      </c>
      <c r="AJ38" s="50">
        <f t="shared" si="25"/>
        <v>17.552219594097064</v>
      </c>
      <c r="AK38" s="50">
        <f t="shared" si="26"/>
        <v>6.6307750364999807</v>
      </c>
      <c r="AL38" s="50">
        <f t="shared" si="2"/>
        <v>7.5267001940259703</v>
      </c>
      <c r="AM38" s="50">
        <f t="shared" si="3"/>
        <v>20.965253695974223</v>
      </c>
      <c r="AN38" s="50">
        <f t="shared" si="4"/>
        <v>24.313412734451447</v>
      </c>
      <c r="AO38" s="50">
        <f t="shared" si="5"/>
        <v>18.791136648590761</v>
      </c>
      <c r="AP38" s="50">
        <f t="shared" si="6"/>
        <v>2.223541173947575</v>
      </c>
      <c r="AQ38" s="50">
        <f t="shared" si="7"/>
        <v>1.7366092204501657</v>
      </c>
      <c r="AR38" s="51">
        <f t="shared" si="8"/>
        <v>10.594218505284841</v>
      </c>
      <c r="AS38" s="51">
        <f t="shared" si="9"/>
        <v>-0.25064330490569953</v>
      </c>
      <c r="AT38" s="51">
        <f t="shared" si="10"/>
        <v>4.2532122938270644</v>
      </c>
      <c r="AU38" s="51">
        <f t="shared" si="11"/>
        <v>1.8223583069958253</v>
      </c>
      <c r="AV38" s="51">
        <f t="shared" si="12"/>
        <v>1.9755330215475226</v>
      </c>
      <c r="AW38" s="51">
        <f t="shared" si="13"/>
        <v>2.8787580534466897</v>
      </c>
      <c r="AX38" s="51">
        <f t="shared" si="14"/>
        <v>-1.8916710622937867</v>
      </c>
      <c r="AY38" s="51">
        <f t="shared" si="15"/>
        <v>5.3806742710156223</v>
      </c>
      <c r="AZ38" s="51">
        <f t="shared" si="16"/>
        <v>5.2354894860046741</v>
      </c>
      <c r="BA38" s="51">
        <f t="shared" si="17"/>
        <v>5.4298900618372485</v>
      </c>
      <c r="BB38" s="51">
        <f t="shared" si="18"/>
        <v>4.2120686157383362</v>
      </c>
      <c r="BC38" s="51">
        <f t="shared" si="19"/>
        <v>8.2086711253774585</v>
      </c>
      <c r="BD38" s="51">
        <f t="shared" si="20"/>
        <v>5.9412392607133073</v>
      </c>
      <c r="BE38" s="51">
        <f t="shared" si="21"/>
        <v>3.7585756658641243</v>
      </c>
    </row>
    <row r="39" spans="1:57" x14ac:dyDescent="0.25">
      <c r="A39" s="18" t="s">
        <v>126</v>
      </c>
      <c r="B39" s="50">
        <v>17.243947368421054</v>
      </c>
      <c r="C39" s="50">
        <v>22.343017456359103</v>
      </c>
      <c r="D39" s="50">
        <v>37.216367980884108</v>
      </c>
      <c r="E39" s="50">
        <v>55.83264367816092</v>
      </c>
      <c r="F39" s="50">
        <v>84.323428571428565</v>
      </c>
      <c r="G39" s="50">
        <v>118.00148571428571</v>
      </c>
      <c r="H39" s="50">
        <v>136.28445714285715</v>
      </c>
      <c r="I39" s="50">
        <v>186.12479999999999</v>
      </c>
      <c r="J39" s="50">
        <v>206.98788571428571</v>
      </c>
      <c r="K39" s="50">
        <v>242.61245714285712</v>
      </c>
      <c r="L39" s="50">
        <v>299.596</v>
      </c>
      <c r="M39" s="50">
        <v>338.12811428571428</v>
      </c>
      <c r="N39" s="50">
        <v>333.07028571428572</v>
      </c>
      <c r="O39" s="51">
        <v>354.16868571428569</v>
      </c>
      <c r="P39" s="51">
        <v>317.09699999999998</v>
      </c>
      <c r="Q39" s="51">
        <v>341.96800000000002</v>
      </c>
      <c r="R39" s="51">
        <v>282.17200000000003</v>
      </c>
      <c r="S39" s="51">
        <v>231.09899999999999</v>
      </c>
      <c r="T39" s="51">
        <v>260.52199999999999</v>
      </c>
      <c r="U39" s="51">
        <v>230.34299999999999</v>
      </c>
      <c r="V39" s="51">
        <v>258.57299999999998</v>
      </c>
      <c r="W39" s="51">
        <v>268.96199999999999</v>
      </c>
      <c r="X39" s="51">
        <v>255.352</v>
      </c>
      <c r="Y39" s="51">
        <v>266.52300000000002</v>
      </c>
      <c r="Z39" s="51">
        <v>227.02500000000001</v>
      </c>
      <c r="AA39" s="51">
        <v>287.45600000000002</v>
      </c>
      <c r="AB39" s="51">
        <v>311.01299999999998</v>
      </c>
      <c r="AD39" s="18" t="s">
        <v>126</v>
      </c>
      <c r="AE39" s="50"/>
      <c r="AF39" s="50">
        <f t="shared" si="1"/>
        <v>29.57020210625328</v>
      </c>
      <c r="AG39" s="50">
        <f t="shared" si="22"/>
        <v>66.568226756193411</v>
      </c>
      <c r="AH39" s="50">
        <f t="shared" si="23"/>
        <v>50.021742333477881</v>
      </c>
      <c r="AI39" s="50">
        <f t="shared" si="24"/>
        <v>51.028901761303999</v>
      </c>
      <c r="AJ39" s="50">
        <f t="shared" si="25"/>
        <v>39.939145873710743</v>
      </c>
      <c r="AK39" s="50">
        <f t="shared" si="26"/>
        <v>15.49384850360239</v>
      </c>
      <c r="AL39" s="50">
        <f t="shared" si="2"/>
        <v>36.570819521186351</v>
      </c>
      <c r="AM39" s="50">
        <f t="shared" si="3"/>
        <v>11.20919174354289</v>
      </c>
      <c r="AN39" s="50">
        <f t="shared" si="4"/>
        <v>17.210945126395245</v>
      </c>
      <c r="AO39" s="50">
        <f t="shared" si="5"/>
        <v>23.487476087672341</v>
      </c>
      <c r="AP39" s="50">
        <f t="shared" si="6"/>
        <v>12.861358057422084</v>
      </c>
      <c r="AQ39" s="50">
        <f t="shared" si="7"/>
        <v>-1.4958320109267085</v>
      </c>
      <c r="AR39" s="51">
        <f t="shared" si="8"/>
        <v>6.3345188402962478</v>
      </c>
      <c r="AS39" s="51">
        <f t="shared" si="9"/>
        <v>-10.467239823735323</v>
      </c>
      <c r="AT39" s="51">
        <f t="shared" si="10"/>
        <v>7.8433413119644895</v>
      </c>
      <c r="AU39" s="51">
        <f t="shared" si="11"/>
        <v>-17.485846628924339</v>
      </c>
      <c r="AV39" s="51">
        <f t="shared" si="12"/>
        <v>-18.099953220021842</v>
      </c>
      <c r="AW39" s="51">
        <f t="shared" si="13"/>
        <v>12.731772963102394</v>
      </c>
      <c r="AX39" s="51">
        <f t="shared" si="14"/>
        <v>-11.584050483260532</v>
      </c>
      <c r="AY39" s="51">
        <f t="shared" si="15"/>
        <v>12.255636159987493</v>
      </c>
      <c r="AZ39" s="51">
        <f t="shared" si="16"/>
        <v>4.0178208861714149</v>
      </c>
      <c r="BA39" s="51">
        <f t="shared" si="17"/>
        <v>-5.0601943769008209</v>
      </c>
      <c r="BB39" s="51">
        <f t="shared" si="18"/>
        <v>4.3747454494188496</v>
      </c>
      <c r="BC39" s="51">
        <f t="shared" si="19"/>
        <v>-14.819734131763493</v>
      </c>
      <c r="BD39" s="51">
        <f t="shared" si="20"/>
        <v>26.618654333223219</v>
      </c>
      <c r="BE39" s="51">
        <f t="shared" si="21"/>
        <v>8.194993320716895</v>
      </c>
    </row>
    <row r="40" spans="1:57" s="23" customFormat="1" ht="15.75" x14ac:dyDescent="0.25">
      <c r="A40" s="29" t="s">
        <v>58</v>
      </c>
      <c r="B40" s="47">
        <v>55.997236842105266</v>
      </c>
      <c r="C40" s="47">
        <v>38.235910224438904</v>
      </c>
      <c r="D40" s="47">
        <v>55.479450418160106</v>
      </c>
      <c r="E40" s="47">
        <v>67.119310344827596</v>
      </c>
      <c r="F40" s="47">
        <v>82.670514285714276</v>
      </c>
      <c r="G40" s="47">
        <v>118.52742857142856</v>
      </c>
      <c r="H40" s="47">
        <v>165.4906285714286</v>
      </c>
      <c r="I40" s="47">
        <v>173.29684823388308</v>
      </c>
      <c r="J40" s="47">
        <v>237.0131583416009</v>
      </c>
      <c r="K40" s="47">
        <v>248.45759999999999</v>
      </c>
      <c r="L40" s="47">
        <v>222.19474285714287</v>
      </c>
      <c r="M40" s="47">
        <v>237.35657142857141</v>
      </c>
      <c r="N40" s="47">
        <v>255.62731428571431</v>
      </c>
      <c r="O40" s="48">
        <v>302.29977142857143</v>
      </c>
      <c r="P40" s="48">
        <v>280.20794285714283</v>
      </c>
      <c r="Q40" s="48">
        <v>292.62621390374341</v>
      </c>
      <c r="R40" s="48">
        <v>319.05242034361135</v>
      </c>
      <c r="S40" s="48">
        <v>341.363</v>
      </c>
      <c r="T40" s="48">
        <v>382.28699999999998</v>
      </c>
      <c r="U40" s="48">
        <v>417.56299999999999</v>
      </c>
      <c r="V40" s="48">
        <v>444.71300000000002</v>
      </c>
      <c r="W40" s="48">
        <v>479.09399999999999</v>
      </c>
      <c r="X40" s="48">
        <v>518.93200000000002</v>
      </c>
      <c r="Y40" s="48">
        <v>516.41200000000003</v>
      </c>
      <c r="Z40" s="48">
        <v>527.94299999999998</v>
      </c>
      <c r="AA40" s="48">
        <v>506.87700000000001</v>
      </c>
      <c r="AB40" s="48">
        <v>501.815</v>
      </c>
      <c r="AD40" s="29" t="s">
        <v>58</v>
      </c>
      <c r="AE40" s="47"/>
      <c r="AF40" s="47">
        <f t="shared" si="1"/>
        <v>-31.718219718140311</v>
      </c>
      <c r="AG40" s="47">
        <f t="shared" si="22"/>
        <v>45.097763051812493</v>
      </c>
      <c r="AH40" s="47">
        <f t="shared" si="23"/>
        <v>20.980488881803002</v>
      </c>
      <c r="AI40" s="47">
        <f t="shared" si="24"/>
        <v>23.169493043048078</v>
      </c>
      <c r="AJ40" s="47">
        <f t="shared" si="25"/>
        <v>43.373280782783844</v>
      </c>
      <c r="AK40" s="47">
        <f t="shared" si="26"/>
        <v>39.622221258009041</v>
      </c>
      <c r="AL40" s="47">
        <f t="shared" si="2"/>
        <v>4.7170161415425298</v>
      </c>
      <c r="AM40" s="47">
        <f t="shared" si="3"/>
        <v>36.767148829923137</v>
      </c>
      <c r="AN40" s="47">
        <f t="shared" si="4"/>
        <v>4.8286102503661468</v>
      </c>
      <c r="AO40" s="47">
        <f t="shared" si="5"/>
        <v>-10.570357736232305</v>
      </c>
      <c r="AP40" s="47">
        <f t="shared" si="6"/>
        <v>6.8236666522648735</v>
      </c>
      <c r="AQ40" s="47">
        <f t="shared" si="7"/>
        <v>7.697593012562189</v>
      </c>
      <c r="AR40" s="48">
        <f t="shared" si="8"/>
        <v>18.258008645622034</v>
      </c>
      <c r="AS40" s="48">
        <f t="shared" si="9"/>
        <v>-7.3079210305154172</v>
      </c>
      <c r="AT40" s="48">
        <f t="shared" si="10"/>
        <v>4.431805508429763</v>
      </c>
      <c r="AU40" s="48">
        <f t="shared" si="11"/>
        <v>9.0307037388525231</v>
      </c>
      <c r="AV40" s="48">
        <f t="shared" si="12"/>
        <v>6.9927630175507609</v>
      </c>
      <c r="AW40" s="48">
        <f t="shared" si="13"/>
        <v>11.988411163482855</v>
      </c>
      <c r="AX40" s="48">
        <f t="shared" si="14"/>
        <v>9.2276221791481294</v>
      </c>
      <c r="AY40" s="48">
        <f t="shared" si="15"/>
        <v>6.5020128699142488</v>
      </c>
      <c r="AZ40" s="48">
        <f t="shared" si="16"/>
        <v>7.7310535109160226</v>
      </c>
      <c r="BA40" s="48">
        <f t="shared" si="17"/>
        <v>8.3152784213536428</v>
      </c>
      <c r="BB40" s="48">
        <f t="shared" si="18"/>
        <v>-0.48561275851170904</v>
      </c>
      <c r="BC40" s="48">
        <f t="shared" si="19"/>
        <v>2.232907058705055</v>
      </c>
      <c r="BD40" s="48">
        <f t="shared" si="20"/>
        <v>-3.9902034878765273</v>
      </c>
      <c r="BE40" s="48">
        <f t="shared" si="21"/>
        <v>-0.99866437025156241</v>
      </c>
    </row>
    <row r="41" spans="1:57" x14ac:dyDescent="0.25">
      <c r="A41" s="18" t="s">
        <v>127</v>
      </c>
      <c r="B41" s="50">
        <v>39.92118421052632</v>
      </c>
      <c r="C41" s="50">
        <v>23.279800498753115</v>
      </c>
      <c r="D41" s="50">
        <v>39.221385902031074</v>
      </c>
      <c r="E41" s="50">
        <v>48.457126436781614</v>
      </c>
      <c r="F41" s="50">
        <v>67.976457142857143</v>
      </c>
      <c r="G41" s="50">
        <v>97.705371428571425</v>
      </c>
      <c r="H41" s="50">
        <v>144.33337142857144</v>
      </c>
      <c r="I41" s="50">
        <v>149.54948571428571</v>
      </c>
      <c r="J41" s="50">
        <v>215.98868722285715</v>
      </c>
      <c r="K41" s="50">
        <v>228.7629714285714</v>
      </c>
      <c r="L41" s="50">
        <v>200.37154285714286</v>
      </c>
      <c r="M41" s="50">
        <v>220.92228571428572</v>
      </c>
      <c r="N41" s="50">
        <v>232.25325714285717</v>
      </c>
      <c r="O41" s="51">
        <v>274.54182857142854</v>
      </c>
      <c r="P41" s="51">
        <v>252.82594285714282</v>
      </c>
      <c r="Q41" s="51">
        <v>276.82200000000012</v>
      </c>
      <c r="R41" s="51">
        <v>302.27999999999997</v>
      </c>
      <c r="S41" s="51">
        <v>322.863</v>
      </c>
      <c r="T41" s="51">
        <v>363.39100000000002</v>
      </c>
      <c r="U41" s="51">
        <v>398.39299999999997</v>
      </c>
      <c r="V41" s="51">
        <v>416.03300000000002</v>
      </c>
      <c r="W41" s="51">
        <v>451.49599999999998</v>
      </c>
      <c r="X41" s="51">
        <v>491.47</v>
      </c>
      <c r="Y41" s="51">
        <v>490.92599999999999</v>
      </c>
      <c r="Z41" s="51">
        <v>502.209</v>
      </c>
      <c r="AA41" s="51">
        <v>477.93700000000001</v>
      </c>
      <c r="AB41" s="51">
        <v>463.642</v>
      </c>
      <c r="AD41" s="18" t="s">
        <v>127</v>
      </c>
      <c r="AE41" s="50"/>
      <c r="AF41" s="50">
        <f t="shared" si="1"/>
        <v>-41.685596359101105</v>
      </c>
      <c r="AG41" s="50">
        <f t="shared" si="22"/>
        <v>68.478187363039495</v>
      </c>
      <c r="AH41" s="50">
        <f t="shared" si="23"/>
        <v>23.547715926765019</v>
      </c>
      <c r="AI41" s="50">
        <f t="shared" si="24"/>
        <v>40.281651309928456</v>
      </c>
      <c r="AJ41" s="50">
        <f t="shared" si="25"/>
        <v>43.734133162069547</v>
      </c>
      <c r="AK41" s="50">
        <f t="shared" si="26"/>
        <v>47.723067133609867</v>
      </c>
      <c r="AL41" s="50">
        <f t="shared" si="2"/>
        <v>3.613935040861739</v>
      </c>
      <c r="AM41" s="50">
        <f t="shared" si="3"/>
        <v>44.426232020284935</v>
      </c>
      <c r="AN41" s="50">
        <f t="shared" si="4"/>
        <v>5.9143302225517695</v>
      </c>
      <c r="AO41" s="50">
        <f t="shared" si="5"/>
        <v>-12.410849707944733</v>
      </c>
      <c r="AP41" s="50">
        <f t="shared" si="6"/>
        <v>10.256318119881298</v>
      </c>
      <c r="AQ41" s="50">
        <f t="shared" si="7"/>
        <v>5.1289399763071248</v>
      </c>
      <c r="AR41" s="51">
        <f t="shared" si="8"/>
        <v>18.207956240872008</v>
      </c>
      <c r="AS41" s="51">
        <f t="shared" si="9"/>
        <v>-7.9098641643365539</v>
      </c>
      <c r="AT41" s="51">
        <f t="shared" si="10"/>
        <v>9.4911372115068371</v>
      </c>
      <c r="AU41" s="51">
        <f t="shared" si="11"/>
        <v>9.1965233977067733</v>
      </c>
      <c r="AV41" s="51">
        <f t="shared" si="12"/>
        <v>6.8092497022628127</v>
      </c>
      <c r="AW41" s="51">
        <f t="shared" si="13"/>
        <v>12.552692628142593</v>
      </c>
      <c r="AX41" s="51">
        <f t="shared" si="14"/>
        <v>9.6320492252147005</v>
      </c>
      <c r="AY41" s="51">
        <f t="shared" si="15"/>
        <v>4.4277886408646845</v>
      </c>
      <c r="AZ41" s="51">
        <f t="shared" si="16"/>
        <v>8.5240834260743643</v>
      </c>
      <c r="BA41" s="51">
        <f t="shared" si="17"/>
        <v>8.8536775519606046</v>
      </c>
      <c r="BB41" s="51">
        <f t="shared" si="18"/>
        <v>-0.11068834313387177</v>
      </c>
      <c r="BC41" s="51">
        <f t="shared" si="19"/>
        <v>2.298309724887257</v>
      </c>
      <c r="BD41" s="51">
        <f t="shared" si="20"/>
        <v>-4.833047595722098</v>
      </c>
      <c r="BE41" s="51">
        <f t="shared" si="21"/>
        <v>-2.9909799827173909</v>
      </c>
    </row>
    <row r="42" spans="1:57" x14ac:dyDescent="0.25">
      <c r="A42" s="18" t="s">
        <v>128</v>
      </c>
      <c r="B42" s="50">
        <v>16.07605263157895</v>
      </c>
      <c r="C42" s="50">
        <v>14.956109725685787</v>
      </c>
      <c r="D42" s="50">
        <v>16.258064516129036</v>
      </c>
      <c r="E42" s="50">
        <v>18.662183908045979</v>
      </c>
      <c r="F42" s="50">
        <v>14.694057142857142</v>
      </c>
      <c r="G42" s="50">
        <v>20.82205714285714</v>
      </c>
      <c r="H42" s="50">
        <v>21.157257142857144</v>
      </c>
      <c r="I42" s="50">
        <v>23.747362519597374</v>
      </c>
      <c r="J42" s="50">
        <v>21.024471118743772</v>
      </c>
      <c r="K42" s="50">
        <v>19.694628571428574</v>
      </c>
      <c r="L42" s="50">
        <v>21.8232</v>
      </c>
      <c r="M42" s="50">
        <v>16.434285714285714</v>
      </c>
      <c r="N42" s="50">
        <v>23.374057142857144</v>
      </c>
      <c r="O42" s="51">
        <v>27.757942857142858</v>
      </c>
      <c r="P42" s="51">
        <v>27.382000000000001</v>
      </c>
      <c r="Q42" s="51">
        <v>15.804213903743316</v>
      </c>
      <c r="R42" s="51">
        <v>16.772420343611337</v>
      </c>
      <c r="S42" s="51">
        <v>18.5</v>
      </c>
      <c r="T42" s="51">
        <v>18.896000000000001</v>
      </c>
      <c r="U42" s="51">
        <v>19.170000000000002</v>
      </c>
      <c r="V42" s="51">
        <v>28.68</v>
      </c>
      <c r="W42" s="51">
        <v>27.597999999999999</v>
      </c>
      <c r="X42" s="51">
        <v>27.462</v>
      </c>
      <c r="Y42" s="51">
        <v>25.486000000000001</v>
      </c>
      <c r="Z42" s="51">
        <v>25.734000000000002</v>
      </c>
      <c r="AA42" s="51">
        <v>28.94</v>
      </c>
      <c r="AB42" s="51">
        <v>38.173000000000002</v>
      </c>
      <c r="AD42" s="18" t="s">
        <v>128</v>
      </c>
      <c r="AE42" s="50"/>
      <c r="AF42" s="50">
        <f t="shared" si="1"/>
        <v>-6.9665292317667982</v>
      </c>
      <c r="AG42" s="50">
        <f t="shared" si="22"/>
        <v>8.70517008983464</v>
      </c>
      <c r="AH42" s="50">
        <f t="shared" si="23"/>
        <v>14.787242291552621</v>
      </c>
      <c r="AI42" s="50">
        <f t="shared" si="24"/>
        <v>-21.26292820144177</v>
      </c>
      <c r="AJ42" s="50">
        <f t="shared" si="25"/>
        <v>41.703934729686623</v>
      </c>
      <c r="AK42" s="50">
        <f t="shared" si="26"/>
        <v>1.6098313327076426</v>
      </c>
      <c r="AL42" s="50">
        <f t="shared" si="2"/>
        <v>12.242160499593254</v>
      </c>
      <c r="AM42" s="50">
        <f t="shared" si="3"/>
        <v>-11.466079227141757</v>
      </c>
      <c r="AN42" s="50">
        <f t="shared" si="4"/>
        <v>-6.325212842712677</v>
      </c>
      <c r="AO42" s="50">
        <f t="shared" si="5"/>
        <v>10.807878000092835</v>
      </c>
      <c r="AP42" s="50">
        <f t="shared" si="6"/>
        <v>-24.693510968667685</v>
      </c>
      <c r="AQ42" s="50">
        <f t="shared" si="7"/>
        <v>42.227399165507656</v>
      </c>
      <c r="AR42" s="51">
        <f t="shared" si="8"/>
        <v>18.755347809292839</v>
      </c>
      <c r="AS42" s="51">
        <f t="shared" si="9"/>
        <v>-1.3543613771296326</v>
      </c>
      <c r="AT42" s="51">
        <f t="shared" si="10"/>
        <v>-42.282470587454114</v>
      </c>
      <c r="AU42" s="51">
        <f t="shared" si="11"/>
        <v>6.1262549707625533</v>
      </c>
      <c r="AV42" s="51">
        <f t="shared" si="12"/>
        <v>10.300121395697689</v>
      </c>
      <c r="AW42" s="51">
        <f t="shared" si="13"/>
        <v>2.1405405405405449</v>
      </c>
      <c r="AX42" s="51">
        <f t="shared" si="14"/>
        <v>1.450042337002545</v>
      </c>
      <c r="AY42" s="51">
        <f t="shared" si="15"/>
        <v>49.608763693270717</v>
      </c>
      <c r="AZ42" s="51">
        <f t="shared" si="16"/>
        <v>-3.7726638772663903</v>
      </c>
      <c r="BA42" s="51">
        <f t="shared" si="17"/>
        <v>-0.4927893325603277</v>
      </c>
      <c r="BB42" s="51">
        <f t="shared" si="18"/>
        <v>-7.1953972762362515</v>
      </c>
      <c r="BC42" s="51">
        <f t="shared" si="19"/>
        <v>0.97308326139841916</v>
      </c>
      <c r="BD42" s="51">
        <f t="shared" si="20"/>
        <v>12.458226470816816</v>
      </c>
      <c r="BE42" s="51">
        <f t="shared" si="21"/>
        <v>31.903939184519697</v>
      </c>
    </row>
    <row r="43" spans="1:57" s="23" customFormat="1" ht="15.75" x14ac:dyDescent="0.25">
      <c r="A43" s="29" t="s">
        <v>61</v>
      </c>
      <c r="B43" s="47">
        <v>166.83684210526317</v>
      </c>
      <c r="C43" s="47">
        <v>184.04413965087281</v>
      </c>
      <c r="D43" s="47">
        <v>262.77550776583035</v>
      </c>
      <c r="E43" s="47">
        <v>303.6749425287357</v>
      </c>
      <c r="F43" s="47">
        <v>374.24</v>
      </c>
      <c r="G43" s="47">
        <v>416.33702857142856</v>
      </c>
      <c r="H43" s="47">
        <v>443.89417142857144</v>
      </c>
      <c r="I43" s="47">
        <v>473.67428571428576</v>
      </c>
      <c r="J43" s="47">
        <v>533.08719999999994</v>
      </c>
      <c r="K43" s="47">
        <v>533.30719999999997</v>
      </c>
      <c r="L43" s="47">
        <v>572.1031999999999</v>
      </c>
      <c r="M43" s="47">
        <v>646.7265142857143</v>
      </c>
      <c r="N43" s="47">
        <v>688.56560000000002</v>
      </c>
      <c r="O43" s="48">
        <v>705.64674285714284</v>
      </c>
      <c r="P43" s="48">
        <v>657.78300000000002</v>
      </c>
      <c r="Q43" s="48">
        <v>716.68700596099995</v>
      </c>
      <c r="R43" s="48">
        <v>823.00856069999986</v>
      </c>
      <c r="S43" s="48">
        <v>802.77</v>
      </c>
      <c r="T43" s="48">
        <v>807.42200000000003</v>
      </c>
      <c r="U43" s="48">
        <v>803.65</v>
      </c>
      <c r="V43" s="48">
        <v>781.71500000000003</v>
      </c>
      <c r="W43" s="48">
        <v>898.44799999999998</v>
      </c>
      <c r="X43" s="48">
        <v>925.14099999999996</v>
      </c>
      <c r="Y43" s="48">
        <v>940.59</v>
      </c>
      <c r="Z43" s="48">
        <v>845.92200000000003</v>
      </c>
      <c r="AA43" s="48">
        <v>833.58199999999999</v>
      </c>
      <c r="AB43" s="48">
        <v>861.84</v>
      </c>
      <c r="AD43" s="29" t="s">
        <v>61</v>
      </c>
      <c r="AE43" s="47"/>
      <c r="AF43" s="47">
        <f t="shared" si="1"/>
        <v>10.313847546187041</v>
      </c>
      <c r="AG43" s="47">
        <f t="shared" si="22"/>
        <v>42.778524904030633</v>
      </c>
      <c r="AH43" s="47">
        <f t="shared" si="23"/>
        <v>15.564401382244666</v>
      </c>
      <c r="AI43" s="47">
        <f t="shared" si="24"/>
        <v>23.237036577223353</v>
      </c>
      <c r="AJ43" s="47">
        <f t="shared" si="25"/>
        <v>11.248671593477061</v>
      </c>
      <c r="AK43" s="47">
        <f t="shared" si="26"/>
        <v>6.6189507456733594</v>
      </c>
      <c r="AL43" s="47">
        <f t="shared" si="2"/>
        <v>6.7088320150440053</v>
      </c>
      <c r="AM43" s="47">
        <f t="shared" si="3"/>
        <v>12.542989154693377</v>
      </c>
      <c r="AN43" s="47">
        <f t="shared" si="4"/>
        <v>4.1269045664579326E-2</v>
      </c>
      <c r="AO43" s="47">
        <f t="shared" si="5"/>
        <v>7.2746064557163193</v>
      </c>
      <c r="AP43" s="47">
        <f t="shared" si="6"/>
        <v>13.043680630647481</v>
      </c>
      <c r="AQ43" s="47">
        <f t="shared" si="7"/>
        <v>6.4693629826659338</v>
      </c>
      <c r="AR43" s="48">
        <f t="shared" si="8"/>
        <v>2.4806848987435361</v>
      </c>
      <c r="AS43" s="48">
        <f t="shared" si="9"/>
        <v>-6.7829609279203842</v>
      </c>
      <c r="AT43" s="48">
        <f t="shared" si="10"/>
        <v>8.9549298113511497</v>
      </c>
      <c r="AU43" s="48">
        <f t="shared" si="11"/>
        <v>14.835144750034107</v>
      </c>
      <c r="AV43" s="48">
        <f t="shared" si="12"/>
        <v>-2.4590947976028605</v>
      </c>
      <c r="AW43" s="48">
        <f t="shared" si="13"/>
        <v>0.57949350374329434</v>
      </c>
      <c r="AX43" s="48">
        <f t="shared" si="14"/>
        <v>-0.46716586865357246</v>
      </c>
      <c r="AY43" s="48">
        <f t="shared" si="15"/>
        <v>-2.7294220120699242</v>
      </c>
      <c r="AZ43" s="48">
        <f t="shared" si="16"/>
        <v>14.932935916542467</v>
      </c>
      <c r="BA43" s="48">
        <f t="shared" si="17"/>
        <v>2.971012234430928</v>
      </c>
      <c r="BB43" s="48">
        <f t="shared" si="18"/>
        <v>1.6699076140826177</v>
      </c>
      <c r="BC43" s="48">
        <f t="shared" si="19"/>
        <v>-10.064746595222148</v>
      </c>
      <c r="BD43" s="48">
        <f t="shared" si="20"/>
        <v>-1.4587633375181202</v>
      </c>
      <c r="BE43" s="48">
        <f t="shared" si="21"/>
        <v>3.3899484393856918</v>
      </c>
    </row>
    <row r="44" spans="1:57" x14ac:dyDescent="0.25">
      <c r="A44" s="18" t="s">
        <v>129</v>
      </c>
      <c r="B44" s="50">
        <v>166.83684210526317</v>
      </c>
      <c r="C44" s="50">
        <v>184.04413965087281</v>
      </c>
      <c r="D44" s="50">
        <v>262.77550776583035</v>
      </c>
      <c r="E44" s="50">
        <v>303.6749425287357</v>
      </c>
      <c r="F44" s="50">
        <v>374.24</v>
      </c>
      <c r="G44" s="50">
        <v>416.33702857142856</v>
      </c>
      <c r="H44" s="50">
        <v>443.89417142857144</v>
      </c>
      <c r="I44" s="50">
        <v>473.67428571428576</v>
      </c>
      <c r="J44" s="50">
        <v>533.08719999999994</v>
      </c>
      <c r="K44" s="50">
        <v>533.30719999999997</v>
      </c>
      <c r="L44" s="50">
        <v>572.1031999999999</v>
      </c>
      <c r="M44" s="50">
        <v>646.7265142857143</v>
      </c>
      <c r="N44" s="50">
        <v>688.56560000000002</v>
      </c>
      <c r="O44" s="51">
        <v>705.64674285714284</v>
      </c>
      <c r="P44" s="51">
        <v>657.78300000000002</v>
      </c>
      <c r="Q44" s="51">
        <v>716.68700596099995</v>
      </c>
      <c r="R44" s="51">
        <v>823.00856069999986</v>
      </c>
      <c r="S44" s="51">
        <v>802.77</v>
      </c>
      <c r="T44" s="51">
        <v>807.42200000000003</v>
      </c>
      <c r="U44" s="51">
        <v>803.65</v>
      </c>
      <c r="V44" s="51">
        <v>781.71500000000003</v>
      </c>
      <c r="W44" s="51">
        <v>898.44799999999998</v>
      </c>
      <c r="X44" s="51">
        <v>925.14099999999996</v>
      </c>
      <c r="Y44" s="51">
        <v>940.59</v>
      </c>
      <c r="Z44" s="51">
        <v>845.92200000000003</v>
      </c>
      <c r="AA44" s="51">
        <v>833.58199999999999</v>
      </c>
      <c r="AB44" s="51">
        <v>861.84</v>
      </c>
      <c r="AD44" s="18" t="s">
        <v>129</v>
      </c>
      <c r="AE44" s="50"/>
      <c r="AF44" s="50">
        <f t="shared" si="1"/>
        <v>10.313847546187041</v>
      </c>
      <c r="AG44" s="50">
        <f t="shared" si="22"/>
        <v>42.778524904030633</v>
      </c>
      <c r="AH44" s="50">
        <f t="shared" si="23"/>
        <v>15.564401382244666</v>
      </c>
      <c r="AI44" s="50">
        <f t="shared" si="24"/>
        <v>23.237036577223353</v>
      </c>
      <c r="AJ44" s="50">
        <f t="shared" si="25"/>
        <v>11.248671593477061</v>
      </c>
      <c r="AK44" s="50">
        <f t="shared" si="26"/>
        <v>6.6189507456733594</v>
      </c>
      <c r="AL44" s="50">
        <f t="shared" si="2"/>
        <v>6.7088320150440053</v>
      </c>
      <c r="AM44" s="50">
        <f t="shared" si="3"/>
        <v>12.542989154693377</v>
      </c>
      <c r="AN44" s="50">
        <f t="shared" si="4"/>
        <v>4.1269045664579326E-2</v>
      </c>
      <c r="AO44" s="50">
        <f t="shared" si="5"/>
        <v>7.2746064557163193</v>
      </c>
      <c r="AP44" s="50">
        <f t="shared" si="6"/>
        <v>13.043680630647481</v>
      </c>
      <c r="AQ44" s="50">
        <f t="shared" si="7"/>
        <v>6.4693629826659338</v>
      </c>
      <c r="AR44" s="51">
        <f t="shared" si="8"/>
        <v>2.4806848987435361</v>
      </c>
      <c r="AS44" s="51">
        <f t="shared" si="9"/>
        <v>-6.7829609279203842</v>
      </c>
      <c r="AT44" s="51">
        <f t="shared" si="10"/>
        <v>8.9549298113511497</v>
      </c>
      <c r="AU44" s="51">
        <f t="shared" si="11"/>
        <v>14.835144750034107</v>
      </c>
      <c r="AV44" s="51">
        <f t="shared" si="12"/>
        <v>-2.4590947976028605</v>
      </c>
      <c r="AW44" s="51">
        <f t="shared" si="13"/>
        <v>0.57949350374329434</v>
      </c>
      <c r="AX44" s="51">
        <f t="shared" si="14"/>
        <v>-0.46716586865357246</v>
      </c>
      <c r="AY44" s="51">
        <f t="shared" si="15"/>
        <v>-2.7294220120699242</v>
      </c>
      <c r="AZ44" s="51">
        <f t="shared" si="16"/>
        <v>14.932935916542467</v>
      </c>
      <c r="BA44" s="51">
        <f t="shared" si="17"/>
        <v>2.971012234430928</v>
      </c>
      <c r="BB44" s="51">
        <f t="shared" si="18"/>
        <v>1.6699076140826177</v>
      </c>
      <c r="BC44" s="51">
        <f t="shared" si="19"/>
        <v>-10.064746595222148</v>
      </c>
      <c r="BD44" s="51">
        <f t="shared" si="20"/>
        <v>-1.4587633375181202</v>
      </c>
      <c r="BE44" s="51">
        <f t="shared" si="21"/>
        <v>3.3899484393856918</v>
      </c>
    </row>
    <row r="45" spans="1:57" s="23" customFormat="1" ht="15.75" x14ac:dyDescent="0.25">
      <c r="A45" s="29" t="s">
        <v>63</v>
      </c>
      <c r="B45" s="47">
        <v>871.15815789473686</v>
      </c>
      <c r="C45" s="47">
        <v>1001.5298004987532</v>
      </c>
      <c r="D45" s="47">
        <v>1126.519713261649</v>
      </c>
      <c r="E45" s="47">
        <v>1299.278735632184</v>
      </c>
      <c r="F45" s="47">
        <v>1553.8514285714286</v>
      </c>
      <c r="G45" s="47">
        <v>1908.2030857142856</v>
      </c>
      <c r="H45" s="47">
        <v>2045.5145142857143</v>
      </c>
      <c r="I45" s="47">
        <v>2187.1851494427087</v>
      </c>
      <c r="J45" s="47">
        <v>2318.7790886158127</v>
      </c>
      <c r="K45" s="47">
        <v>2374.1128657142854</v>
      </c>
      <c r="L45" s="47">
        <v>2545.7354211428569</v>
      </c>
      <c r="M45" s="47">
        <v>2659.7574857142858</v>
      </c>
      <c r="N45" s="47">
        <v>2740.8256072571426</v>
      </c>
      <c r="O45" s="48">
        <v>2924.87338</v>
      </c>
      <c r="P45" s="48">
        <v>3127.0990000000002</v>
      </c>
      <c r="Q45" s="48">
        <v>3357.6093048128341</v>
      </c>
      <c r="R45" s="48">
        <v>3687.2931940960293</v>
      </c>
      <c r="S45" s="48">
        <v>4033.6410000000001</v>
      </c>
      <c r="T45" s="48">
        <v>4354.5739999999996</v>
      </c>
      <c r="U45" s="48">
        <v>4141.0519999999997</v>
      </c>
      <c r="V45" s="48">
        <v>4272.473</v>
      </c>
      <c r="W45" s="48">
        <v>4610.9350000000004</v>
      </c>
      <c r="X45" s="48">
        <v>4818.3729999999996</v>
      </c>
      <c r="Y45" s="48">
        <v>4936.37</v>
      </c>
      <c r="Z45" s="48">
        <v>5138.0659999999998</v>
      </c>
      <c r="AA45" s="48">
        <v>5360.36</v>
      </c>
      <c r="AB45" s="48">
        <v>5529.64</v>
      </c>
      <c r="AD45" s="29" t="s">
        <v>63</v>
      </c>
      <c r="AE45" s="47"/>
      <c r="AF45" s="47">
        <f t="shared" si="1"/>
        <v>14.965324197741056</v>
      </c>
      <c r="AG45" s="47">
        <f t="shared" si="22"/>
        <v>12.479899519779838</v>
      </c>
      <c r="AH45" s="47">
        <f t="shared" si="23"/>
        <v>15.335641297420363</v>
      </c>
      <c r="AI45" s="47">
        <f t="shared" si="24"/>
        <v>19.593385619089538</v>
      </c>
      <c r="AJ45" s="47">
        <f t="shared" si="25"/>
        <v>22.804732204586564</v>
      </c>
      <c r="AK45" s="47">
        <f t="shared" si="26"/>
        <v>7.1958498337733143</v>
      </c>
      <c r="AL45" s="47">
        <f t="shared" si="2"/>
        <v>6.9259168863177321</v>
      </c>
      <c r="AM45" s="47">
        <f t="shared" si="3"/>
        <v>6.0165889113975517</v>
      </c>
      <c r="AN45" s="47">
        <f t="shared" si="4"/>
        <v>2.3863324182168619</v>
      </c>
      <c r="AO45" s="47">
        <f t="shared" si="5"/>
        <v>7.2289130776828721</v>
      </c>
      <c r="AP45" s="47">
        <f t="shared" si="6"/>
        <v>4.4789440263293745</v>
      </c>
      <c r="AQ45" s="47">
        <f t="shared" si="7"/>
        <v>3.0479516263523414</v>
      </c>
      <c r="AR45" s="48">
        <f t="shared" si="8"/>
        <v>6.7150486428445788</v>
      </c>
      <c r="AS45" s="48">
        <f t="shared" si="9"/>
        <v>6.9139957094484599</v>
      </c>
      <c r="AT45" s="48">
        <f t="shared" si="10"/>
        <v>7.3713785464685948</v>
      </c>
      <c r="AU45" s="48">
        <f t="shared" si="11"/>
        <v>9.8190068990642434</v>
      </c>
      <c r="AV45" s="48">
        <f t="shared" si="12"/>
        <v>9.3930096597290209</v>
      </c>
      <c r="AW45" s="48">
        <f t="shared" si="13"/>
        <v>7.9564096061102001</v>
      </c>
      <c r="AX45" s="48">
        <f t="shared" si="14"/>
        <v>-4.9033958316014372</v>
      </c>
      <c r="AY45" s="48">
        <f t="shared" si="15"/>
        <v>3.173613854643706</v>
      </c>
      <c r="AZ45" s="48">
        <f t="shared" si="16"/>
        <v>7.9219225024944677</v>
      </c>
      <c r="BA45" s="48">
        <f t="shared" si="17"/>
        <v>4.4988272443658213</v>
      </c>
      <c r="BB45" s="48">
        <f t="shared" si="18"/>
        <v>2.4488971692311972</v>
      </c>
      <c r="BC45" s="48">
        <f t="shared" si="19"/>
        <v>4.0859173846368879</v>
      </c>
      <c r="BD45" s="48">
        <f t="shared" si="20"/>
        <v>4.3264138685645506</v>
      </c>
      <c r="BE45" s="48">
        <f t="shared" si="21"/>
        <v>3.157996850957784</v>
      </c>
    </row>
    <row r="46" spans="1:57" x14ac:dyDescent="0.25">
      <c r="A46" s="18" t="s">
        <v>130</v>
      </c>
      <c r="B46" s="50">
        <v>730.37144736842117</v>
      </c>
      <c r="C46" s="50">
        <v>819.41733167082305</v>
      </c>
      <c r="D46" s="50">
        <v>900.63882915173247</v>
      </c>
      <c r="E46" s="50">
        <v>1017.7759770114943</v>
      </c>
      <c r="F46" s="50">
        <v>1231.9236571428571</v>
      </c>
      <c r="G46" s="50">
        <v>1512.8555428571428</v>
      </c>
      <c r="H46" s="50">
        <v>1593.2161142857142</v>
      </c>
      <c r="I46" s="50">
        <v>1685.1082351569944</v>
      </c>
      <c r="J46" s="50">
        <v>1766.1389743300983</v>
      </c>
      <c r="K46" s="50">
        <v>1791.3717714285713</v>
      </c>
      <c r="L46" s="50">
        <v>1939.1765714285714</v>
      </c>
      <c r="M46" s="50">
        <v>2031.5643428571429</v>
      </c>
      <c r="N46" s="50">
        <v>2087.6338285714287</v>
      </c>
      <c r="O46" s="51">
        <v>2225.6606942857143</v>
      </c>
      <c r="P46" s="51">
        <v>2383.3020000000001</v>
      </c>
      <c r="Q46" s="51">
        <v>2567.173304812834</v>
      </c>
      <c r="R46" s="51">
        <v>2836.0951940960294</v>
      </c>
      <c r="S46" s="51">
        <v>3097.0839999999998</v>
      </c>
      <c r="T46" s="51">
        <v>3376.3420000000001</v>
      </c>
      <c r="U46" s="51">
        <v>3231.366</v>
      </c>
      <c r="V46" s="51">
        <v>3295.6289999999999</v>
      </c>
      <c r="W46" s="51">
        <v>3526.0520000000001</v>
      </c>
      <c r="X46" s="51">
        <v>3686.0549999999998</v>
      </c>
      <c r="Y46" s="51">
        <v>3760.7919999999999</v>
      </c>
      <c r="Z46" s="51">
        <v>3869.8490000000002</v>
      </c>
      <c r="AA46" s="51">
        <v>4037.6149999999998</v>
      </c>
      <c r="AB46" s="51">
        <v>4159.7939999999999</v>
      </c>
      <c r="AD46" s="18" t="s">
        <v>130</v>
      </c>
      <c r="AE46" s="50"/>
      <c r="AF46" s="50">
        <f t="shared" si="1"/>
        <v>12.1918627327561</v>
      </c>
      <c r="AG46" s="50">
        <f t="shared" si="22"/>
        <v>9.9121039233202097</v>
      </c>
      <c r="AH46" s="50">
        <f t="shared" si="23"/>
        <v>13.006006855166079</v>
      </c>
      <c r="AI46" s="50">
        <f t="shared" si="24"/>
        <v>21.040748157582449</v>
      </c>
      <c r="AJ46" s="50">
        <f t="shared" si="25"/>
        <v>22.804325908136054</v>
      </c>
      <c r="AK46" s="50">
        <f t="shared" si="26"/>
        <v>5.3118469775907551</v>
      </c>
      <c r="AL46" s="50">
        <f t="shared" si="2"/>
        <v>5.767712242383273</v>
      </c>
      <c r="AM46" s="50">
        <f t="shared" si="3"/>
        <v>4.8086370645239089</v>
      </c>
      <c r="AN46" s="50">
        <f t="shared" si="4"/>
        <v>1.4286982771581609</v>
      </c>
      <c r="AO46" s="50">
        <f t="shared" si="5"/>
        <v>8.2509282750464319</v>
      </c>
      <c r="AP46" s="50">
        <f t="shared" si="6"/>
        <v>4.7642784463155126</v>
      </c>
      <c r="AQ46" s="50">
        <f t="shared" si="7"/>
        <v>2.7599168055603385</v>
      </c>
      <c r="AR46" s="51">
        <f t="shared" si="8"/>
        <v>6.6116415544357032</v>
      </c>
      <c r="AS46" s="51">
        <f t="shared" si="9"/>
        <v>7.0828992990271598</v>
      </c>
      <c r="AT46" s="51">
        <f t="shared" si="10"/>
        <v>7.7149813499436419</v>
      </c>
      <c r="AU46" s="51">
        <f t="shared" si="11"/>
        <v>10.475408449403531</v>
      </c>
      <c r="AV46" s="51">
        <f t="shared" si="12"/>
        <v>9.2023993569495595</v>
      </c>
      <c r="AW46" s="51">
        <f t="shared" si="13"/>
        <v>9.0168041938804464</v>
      </c>
      <c r="AX46" s="51">
        <f t="shared" si="14"/>
        <v>-4.2938778121410719</v>
      </c>
      <c r="AY46" s="51">
        <f t="shared" si="15"/>
        <v>1.9887255111305842</v>
      </c>
      <c r="AZ46" s="51">
        <f t="shared" si="16"/>
        <v>6.9917760767367998</v>
      </c>
      <c r="BA46" s="51">
        <f t="shared" si="17"/>
        <v>4.5377379573528609</v>
      </c>
      <c r="BB46" s="51">
        <f t="shared" si="18"/>
        <v>2.0275606305386136</v>
      </c>
      <c r="BC46" s="51">
        <f t="shared" si="19"/>
        <v>2.8998413100219382</v>
      </c>
      <c r="BD46" s="51">
        <f t="shared" si="20"/>
        <v>4.3352079112130637</v>
      </c>
      <c r="BE46" s="51">
        <f t="shared" si="21"/>
        <v>3.0260190731409531</v>
      </c>
    </row>
    <row r="47" spans="1:57" x14ac:dyDescent="0.25">
      <c r="A47" s="18" t="s">
        <v>131</v>
      </c>
      <c r="B47" s="50">
        <v>140.78671052631577</v>
      </c>
      <c r="C47" s="50">
        <v>182.1124688279302</v>
      </c>
      <c r="D47" s="50">
        <v>225.88088410991639</v>
      </c>
      <c r="E47" s="50">
        <v>281.50275862068969</v>
      </c>
      <c r="F47" s="50">
        <v>321.92777142857142</v>
      </c>
      <c r="G47" s="50">
        <v>395.34754285714286</v>
      </c>
      <c r="H47" s="50">
        <v>452.29840000000002</v>
      </c>
      <c r="I47" s="50">
        <v>502.07691428571428</v>
      </c>
      <c r="J47" s="50">
        <v>552.64011428571439</v>
      </c>
      <c r="K47" s="50">
        <v>582.74109428571421</v>
      </c>
      <c r="L47" s="50">
        <v>606.55884971428566</v>
      </c>
      <c r="M47" s="50">
        <v>628.19314285714279</v>
      </c>
      <c r="N47" s="50">
        <v>653.1917786857141</v>
      </c>
      <c r="O47" s="51">
        <v>699.21268571428573</v>
      </c>
      <c r="P47" s="51">
        <v>743.79700000000003</v>
      </c>
      <c r="Q47" s="51">
        <v>790.43600000000004</v>
      </c>
      <c r="R47" s="51">
        <v>851.19799999999998</v>
      </c>
      <c r="S47" s="51">
        <v>936.55700000000002</v>
      </c>
      <c r="T47" s="51">
        <v>978.23199999999997</v>
      </c>
      <c r="U47" s="51">
        <v>909.68600000000004</v>
      </c>
      <c r="V47" s="51">
        <v>976.84400000000005</v>
      </c>
      <c r="W47" s="51">
        <v>1084.883</v>
      </c>
      <c r="X47" s="51">
        <v>1132.318</v>
      </c>
      <c r="Y47" s="51">
        <v>1175.578</v>
      </c>
      <c r="Z47" s="51">
        <v>1268.2170000000001</v>
      </c>
      <c r="AA47" s="51">
        <v>1322.7449999999999</v>
      </c>
      <c r="AB47" s="51">
        <v>1369.846</v>
      </c>
      <c r="AD47" s="18" t="s">
        <v>131</v>
      </c>
      <c r="AE47" s="50"/>
      <c r="AF47" s="50">
        <f t="shared" si="1"/>
        <v>29.353451151122563</v>
      </c>
      <c r="AG47" s="50">
        <f t="shared" si="22"/>
        <v>24.033727928503886</v>
      </c>
      <c r="AH47" s="50">
        <f t="shared" si="23"/>
        <v>24.624427485287782</v>
      </c>
      <c r="AI47" s="50">
        <f t="shared" si="24"/>
        <v>14.360432205338466</v>
      </c>
      <c r="AJ47" s="50">
        <f t="shared" si="25"/>
        <v>22.806286982563616</v>
      </c>
      <c r="AK47" s="50">
        <f t="shared" si="26"/>
        <v>14.405263968830612</v>
      </c>
      <c r="AL47" s="50">
        <f t="shared" si="2"/>
        <v>11.005679941762841</v>
      </c>
      <c r="AM47" s="50">
        <f t="shared" si="3"/>
        <v>10.070807591688308</v>
      </c>
      <c r="AN47" s="50">
        <f t="shared" si="4"/>
        <v>5.4467598753494846</v>
      </c>
      <c r="AO47" s="50">
        <f t="shared" si="5"/>
        <v>4.0871933800662692</v>
      </c>
      <c r="AP47" s="50">
        <f t="shared" si="6"/>
        <v>3.5667261557634151</v>
      </c>
      <c r="AQ47" s="50">
        <f t="shared" si="7"/>
        <v>3.979450605728156</v>
      </c>
      <c r="AR47" s="51">
        <f t="shared" si="8"/>
        <v>7.0455429064294419</v>
      </c>
      <c r="AS47" s="51">
        <f t="shared" si="9"/>
        <v>6.3763594678161297</v>
      </c>
      <c r="AT47" s="51">
        <f t="shared" si="10"/>
        <v>6.2703936692403985</v>
      </c>
      <c r="AU47" s="51">
        <f t="shared" si="11"/>
        <v>7.6871498767768598</v>
      </c>
      <c r="AV47" s="51">
        <f t="shared" si="12"/>
        <v>10.028101569787527</v>
      </c>
      <c r="AW47" s="51">
        <f t="shared" si="13"/>
        <v>4.4498092481290463</v>
      </c>
      <c r="AX47" s="51">
        <f t="shared" si="14"/>
        <v>-7.0071312326728155</v>
      </c>
      <c r="AY47" s="51">
        <f t="shared" si="15"/>
        <v>7.3825473844821188</v>
      </c>
      <c r="AZ47" s="51">
        <f t="shared" si="16"/>
        <v>11.060005487058321</v>
      </c>
      <c r="BA47" s="51">
        <f t="shared" si="17"/>
        <v>4.3723608905292037</v>
      </c>
      <c r="BB47" s="51">
        <f t="shared" si="18"/>
        <v>3.820481525507851</v>
      </c>
      <c r="BC47" s="51">
        <f t="shared" si="19"/>
        <v>7.8802937788900547</v>
      </c>
      <c r="BD47" s="51">
        <f t="shared" si="20"/>
        <v>4.2995796460700166</v>
      </c>
      <c r="BE47" s="51">
        <f t="shared" si="21"/>
        <v>3.5608526208755369</v>
      </c>
    </row>
    <row r="48" spans="1:57" s="23" customFormat="1" ht="15.75" x14ac:dyDescent="0.25">
      <c r="A48" s="29" t="s">
        <v>66</v>
      </c>
      <c r="B48" s="47">
        <v>352.31644736842105</v>
      </c>
      <c r="C48" s="47">
        <v>354.02581047381545</v>
      </c>
      <c r="D48" s="47">
        <v>456.57132616487462</v>
      </c>
      <c r="E48" s="47">
        <v>521.74965517241378</v>
      </c>
      <c r="F48" s="47">
        <v>582.76571428571435</v>
      </c>
      <c r="G48" s="47">
        <v>701.05702857142853</v>
      </c>
      <c r="H48" s="47">
        <v>789.00697142857155</v>
      </c>
      <c r="I48" s="47">
        <v>873.44867118240563</v>
      </c>
      <c r="J48" s="47">
        <v>967.60431613195522</v>
      </c>
      <c r="K48" s="47">
        <v>1040.1135999999999</v>
      </c>
      <c r="L48" s="47">
        <v>1116.2244571428571</v>
      </c>
      <c r="M48" s="47">
        <v>1202.0644571428572</v>
      </c>
      <c r="N48" s="47">
        <v>1281.4913142857142</v>
      </c>
      <c r="O48" s="48">
        <v>1334.2065142857143</v>
      </c>
      <c r="P48" s="48">
        <v>1450.0129142857143</v>
      </c>
      <c r="Q48" s="48">
        <v>1569.3619322994655</v>
      </c>
      <c r="R48" s="48">
        <v>1668.0909694889065</v>
      </c>
      <c r="S48" s="48">
        <v>1759.1510000000001</v>
      </c>
      <c r="T48" s="48">
        <v>1816.912</v>
      </c>
      <c r="U48" s="48">
        <v>1656.7929999999999</v>
      </c>
      <c r="V48" s="48">
        <v>1695.759</v>
      </c>
      <c r="W48" s="48">
        <v>1814.751</v>
      </c>
      <c r="X48" s="48">
        <v>1871.71</v>
      </c>
      <c r="Y48" s="48">
        <v>1916.307</v>
      </c>
      <c r="Z48" s="48">
        <v>1938.1289999999999</v>
      </c>
      <c r="AA48" s="48">
        <v>2021.145</v>
      </c>
      <c r="AB48" s="48">
        <v>2028.124</v>
      </c>
      <c r="AD48" s="29" t="s">
        <v>66</v>
      </c>
      <c r="AE48" s="47"/>
      <c r="AF48" s="47">
        <f t="shared" si="1"/>
        <v>0.48517834411712923</v>
      </c>
      <c r="AG48" s="47">
        <f t="shared" si="22"/>
        <v>28.965547894323272</v>
      </c>
      <c r="AH48" s="47">
        <f t="shared" si="23"/>
        <v>14.275607177311505</v>
      </c>
      <c r="AI48" s="47">
        <f t="shared" si="24"/>
        <v>11.694508756912859</v>
      </c>
      <c r="AJ48" s="47">
        <f t="shared" si="25"/>
        <v>20.298262472544693</v>
      </c>
      <c r="AK48" s="47">
        <f t="shared" si="26"/>
        <v>12.545333585252269</v>
      </c>
      <c r="AL48" s="47">
        <f t="shared" si="2"/>
        <v>10.702275494593467</v>
      </c>
      <c r="AM48" s="47">
        <f t="shared" si="3"/>
        <v>10.779757077435258</v>
      </c>
      <c r="AN48" s="47">
        <f t="shared" si="4"/>
        <v>7.4936916525862598</v>
      </c>
      <c r="AO48" s="47">
        <f t="shared" si="5"/>
        <v>7.3175523464799603</v>
      </c>
      <c r="AP48" s="47">
        <f t="shared" si="6"/>
        <v>7.6902095676814346</v>
      </c>
      <c r="AQ48" s="47">
        <f t="shared" si="7"/>
        <v>6.6075372806250146</v>
      </c>
      <c r="AR48" s="48">
        <f t="shared" si="8"/>
        <v>4.1135823093255084</v>
      </c>
      <c r="AS48" s="48">
        <f t="shared" si="9"/>
        <v>8.6797957257762661</v>
      </c>
      <c r="AT48" s="48">
        <f t="shared" si="10"/>
        <v>8.230893451907173</v>
      </c>
      <c r="AU48" s="48">
        <f t="shared" si="11"/>
        <v>6.291030460053336</v>
      </c>
      <c r="AV48" s="48">
        <f t="shared" si="12"/>
        <v>5.4589367232767811</v>
      </c>
      <c r="AW48" s="48">
        <f t="shared" si="13"/>
        <v>3.2834588957968909</v>
      </c>
      <c r="AX48" s="48">
        <f t="shared" si="14"/>
        <v>-8.812699789533017</v>
      </c>
      <c r="AY48" s="48">
        <f t="shared" si="15"/>
        <v>2.351893085014249</v>
      </c>
      <c r="AZ48" s="48">
        <f t="shared" si="16"/>
        <v>7.0170348498813775</v>
      </c>
      <c r="BA48" s="48">
        <f t="shared" si="17"/>
        <v>3.1386675086554607</v>
      </c>
      <c r="BB48" s="48">
        <f t="shared" si="18"/>
        <v>2.3826874889806637</v>
      </c>
      <c r="BC48" s="48">
        <f t="shared" si="19"/>
        <v>1.1387528198769763</v>
      </c>
      <c r="BD48" s="48">
        <f t="shared" si="20"/>
        <v>4.2833062195550493</v>
      </c>
      <c r="BE48" s="48">
        <f t="shared" si="21"/>
        <v>0.34529932290855142</v>
      </c>
    </row>
    <row r="49" spans="1:57" x14ac:dyDescent="0.25">
      <c r="A49" s="18" t="s">
        <v>132</v>
      </c>
      <c r="B49" s="50">
        <v>254.96</v>
      </c>
      <c r="C49" s="50">
        <v>256.38491271820448</v>
      </c>
      <c r="D49" s="50">
        <v>340.47598566308244</v>
      </c>
      <c r="E49" s="50">
        <v>405.04632183908046</v>
      </c>
      <c r="F49" s="50">
        <v>444.43497142857143</v>
      </c>
      <c r="G49" s="50">
        <v>538.0500571428571</v>
      </c>
      <c r="H49" s="50">
        <v>614.10777142857148</v>
      </c>
      <c r="I49" s="50">
        <v>693.6579283252629</v>
      </c>
      <c r="J49" s="50">
        <v>773.95483041766954</v>
      </c>
      <c r="K49" s="50">
        <v>790.34274285714287</v>
      </c>
      <c r="L49" s="50">
        <v>829.44285714285718</v>
      </c>
      <c r="M49" s="50">
        <v>874.68754285714283</v>
      </c>
      <c r="N49" s="50">
        <v>938.80662857142863</v>
      </c>
      <c r="O49" s="51">
        <v>963.79097142857142</v>
      </c>
      <c r="P49" s="51">
        <v>1049.3800000000001</v>
      </c>
      <c r="Q49" s="51">
        <v>1097.1031122994652</v>
      </c>
      <c r="R49" s="51">
        <v>1170.0054594889064</v>
      </c>
      <c r="S49" s="51">
        <v>1222.2149999999999</v>
      </c>
      <c r="T49" s="51">
        <v>1290.7149999999999</v>
      </c>
      <c r="U49" s="51">
        <v>1155.277</v>
      </c>
      <c r="V49" s="51">
        <v>1216.4490000000001</v>
      </c>
      <c r="W49" s="51">
        <v>1299.155</v>
      </c>
      <c r="X49" s="51">
        <v>1348.9739999999999</v>
      </c>
      <c r="Y49" s="51">
        <v>1385.056</v>
      </c>
      <c r="Z49" s="51">
        <v>1398.636</v>
      </c>
      <c r="AA49" s="51">
        <v>1476.902</v>
      </c>
      <c r="AB49" s="51">
        <v>1479.701</v>
      </c>
      <c r="AD49" s="18" t="s">
        <v>132</v>
      </c>
      <c r="AE49" s="50"/>
      <c r="AF49" s="50">
        <f t="shared" si="1"/>
        <v>0.55887696823206279</v>
      </c>
      <c r="AG49" s="50">
        <f t="shared" si="22"/>
        <v>32.798760291056361</v>
      </c>
      <c r="AH49" s="50">
        <f t="shared" si="23"/>
        <v>18.96472552983326</v>
      </c>
      <c r="AI49" s="50">
        <f t="shared" si="24"/>
        <v>9.7244802546656768</v>
      </c>
      <c r="AJ49" s="50">
        <f t="shared" si="25"/>
        <v>21.063843246487473</v>
      </c>
      <c r="AK49" s="50">
        <f t="shared" si="26"/>
        <v>14.135806376379655</v>
      </c>
      <c r="AL49" s="50">
        <f t="shared" si="2"/>
        <v>12.953777919409395</v>
      </c>
      <c r="AM49" s="50">
        <f t="shared" si="3"/>
        <v>11.575864531134524</v>
      </c>
      <c r="AN49" s="50">
        <f t="shared" si="4"/>
        <v>2.1174249187939669</v>
      </c>
      <c r="AO49" s="50">
        <f t="shared" si="5"/>
        <v>4.9472351886682402</v>
      </c>
      <c r="AP49" s="50">
        <f t="shared" si="6"/>
        <v>5.4548285423950595</v>
      </c>
      <c r="AQ49" s="50">
        <f t="shared" si="7"/>
        <v>7.3305131915841137</v>
      </c>
      <c r="AR49" s="51">
        <f t="shared" si="8"/>
        <v>2.6612874362808006</v>
      </c>
      <c r="AS49" s="51">
        <f t="shared" si="9"/>
        <v>8.8804555249739519</v>
      </c>
      <c r="AT49" s="51">
        <f t="shared" si="10"/>
        <v>4.5477436485796492</v>
      </c>
      <c r="AU49" s="51">
        <f t="shared" si="11"/>
        <v>6.6449859062601675</v>
      </c>
      <c r="AV49" s="51">
        <f t="shared" si="12"/>
        <v>4.462333067565365</v>
      </c>
      <c r="AW49" s="51">
        <f t="shared" si="13"/>
        <v>5.6045785725097472</v>
      </c>
      <c r="AX49" s="51">
        <f t="shared" si="14"/>
        <v>-10.493253739206555</v>
      </c>
      <c r="AY49" s="51">
        <f t="shared" si="15"/>
        <v>5.2950071714402709</v>
      </c>
      <c r="AZ49" s="51">
        <f t="shared" si="16"/>
        <v>6.7989697882936238</v>
      </c>
      <c r="BA49" s="51">
        <f t="shared" si="17"/>
        <v>3.8347233394013776</v>
      </c>
      <c r="BB49" s="51">
        <f t="shared" si="18"/>
        <v>2.6747735686529253</v>
      </c>
      <c r="BC49" s="51">
        <f t="shared" si="19"/>
        <v>0.98046577178106353</v>
      </c>
      <c r="BD49" s="51">
        <f t="shared" si="20"/>
        <v>5.5958805579150024</v>
      </c>
      <c r="BE49" s="51">
        <f t="shared" si="21"/>
        <v>0.18951832958449363</v>
      </c>
    </row>
    <row r="50" spans="1:57" x14ac:dyDescent="0.25">
      <c r="A50" s="18" t="s">
        <v>133</v>
      </c>
      <c r="B50" s="50">
        <v>97.356447368421058</v>
      </c>
      <c r="C50" s="50">
        <v>97.640897755610979</v>
      </c>
      <c r="D50" s="50">
        <v>116.09534050179214</v>
      </c>
      <c r="E50" s="50">
        <v>116.70333333333335</v>
      </c>
      <c r="F50" s="50">
        <v>138.33074285714284</v>
      </c>
      <c r="G50" s="50">
        <v>163.0069714285714</v>
      </c>
      <c r="H50" s="50">
        <v>174.89920000000001</v>
      </c>
      <c r="I50" s="50">
        <v>179.79074285714285</v>
      </c>
      <c r="J50" s="50">
        <v>193.64948571428573</v>
      </c>
      <c r="K50" s="50">
        <v>249.77085714285712</v>
      </c>
      <c r="L50" s="50">
        <v>286.78159999999997</v>
      </c>
      <c r="M50" s="50">
        <v>327.37691428571429</v>
      </c>
      <c r="N50" s="50">
        <v>342.68468571428571</v>
      </c>
      <c r="O50" s="51">
        <v>370.41554285714284</v>
      </c>
      <c r="P50" s="51">
        <v>400.63291428571426</v>
      </c>
      <c r="Q50" s="51">
        <v>472.25882000000001</v>
      </c>
      <c r="R50" s="51">
        <v>498.08551</v>
      </c>
      <c r="S50" s="51">
        <v>536.93600000000004</v>
      </c>
      <c r="T50" s="51">
        <v>526.197</v>
      </c>
      <c r="U50" s="51">
        <v>501.51600000000002</v>
      </c>
      <c r="V50" s="51">
        <v>479.31</v>
      </c>
      <c r="W50" s="51">
        <v>515.596</v>
      </c>
      <c r="X50" s="51">
        <v>522.73599999999999</v>
      </c>
      <c r="Y50" s="51">
        <v>531.25099999999998</v>
      </c>
      <c r="Z50" s="51">
        <v>539.49300000000005</v>
      </c>
      <c r="AA50" s="51">
        <v>544.24300000000005</v>
      </c>
      <c r="AB50" s="51">
        <v>548.423</v>
      </c>
      <c r="AD50" s="18" t="s">
        <v>133</v>
      </c>
      <c r="AE50" s="50"/>
      <c r="AF50" s="50">
        <f t="shared" si="1"/>
        <v>0.2921741650180491</v>
      </c>
      <c r="AG50" s="50">
        <f t="shared" si="22"/>
        <v>18.900320634465555</v>
      </c>
      <c r="AH50" s="50">
        <f t="shared" si="23"/>
        <v>0.52370132075354481</v>
      </c>
      <c r="AI50" s="50">
        <f t="shared" si="24"/>
        <v>18.531955263039748</v>
      </c>
      <c r="AJ50" s="50">
        <f t="shared" si="25"/>
        <v>17.838571572562323</v>
      </c>
      <c r="AK50" s="50">
        <f t="shared" si="26"/>
        <v>7.2955337230099389</v>
      </c>
      <c r="AL50" s="50">
        <f t="shared" si="2"/>
        <v>2.7967782912345154</v>
      </c>
      <c r="AM50" s="50">
        <f t="shared" si="3"/>
        <v>7.7082627486303288</v>
      </c>
      <c r="AN50" s="50">
        <f t="shared" si="4"/>
        <v>28.980903936597059</v>
      </c>
      <c r="AO50" s="50">
        <f t="shared" si="5"/>
        <v>14.817878787185506</v>
      </c>
      <c r="AP50" s="50">
        <f t="shared" si="6"/>
        <v>14.155480785975923</v>
      </c>
      <c r="AQ50" s="50">
        <f t="shared" si="7"/>
        <v>4.6758860385652419</v>
      </c>
      <c r="AR50" s="51">
        <f t="shared" si="8"/>
        <v>8.0922370619088042</v>
      </c>
      <c r="AS50" s="51">
        <f t="shared" si="9"/>
        <v>8.1576953265768548</v>
      </c>
      <c r="AT50" s="51">
        <f t="shared" si="10"/>
        <v>17.878188027058908</v>
      </c>
      <c r="AU50" s="51">
        <f t="shared" si="11"/>
        <v>5.4687575766186827</v>
      </c>
      <c r="AV50" s="51">
        <f t="shared" si="12"/>
        <v>7.7999639057960213</v>
      </c>
      <c r="AW50" s="51">
        <f t="shared" si="13"/>
        <v>-2.0000521477420086</v>
      </c>
      <c r="AX50" s="51">
        <f t="shared" si="14"/>
        <v>-4.6904486342567484</v>
      </c>
      <c r="AY50" s="51">
        <f t="shared" si="15"/>
        <v>-4.4277749862417188</v>
      </c>
      <c r="AZ50" s="51">
        <f t="shared" si="16"/>
        <v>7.5704658780330059</v>
      </c>
      <c r="BA50" s="51">
        <f t="shared" si="17"/>
        <v>1.3848051575264329</v>
      </c>
      <c r="BB50" s="51">
        <f t="shared" si="18"/>
        <v>1.6289293257016901</v>
      </c>
      <c r="BC50" s="51">
        <f t="shared" si="19"/>
        <v>1.5514323737743696</v>
      </c>
      <c r="BD50" s="51">
        <f t="shared" si="20"/>
        <v>0.88045628024830713</v>
      </c>
      <c r="BE50" s="51">
        <f t="shared" si="21"/>
        <v>0.76803927657313908</v>
      </c>
    </row>
    <row r="51" spans="1:57" s="23" customFormat="1" ht="15.75" x14ac:dyDescent="0.25">
      <c r="A51" s="29" t="s">
        <v>69</v>
      </c>
      <c r="B51" s="47">
        <v>104.37947368421054</v>
      </c>
      <c r="C51" s="47">
        <v>111.45461346633417</v>
      </c>
      <c r="D51" s="47">
        <v>141.49342891278377</v>
      </c>
      <c r="E51" s="47">
        <v>173.74344827586208</v>
      </c>
      <c r="F51" s="47">
        <v>229.61314285714286</v>
      </c>
      <c r="G51" s="47">
        <v>293.00765714285717</v>
      </c>
      <c r="H51" s="47">
        <v>337.08822857142854</v>
      </c>
      <c r="I51" s="47">
        <v>399.92148571428567</v>
      </c>
      <c r="J51" s="47">
        <v>451.15017142857147</v>
      </c>
      <c r="K51" s="47">
        <v>518.83337142857135</v>
      </c>
      <c r="L51" s="47">
        <v>571.16548571428575</v>
      </c>
      <c r="M51" s="47">
        <v>602.95954285714288</v>
      </c>
      <c r="N51" s="47">
        <v>620.54537142857146</v>
      </c>
      <c r="O51" s="48">
        <v>646.03966857142848</v>
      </c>
      <c r="P51" s="48">
        <v>707.40700000000004</v>
      </c>
      <c r="Q51" s="48">
        <v>773.46410000000003</v>
      </c>
      <c r="R51" s="48">
        <v>855.42740000000003</v>
      </c>
      <c r="S51" s="48">
        <v>917.85299999999995</v>
      </c>
      <c r="T51" s="48">
        <v>968.71400000000006</v>
      </c>
      <c r="U51" s="48">
        <v>921.29899999999998</v>
      </c>
      <c r="V51" s="48">
        <v>973.17899999999997</v>
      </c>
      <c r="W51" s="48">
        <v>1054.096</v>
      </c>
      <c r="X51" s="48">
        <v>1042.7159999999999</v>
      </c>
      <c r="Y51" s="48">
        <v>1097.9190000000001</v>
      </c>
      <c r="Z51" s="48">
        <v>1147.7360000000001</v>
      </c>
      <c r="AA51" s="48">
        <v>1170.921</v>
      </c>
      <c r="AB51" s="48">
        <v>1201.5050000000001</v>
      </c>
      <c r="AD51" s="29" t="s">
        <v>69</v>
      </c>
      <c r="AE51" s="47"/>
      <c r="AF51" s="47">
        <f t="shared" si="1"/>
        <v>6.7782865082542401</v>
      </c>
      <c r="AG51" s="47">
        <f t="shared" si="22"/>
        <v>26.951612420712479</v>
      </c>
      <c r="AH51" s="47">
        <f t="shared" si="23"/>
        <v>22.79259157890445</v>
      </c>
      <c r="AI51" s="47">
        <f t="shared" si="24"/>
        <v>32.156432450087777</v>
      </c>
      <c r="AJ51" s="47">
        <f t="shared" si="25"/>
        <v>27.609270748563432</v>
      </c>
      <c r="AK51" s="47">
        <f t="shared" si="26"/>
        <v>15.044170469265142</v>
      </c>
      <c r="AL51" s="47">
        <f t="shared" si="2"/>
        <v>18.64000336325682</v>
      </c>
      <c r="AM51" s="47">
        <f t="shared" si="3"/>
        <v>12.809685786895908</v>
      </c>
      <c r="AN51" s="47">
        <f t="shared" si="4"/>
        <v>15.002366016105096</v>
      </c>
      <c r="AO51" s="47">
        <f t="shared" si="5"/>
        <v>10.086497354944919</v>
      </c>
      <c r="AP51" s="47">
        <f t="shared" si="6"/>
        <v>5.5665228271095986</v>
      </c>
      <c r="AQ51" s="47">
        <f t="shared" si="7"/>
        <v>2.9165851639228682</v>
      </c>
      <c r="AR51" s="48">
        <f t="shared" si="8"/>
        <v>4.1083695595321306</v>
      </c>
      <c r="AS51" s="48">
        <f t="shared" si="9"/>
        <v>9.4990036082879588</v>
      </c>
      <c r="AT51" s="48">
        <f t="shared" si="10"/>
        <v>9.3379200375455689</v>
      </c>
      <c r="AU51" s="48">
        <f t="shared" si="11"/>
        <v>10.596910703418555</v>
      </c>
      <c r="AV51" s="48">
        <f t="shared" si="12"/>
        <v>7.2975918236895279</v>
      </c>
      <c r="AW51" s="48">
        <f t="shared" si="13"/>
        <v>5.5413012759123852</v>
      </c>
      <c r="AX51" s="48">
        <f t="shared" si="14"/>
        <v>-4.8946335037998914</v>
      </c>
      <c r="AY51" s="48">
        <f t="shared" si="15"/>
        <v>5.6311794542271292</v>
      </c>
      <c r="AZ51" s="48">
        <f t="shared" si="16"/>
        <v>8.3147088048550195</v>
      </c>
      <c r="BA51" s="48">
        <f t="shared" si="17"/>
        <v>-1.0795980631745221</v>
      </c>
      <c r="BB51" s="48">
        <f t="shared" si="18"/>
        <v>5.2941548801399616</v>
      </c>
      <c r="BC51" s="48">
        <f t="shared" si="19"/>
        <v>4.5374021216501399</v>
      </c>
      <c r="BD51" s="48">
        <f t="shared" si="20"/>
        <v>2.0200638474352939</v>
      </c>
      <c r="BE51" s="48">
        <f t="shared" si="21"/>
        <v>2.611961011887229</v>
      </c>
    </row>
    <row r="52" spans="1:57" ht="15.75" x14ac:dyDescent="0.25">
      <c r="A52" s="18" t="s">
        <v>134</v>
      </c>
      <c r="B52" s="52">
        <v>104.37947368421054</v>
      </c>
      <c r="C52" s="52">
        <v>111.45461346633417</v>
      </c>
      <c r="D52" s="52">
        <v>141.49342891278377</v>
      </c>
      <c r="E52" s="52">
        <v>173.74344827586208</v>
      </c>
      <c r="F52" s="52">
        <v>229.61314285714286</v>
      </c>
      <c r="G52" s="52">
        <v>293.00765714285717</v>
      </c>
      <c r="H52" s="52">
        <v>337.08822857142854</v>
      </c>
      <c r="I52" s="52">
        <v>399.92148571428567</v>
      </c>
      <c r="J52" s="52">
        <v>451.15017142857147</v>
      </c>
      <c r="K52" s="52">
        <v>518.83337142857135</v>
      </c>
      <c r="L52" s="52">
        <v>571.16548571428575</v>
      </c>
      <c r="M52" s="52">
        <v>602.95954285714288</v>
      </c>
      <c r="N52" s="52">
        <v>620.54537142857146</v>
      </c>
      <c r="O52" s="53">
        <v>646.03966857142848</v>
      </c>
      <c r="P52" s="53">
        <v>707.40700000000004</v>
      </c>
      <c r="Q52" s="53">
        <v>773.46410000000003</v>
      </c>
      <c r="R52" s="53">
        <v>855.42740000000003</v>
      </c>
      <c r="S52" s="53">
        <v>917.85299999999995</v>
      </c>
      <c r="T52" s="53">
        <v>968.71400000000006</v>
      </c>
      <c r="U52" s="53">
        <v>921.29899999999998</v>
      </c>
      <c r="V52" s="53">
        <v>973.17899999999997</v>
      </c>
      <c r="W52" s="53">
        <v>1054.096</v>
      </c>
      <c r="X52" s="53">
        <v>1042.7159999999999</v>
      </c>
      <c r="Y52" s="53">
        <v>1097.9190000000001</v>
      </c>
      <c r="Z52" s="53">
        <v>1147.7360000000001</v>
      </c>
      <c r="AA52" s="53">
        <v>1170.921</v>
      </c>
      <c r="AB52" s="53">
        <v>1201.5050000000001</v>
      </c>
      <c r="AD52" s="18" t="s">
        <v>134</v>
      </c>
      <c r="AE52" s="52"/>
      <c r="AF52" s="52">
        <f t="shared" si="1"/>
        <v>6.7782865082542401</v>
      </c>
      <c r="AG52" s="52">
        <f t="shared" si="22"/>
        <v>26.951612420712479</v>
      </c>
      <c r="AH52" s="52">
        <f t="shared" si="23"/>
        <v>22.79259157890445</v>
      </c>
      <c r="AI52" s="52">
        <f t="shared" si="24"/>
        <v>32.156432450087777</v>
      </c>
      <c r="AJ52" s="52">
        <f t="shared" si="25"/>
        <v>27.609270748563432</v>
      </c>
      <c r="AK52" s="52">
        <f t="shared" si="26"/>
        <v>15.044170469265142</v>
      </c>
      <c r="AL52" s="52">
        <f t="shared" si="2"/>
        <v>18.64000336325682</v>
      </c>
      <c r="AM52" s="52">
        <f t="shared" si="3"/>
        <v>12.809685786895908</v>
      </c>
      <c r="AN52" s="52">
        <f t="shared" si="4"/>
        <v>15.002366016105096</v>
      </c>
      <c r="AO52" s="52">
        <f t="shared" si="5"/>
        <v>10.086497354944919</v>
      </c>
      <c r="AP52" s="52">
        <f t="shared" si="6"/>
        <v>5.5665228271095986</v>
      </c>
      <c r="AQ52" s="52">
        <f t="shared" si="7"/>
        <v>2.9165851639228682</v>
      </c>
      <c r="AR52" s="53">
        <f t="shared" si="8"/>
        <v>4.1083695595321306</v>
      </c>
      <c r="AS52" s="53">
        <f t="shared" si="9"/>
        <v>9.4990036082879588</v>
      </c>
      <c r="AT52" s="53">
        <f t="shared" si="10"/>
        <v>9.3379200375455689</v>
      </c>
      <c r="AU52" s="53">
        <f t="shared" si="11"/>
        <v>10.596910703418555</v>
      </c>
      <c r="AV52" s="53">
        <f t="shared" si="12"/>
        <v>7.2975918236895279</v>
      </c>
      <c r="AW52" s="53">
        <f t="shared" si="13"/>
        <v>5.5413012759123852</v>
      </c>
      <c r="AX52" s="53">
        <f t="shared" si="14"/>
        <v>-4.8946335037998914</v>
      </c>
      <c r="AY52" s="53">
        <f t="shared" si="15"/>
        <v>5.6311794542271292</v>
      </c>
      <c r="AZ52" s="53">
        <f t="shared" si="16"/>
        <v>8.3147088048550195</v>
      </c>
      <c r="BA52" s="53">
        <f t="shared" si="17"/>
        <v>-1.0795980631745221</v>
      </c>
      <c r="BB52" s="53">
        <f t="shared" si="18"/>
        <v>5.2941548801399616</v>
      </c>
      <c r="BC52" s="53">
        <f t="shared" si="19"/>
        <v>4.5374021216501399</v>
      </c>
      <c r="BD52" s="53">
        <f t="shared" si="20"/>
        <v>2.0200638474352939</v>
      </c>
      <c r="BE52" s="53">
        <f t="shared" si="21"/>
        <v>2.611961011887229</v>
      </c>
    </row>
    <row r="53" spans="1:57" s="23" customFormat="1" ht="15.75" x14ac:dyDescent="0.25">
      <c r="A53" s="29" t="s">
        <v>71</v>
      </c>
      <c r="B53" s="47">
        <v>168.24026315789476</v>
      </c>
      <c r="C53" s="47">
        <v>197.62132169576063</v>
      </c>
      <c r="D53" s="47">
        <v>239.53405017921148</v>
      </c>
      <c r="E53" s="47">
        <v>272.7208045977012</v>
      </c>
      <c r="F53" s="47">
        <v>323.15428571428572</v>
      </c>
      <c r="G53" s="47">
        <v>381.11405714285718</v>
      </c>
      <c r="H53" s="47">
        <v>434.12834285714285</v>
      </c>
      <c r="I53" s="47">
        <v>473.11670399826625</v>
      </c>
      <c r="J53" s="47">
        <v>507.84019574946115</v>
      </c>
      <c r="K53" s="47">
        <v>513.08822857142854</v>
      </c>
      <c r="L53" s="47">
        <v>533.4729142857143</v>
      </c>
      <c r="M53" s="47">
        <v>567.3381714285714</v>
      </c>
      <c r="N53" s="47">
        <v>606.08196068571442</v>
      </c>
      <c r="O53" s="48">
        <v>627.21474285714282</v>
      </c>
      <c r="P53" s="48">
        <v>659.30305714285714</v>
      </c>
      <c r="Q53" s="48">
        <v>715.029679144385</v>
      </c>
      <c r="R53" s="48">
        <v>775.22910549309358</v>
      </c>
      <c r="S53" s="48">
        <v>850.61599999999999</v>
      </c>
      <c r="T53" s="48">
        <v>899.56799999999998</v>
      </c>
      <c r="U53" s="48">
        <v>926.21900000000005</v>
      </c>
      <c r="V53" s="48">
        <v>961.75199999999995</v>
      </c>
      <c r="W53" s="48">
        <v>1022.586</v>
      </c>
      <c r="X53" s="48">
        <v>1068.1469999999999</v>
      </c>
      <c r="Y53" s="48">
        <v>1111.3520000000001</v>
      </c>
      <c r="Z53" s="48">
        <v>1163.8119999999999</v>
      </c>
      <c r="AA53" s="48">
        <v>1220.2660000000001</v>
      </c>
      <c r="AB53" s="48">
        <v>1280.373</v>
      </c>
      <c r="AD53" s="29" t="s">
        <v>71</v>
      </c>
      <c r="AE53" s="47"/>
      <c r="AF53" s="47">
        <f t="shared" si="1"/>
        <v>17.463749750730909</v>
      </c>
      <c r="AG53" s="47">
        <f t="shared" si="22"/>
        <v>21.208606502478403</v>
      </c>
      <c r="AH53" s="47">
        <f t="shared" si="23"/>
        <v>13.854712678076664</v>
      </c>
      <c r="AI53" s="47">
        <f t="shared" si="24"/>
        <v>18.492714991428866</v>
      </c>
      <c r="AJ53" s="47">
        <f t="shared" si="25"/>
        <v>17.935634460319712</v>
      </c>
      <c r="AK53" s="47">
        <f t="shared" si="26"/>
        <v>13.910346448967047</v>
      </c>
      <c r="AL53" s="47">
        <f t="shared" si="2"/>
        <v>8.9808375294107812</v>
      </c>
      <c r="AM53" s="47">
        <f t="shared" si="3"/>
        <v>7.3393079250319904</v>
      </c>
      <c r="AN53" s="47">
        <f t="shared" si="4"/>
        <v>1.0334024100283061</v>
      </c>
      <c r="AO53" s="47">
        <f t="shared" si="5"/>
        <v>3.9729396581640617</v>
      </c>
      <c r="AP53" s="47">
        <f t="shared" si="6"/>
        <v>6.348074332546104</v>
      </c>
      <c r="AQ53" s="47">
        <f t="shared" si="7"/>
        <v>6.8290468028240046</v>
      </c>
      <c r="AR53" s="48">
        <f t="shared" si="8"/>
        <v>3.486786200915633</v>
      </c>
      <c r="AS53" s="48">
        <f t="shared" si="9"/>
        <v>5.1160012820398411</v>
      </c>
      <c r="AT53" s="48">
        <f t="shared" si="10"/>
        <v>8.452353041259002</v>
      </c>
      <c r="AU53" s="48">
        <f t="shared" si="11"/>
        <v>8.4191507156380005</v>
      </c>
      <c r="AV53" s="48">
        <f t="shared" si="12"/>
        <v>9.724466480003441</v>
      </c>
      <c r="AW53" s="48">
        <f t="shared" si="13"/>
        <v>5.7548882221825126</v>
      </c>
      <c r="AX53" s="48">
        <f t="shared" si="14"/>
        <v>2.9626442914821411</v>
      </c>
      <c r="AY53" s="48">
        <f t="shared" si="15"/>
        <v>3.8363497185870621</v>
      </c>
      <c r="AZ53" s="48">
        <f t="shared" si="16"/>
        <v>6.3253312704314695</v>
      </c>
      <c r="BA53" s="48">
        <f t="shared" si="17"/>
        <v>4.4554687820877579</v>
      </c>
      <c r="BB53" s="48">
        <f t="shared" si="18"/>
        <v>4.0448552493243115</v>
      </c>
      <c r="BC53" s="48">
        <f t="shared" si="19"/>
        <v>4.7203766223482573</v>
      </c>
      <c r="BD53" s="48">
        <f t="shared" si="20"/>
        <v>4.8507834598715416</v>
      </c>
      <c r="BE53" s="48">
        <f t="shared" si="21"/>
        <v>4.9257293082000126</v>
      </c>
    </row>
    <row r="54" spans="1:57" ht="30" x14ac:dyDescent="0.25">
      <c r="A54" s="18" t="s">
        <v>135</v>
      </c>
      <c r="B54" s="52">
        <v>168.24026315789476</v>
      </c>
      <c r="C54" s="52">
        <v>197.62132169576063</v>
      </c>
      <c r="D54" s="52">
        <v>239.53405017921148</v>
      </c>
      <c r="E54" s="52">
        <v>272.7208045977012</v>
      </c>
      <c r="F54" s="52">
        <v>323.15428571428572</v>
      </c>
      <c r="G54" s="52">
        <v>381.11405714285718</v>
      </c>
      <c r="H54" s="52">
        <v>434.12834285714285</v>
      </c>
      <c r="I54" s="52">
        <v>473.11670399826625</v>
      </c>
      <c r="J54" s="52">
        <v>507.84019574946115</v>
      </c>
      <c r="K54" s="52">
        <v>513.08822857142854</v>
      </c>
      <c r="L54" s="52">
        <v>533.4729142857143</v>
      </c>
      <c r="M54" s="52">
        <v>567.3381714285714</v>
      </c>
      <c r="N54" s="52">
        <v>606.08196068571442</v>
      </c>
      <c r="O54" s="53">
        <v>627.21474285714282</v>
      </c>
      <c r="P54" s="53">
        <v>659.30305714285714</v>
      </c>
      <c r="Q54" s="53">
        <v>715.029679144385</v>
      </c>
      <c r="R54" s="53">
        <v>775.22910549309358</v>
      </c>
      <c r="S54" s="53">
        <v>850.61599999999999</v>
      </c>
      <c r="T54" s="53">
        <v>899.56799999999998</v>
      </c>
      <c r="U54" s="53">
        <v>926.21900000000005</v>
      </c>
      <c r="V54" s="53">
        <v>961.75199999999995</v>
      </c>
      <c r="W54" s="53">
        <v>1022.586</v>
      </c>
      <c r="X54" s="53">
        <v>1068.1469999999999</v>
      </c>
      <c r="Y54" s="53">
        <v>1111.3520000000001</v>
      </c>
      <c r="Z54" s="53">
        <v>1163.8119999999999</v>
      </c>
      <c r="AA54" s="53">
        <v>1220.2660000000001</v>
      </c>
      <c r="AB54" s="53">
        <v>1280.373</v>
      </c>
      <c r="AD54" s="18" t="s">
        <v>135</v>
      </c>
      <c r="AE54" s="52"/>
      <c r="AF54" s="52">
        <f t="shared" si="1"/>
        <v>17.463749750730909</v>
      </c>
      <c r="AG54" s="52">
        <f t="shared" si="22"/>
        <v>21.208606502478403</v>
      </c>
      <c r="AH54" s="52">
        <f t="shared" si="23"/>
        <v>13.854712678076664</v>
      </c>
      <c r="AI54" s="52">
        <f t="shared" si="24"/>
        <v>18.492714991428866</v>
      </c>
      <c r="AJ54" s="52">
        <f t="shared" si="25"/>
        <v>17.935634460319712</v>
      </c>
      <c r="AK54" s="52">
        <f t="shared" si="26"/>
        <v>13.910346448967047</v>
      </c>
      <c r="AL54" s="52">
        <f t="shared" si="2"/>
        <v>8.9808375294107812</v>
      </c>
      <c r="AM54" s="52">
        <f t="shared" si="3"/>
        <v>7.3393079250319904</v>
      </c>
      <c r="AN54" s="52">
        <f t="shared" si="4"/>
        <v>1.0334024100283061</v>
      </c>
      <c r="AO54" s="52">
        <f t="shared" si="5"/>
        <v>3.9729396581640617</v>
      </c>
      <c r="AP54" s="52">
        <f t="shared" si="6"/>
        <v>6.348074332546104</v>
      </c>
      <c r="AQ54" s="52">
        <f t="shared" si="7"/>
        <v>6.8290468028240046</v>
      </c>
      <c r="AR54" s="53">
        <f t="shared" si="8"/>
        <v>3.486786200915633</v>
      </c>
      <c r="AS54" s="53">
        <f t="shared" si="9"/>
        <v>5.1160012820398411</v>
      </c>
      <c r="AT54" s="53">
        <f t="shared" si="10"/>
        <v>8.452353041259002</v>
      </c>
      <c r="AU54" s="53">
        <f t="shared" si="11"/>
        <v>8.4191507156380005</v>
      </c>
      <c r="AV54" s="53">
        <f t="shared" si="12"/>
        <v>9.724466480003441</v>
      </c>
      <c r="AW54" s="53">
        <f t="shared" si="13"/>
        <v>5.7548882221825126</v>
      </c>
      <c r="AX54" s="53">
        <f t="shared" si="14"/>
        <v>2.9626442914821411</v>
      </c>
      <c r="AY54" s="53">
        <f t="shared" si="15"/>
        <v>3.8363497185870621</v>
      </c>
      <c r="AZ54" s="53">
        <f t="shared" si="16"/>
        <v>6.3253312704314695</v>
      </c>
      <c r="BA54" s="53">
        <f t="shared" si="17"/>
        <v>4.4554687820877579</v>
      </c>
      <c r="BB54" s="53">
        <f t="shared" si="18"/>
        <v>4.0448552493243115</v>
      </c>
      <c r="BC54" s="53">
        <f t="shared" si="19"/>
        <v>4.7203766223482573</v>
      </c>
      <c r="BD54" s="53">
        <f t="shared" si="20"/>
        <v>4.8507834598715416</v>
      </c>
      <c r="BE54" s="53">
        <f t="shared" si="21"/>
        <v>4.9257293082000126</v>
      </c>
    </row>
    <row r="55" spans="1:57" s="23" customFormat="1" ht="15.75" x14ac:dyDescent="0.25">
      <c r="A55" s="29" t="s">
        <v>73</v>
      </c>
      <c r="B55" s="47">
        <v>542.77802631578959</v>
      </c>
      <c r="C55" s="47">
        <v>573.00997506234421</v>
      </c>
      <c r="D55" s="47">
        <v>588.76451612903236</v>
      </c>
      <c r="E55" s="47">
        <v>626.46057471264373</v>
      </c>
      <c r="F55" s="47">
        <v>690.0114285714285</v>
      </c>
      <c r="G55" s="47">
        <v>745.37531428571424</v>
      </c>
      <c r="H55" s="47">
        <v>794.77680000000009</v>
      </c>
      <c r="I55" s="47">
        <v>886.6667358116573</v>
      </c>
      <c r="J55" s="47">
        <v>955.11965714285714</v>
      </c>
      <c r="K55" s="47">
        <v>987.37862857142864</v>
      </c>
      <c r="L55" s="47">
        <v>1031.6257142857144</v>
      </c>
      <c r="M55" s="47">
        <v>1035.5585142857142</v>
      </c>
      <c r="N55" s="47">
        <v>1098.3633142857141</v>
      </c>
      <c r="O55" s="48">
        <v>1145.2093714285713</v>
      </c>
      <c r="P55" s="48">
        <v>1189.5319999999999</v>
      </c>
      <c r="Q55" s="48">
        <v>1273.817</v>
      </c>
      <c r="R55" s="48">
        <v>1307.404</v>
      </c>
      <c r="S55" s="48">
        <v>1335.029</v>
      </c>
      <c r="T55" s="48">
        <v>1382.162</v>
      </c>
      <c r="U55" s="48">
        <v>1414.1369999999999</v>
      </c>
      <c r="V55" s="48">
        <v>1460.0029999999999</v>
      </c>
      <c r="W55" s="48">
        <v>1500.35</v>
      </c>
      <c r="X55" s="48">
        <v>1524.309</v>
      </c>
      <c r="Y55" s="48">
        <v>1545.9290000000001</v>
      </c>
      <c r="Z55" s="48">
        <v>1567.211</v>
      </c>
      <c r="AA55" s="48">
        <v>1641.7639999999999</v>
      </c>
      <c r="AB55" s="48">
        <v>1670.623</v>
      </c>
      <c r="AD55" s="29" t="s">
        <v>73</v>
      </c>
      <c r="AE55" s="47"/>
      <c r="AF55" s="47">
        <f t="shared" si="1"/>
        <v>5.5698549463691069</v>
      </c>
      <c r="AG55" s="47">
        <f t="shared" si="22"/>
        <v>2.7494357432388563</v>
      </c>
      <c r="AH55" s="47">
        <f t="shared" si="23"/>
        <v>6.4025697118183649</v>
      </c>
      <c r="AI55" s="47">
        <f t="shared" si="24"/>
        <v>10.14442990094555</v>
      </c>
      <c r="AJ55" s="47">
        <f t="shared" si="25"/>
        <v>8.0236186564197745</v>
      </c>
      <c r="AK55" s="47">
        <f t="shared" si="26"/>
        <v>6.6277330047650977</v>
      </c>
      <c r="AL55" s="47">
        <f t="shared" si="2"/>
        <v>11.5617285018457</v>
      </c>
      <c r="AM55" s="47">
        <f t="shared" si="3"/>
        <v>7.7202536834245645</v>
      </c>
      <c r="AN55" s="47">
        <f t="shared" si="4"/>
        <v>3.3774795846073271</v>
      </c>
      <c r="AO55" s="47">
        <f t="shared" si="5"/>
        <v>4.4812683234094148</v>
      </c>
      <c r="AP55" s="47">
        <f t="shared" si="6"/>
        <v>0.38122353345203697</v>
      </c>
      <c r="AQ55" s="47">
        <f t="shared" si="7"/>
        <v>6.0648238736485176</v>
      </c>
      <c r="AR55" s="48">
        <f t="shared" si="8"/>
        <v>4.2650784611576471</v>
      </c>
      <c r="AS55" s="48">
        <f t="shared" si="9"/>
        <v>3.8702642221779158</v>
      </c>
      <c r="AT55" s="48">
        <f t="shared" si="10"/>
        <v>7.0855596991085639</v>
      </c>
      <c r="AU55" s="48">
        <f t="shared" si="11"/>
        <v>2.6367209732638197</v>
      </c>
      <c r="AV55" s="48">
        <f t="shared" si="12"/>
        <v>2.1129658468231702</v>
      </c>
      <c r="AW55" s="48">
        <f t="shared" si="13"/>
        <v>3.5304851055669979</v>
      </c>
      <c r="AX55" s="48">
        <f t="shared" si="14"/>
        <v>2.3134046515531397</v>
      </c>
      <c r="AY55" s="48">
        <f t="shared" si="15"/>
        <v>3.243391552586488</v>
      </c>
      <c r="AZ55" s="48">
        <f t="shared" si="16"/>
        <v>2.7634874722860148</v>
      </c>
      <c r="BA55" s="48">
        <f t="shared" si="17"/>
        <v>1.5968940580531248</v>
      </c>
      <c r="BB55" s="48">
        <f t="shared" si="18"/>
        <v>1.4183475922532844</v>
      </c>
      <c r="BC55" s="48">
        <f t="shared" si="19"/>
        <v>1.3766479573123942</v>
      </c>
      <c r="BD55" s="48">
        <f t="shared" si="20"/>
        <v>4.7570493060602486</v>
      </c>
      <c r="BE55" s="48">
        <f t="shared" si="21"/>
        <v>1.7578044103781147</v>
      </c>
    </row>
    <row r="56" spans="1:57" ht="15.75" x14ac:dyDescent="0.25">
      <c r="A56" s="18" t="s">
        <v>136</v>
      </c>
      <c r="B56" s="52">
        <v>542.77802631578959</v>
      </c>
      <c r="C56" s="52">
        <v>573.00997506234421</v>
      </c>
      <c r="D56" s="52">
        <v>588.76451612903236</v>
      </c>
      <c r="E56" s="52">
        <v>626.46057471264373</v>
      </c>
      <c r="F56" s="52">
        <v>690.0114285714285</v>
      </c>
      <c r="G56" s="52">
        <v>745.37531428571424</v>
      </c>
      <c r="H56" s="52">
        <v>794.77680000000009</v>
      </c>
      <c r="I56" s="52">
        <v>886.6667358116573</v>
      </c>
      <c r="J56" s="52">
        <v>955.11965714285714</v>
      </c>
      <c r="K56" s="52">
        <v>987.37862857142864</v>
      </c>
      <c r="L56" s="52">
        <v>1031.6257142857144</v>
      </c>
      <c r="M56" s="52">
        <v>1035.5585142857142</v>
      </c>
      <c r="N56" s="52">
        <v>1098.3633142857141</v>
      </c>
      <c r="O56" s="53">
        <v>1145.2093714285713</v>
      </c>
      <c r="P56" s="53">
        <v>1189.5319999999999</v>
      </c>
      <c r="Q56" s="53">
        <v>1273.817</v>
      </c>
      <c r="R56" s="53">
        <v>1307.404</v>
      </c>
      <c r="S56" s="53">
        <v>1335.029</v>
      </c>
      <c r="T56" s="53">
        <v>1382.162</v>
      </c>
      <c r="U56" s="53">
        <v>1414.1369999999999</v>
      </c>
      <c r="V56" s="53">
        <v>1460.0029999999999</v>
      </c>
      <c r="W56" s="53">
        <v>1500.35</v>
      </c>
      <c r="X56" s="53">
        <v>1524.309</v>
      </c>
      <c r="Y56" s="53">
        <v>1545.9290000000001</v>
      </c>
      <c r="Z56" s="53">
        <v>1567.211</v>
      </c>
      <c r="AA56" s="53">
        <v>1641.7639999999999</v>
      </c>
      <c r="AB56" s="53">
        <v>1670.623</v>
      </c>
      <c r="AD56" s="18" t="s">
        <v>136</v>
      </c>
      <c r="AE56" s="52"/>
      <c r="AF56" s="52">
        <f t="shared" si="1"/>
        <v>5.5698549463691069</v>
      </c>
      <c r="AG56" s="52">
        <f t="shared" si="22"/>
        <v>2.7494357432388563</v>
      </c>
      <c r="AH56" s="52">
        <f t="shared" si="23"/>
        <v>6.4025697118183649</v>
      </c>
      <c r="AI56" s="52">
        <f t="shared" si="24"/>
        <v>10.14442990094555</v>
      </c>
      <c r="AJ56" s="52">
        <f t="shared" si="25"/>
        <v>8.0236186564197745</v>
      </c>
      <c r="AK56" s="52">
        <f t="shared" si="26"/>
        <v>6.6277330047650977</v>
      </c>
      <c r="AL56" s="52">
        <f t="shared" si="2"/>
        <v>11.5617285018457</v>
      </c>
      <c r="AM56" s="52">
        <f t="shared" si="3"/>
        <v>7.7202536834245645</v>
      </c>
      <c r="AN56" s="52">
        <f t="shared" si="4"/>
        <v>3.3774795846073271</v>
      </c>
      <c r="AO56" s="52">
        <f t="shared" si="5"/>
        <v>4.4812683234094148</v>
      </c>
      <c r="AP56" s="52">
        <f t="shared" si="6"/>
        <v>0.38122353345203697</v>
      </c>
      <c r="AQ56" s="52">
        <f t="shared" si="7"/>
        <v>6.0648238736485176</v>
      </c>
      <c r="AR56" s="53">
        <f t="shared" si="8"/>
        <v>4.2650784611576471</v>
      </c>
      <c r="AS56" s="53">
        <f t="shared" si="9"/>
        <v>3.8702642221779158</v>
      </c>
      <c r="AT56" s="53">
        <f t="shared" si="10"/>
        <v>7.0855596991085639</v>
      </c>
      <c r="AU56" s="53">
        <f t="shared" si="11"/>
        <v>2.6367209732638197</v>
      </c>
      <c r="AV56" s="53">
        <f t="shared" si="12"/>
        <v>2.1129658468231702</v>
      </c>
      <c r="AW56" s="53">
        <f t="shared" si="13"/>
        <v>3.5304851055669979</v>
      </c>
      <c r="AX56" s="53">
        <f t="shared" si="14"/>
        <v>2.3134046515531397</v>
      </c>
      <c r="AY56" s="53">
        <f t="shared" si="15"/>
        <v>3.243391552586488</v>
      </c>
      <c r="AZ56" s="53">
        <f t="shared" si="16"/>
        <v>2.7634874722860148</v>
      </c>
      <c r="BA56" s="53">
        <f t="shared" si="17"/>
        <v>1.5968940580531248</v>
      </c>
      <c r="BB56" s="53">
        <f t="shared" si="18"/>
        <v>1.4183475922532844</v>
      </c>
      <c r="BC56" s="53">
        <f t="shared" si="19"/>
        <v>1.3766479573123942</v>
      </c>
      <c r="BD56" s="53">
        <f t="shared" si="20"/>
        <v>4.7570493060602486</v>
      </c>
      <c r="BE56" s="53">
        <f t="shared" si="21"/>
        <v>1.7578044103781147</v>
      </c>
    </row>
    <row r="57" spans="1:57" s="23" customFormat="1" ht="15.75" x14ac:dyDescent="0.25">
      <c r="A57" s="29" t="s">
        <v>75</v>
      </c>
      <c r="B57" s="47">
        <v>294.82197368421055</v>
      </c>
      <c r="C57" s="47">
        <v>338.0140897755611</v>
      </c>
      <c r="D57" s="47">
        <v>387.6756272401434</v>
      </c>
      <c r="E57" s="47">
        <v>423.58390804597707</v>
      </c>
      <c r="F57" s="47">
        <v>480.81142857142862</v>
      </c>
      <c r="G57" s="47">
        <v>578.88491428571422</v>
      </c>
      <c r="H57" s="47">
        <v>630.37165714285709</v>
      </c>
      <c r="I57" s="47">
        <v>697.79445360235195</v>
      </c>
      <c r="J57" s="47">
        <v>777.99821256770963</v>
      </c>
      <c r="K57" s="47">
        <v>819.71451428571436</v>
      </c>
      <c r="L57" s="47">
        <v>881.84422857142852</v>
      </c>
      <c r="M57" s="47">
        <v>946.79028571428569</v>
      </c>
      <c r="N57" s="47">
        <v>1034.6378285714286</v>
      </c>
      <c r="O57" s="48">
        <v>1113.448342857143</v>
      </c>
      <c r="P57" s="48">
        <v>1212.4590857142857</v>
      </c>
      <c r="Q57" s="48">
        <v>1256.8689732620321</v>
      </c>
      <c r="R57" s="48">
        <v>1401.2226325634315</v>
      </c>
      <c r="S57" s="48">
        <v>1517.249</v>
      </c>
      <c r="T57" s="48">
        <v>1621.6110000000001</v>
      </c>
      <c r="U57" s="48">
        <v>1706.7139999999999</v>
      </c>
      <c r="V57" s="48">
        <v>1754.89</v>
      </c>
      <c r="W57" s="48">
        <v>1817.932</v>
      </c>
      <c r="X57" s="48">
        <v>1888.2239999999999</v>
      </c>
      <c r="Y57" s="48">
        <v>1972.607</v>
      </c>
      <c r="Z57" s="48">
        <v>2068.2939999999999</v>
      </c>
      <c r="AA57" s="48">
        <v>2154.567</v>
      </c>
      <c r="AB57" s="48">
        <v>2257.7730000000001</v>
      </c>
      <c r="AD57" s="29" t="s">
        <v>75</v>
      </c>
      <c r="AE57" s="47"/>
      <c r="AF57" s="47">
        <f t="shared" si="1"/>
        <v>14.650236395749271</v>
      </c>
      <c r="AG57" s="47">
        <f t="shared" si="22"/>
        <v>14.692150110534502</v>
      </c>
      <c r="AH57" s="47">
        <f t="shared" si="23"/>
        <v>9.2624550739658673</v>
      </c>
      <c r="AI57" s="47">
        <f t="shared" si="24"/>
        <v>13.510315061175532</v>
      </c>
      <c r="AJ57" s="47">
        <f t="shared" si="25"/>
        <v>20.397494711321311</v>
      </c>
      <c r="AK57" s="47">
        <f t="shared" si="26"/>
        <v>8.8941241318531059</v>
      </c>
      <c r="AL57" s="47">
        <f t="shared" si="2"/>
        <v>10.695721435999662</v>
      </c>
      <c r="AM57" s="47">
        <f t="shared" si="3"/>
        <v>11.493894591925622</v>
      </c>
      <c r="AN57" s="47">
        <f t="shared" si="4"/>
        <v>5.3620048277905434</v>
      </c>
      <c r="AO57" s="47">
        <f t="shared" si="5"/>
        <v>7.5794332298547822</v>
      </c>
      <c r="AP57" s="47">
        <f t="shared" si="6"/>
        <v>7.3647992512315463</v>
      </c>
      <c r="AQ57" s="47">
        <f t="shared" si="7"/>
        <v>9.278458406538066</v>
      </c>
      <c r="AR57" s="48">
        <f t="shared" si="8"/>
        <v>7.6172078875688918</v>
      </c>
      <c r="AS57" s="48">
        <f t="shared" si="9"/>
        <v>8.8922619079999823</v>
      </c>
      <c r="AT57" s="48">
        <f t="shared" si="10"/>
        <v>3.6627947343545677</v>
      </c>
      <c r="AU57" s="48">
        <f t="shared" si="11"/>
        <v>11.485179630677742</v>
      </c>
      <c r="AV57" s="48">
        <f t="shared" si="12"/>
        <v>8.2803663557950831</v>
      </c>
      <c r="AW57" s="48">
        <f t="shared" si="13"/>
        <v>6.8783699972779733</v>
      </c>
      <c r="AX57" s="48">
        <f t="shared" si="14"/>
        <v>5.2480527080785606</v>
      </c>
      <c r="AY57" s="48">
        <f t="shared" si="15"/>
        <v>2.8227342132308144</v>
      </c>
      <c r="AZ57" s="48">
        <f t="shared" si="16"/>
        <v>3.5923619144219812</v>
      </c>
      <c r="BA57" s="48">
        <f t="shared" si="17"/>
        <v>3.8665912696404439</v>
      </c>
      <c r="BB57" s="48">
        <f t="shared" si="18"/>
        <v>4.4689083498567994</v>
      </c>
      <c r="BC57" s="48">
        <f t="shared" si="19"/>
        <v>4.8507888291991206</v>
      </c>
      <c r="BD57" s="48">
        <f t="shared" si="20"/>
        <v>4.1712155041788126</v>
      </c>
      <c r="BE57" s="48">
        <f t="shared" si="21"/>
        <v>4.7901039976942066</v>
      </c>
    </row>
    <row r="58" spans="1:57" x14ac:dyDescent="0.25">
      <c r="A58" s="18" t="s">
        <v>137</v>
      </c>
      <c r="B58" s="50">
        <v>191.792368421053</v>
      </c>
      <c r="C58" s="50">
        <v>226.69588528678304</v>
      </c>
      <c r="D58" s="50">
        <v>274.08518518518525</v>
      </c>
      <c r="E58" s="50">
        <v>303.75080459770118</v>
      </c>
      <c r="F58" s="50">
        <v>340.95028571428571</v>
      </c>
      <c r="G58" s="50">
        <v>425.75702857142858</v>
      </c>
      <c r="H58" s="50">
        <v>461.47919999999999</v>
      </c>
      <c r="I58" s="50">
        <v>510.43936788806627</v>
      </c>
      <c r="J58" s="50">
        <v>562.86929828199538</v>
      </c>
      <c r="K58" s="50">
        <v>585.83931428571429</v>
      </c>
      <c r="L58" s="50">
        <v>623.31600000000003</v>
      </c>
      <c r="M58" s="50">
        <v>653.58388571428566</v>
      </c>
      <c r="N58" s="50">
        <v>710.51428571428573</v>
      </c>
      <c r="O58" s="51">
        <v>760.2745142857143</v>
      </c>
      <c r="P58" s="51">
        <v>815.53308571428568</v>
      </c>
      <c r="Q58" s="51">
        <v>861.63297326203201</v>
      </c>
      <c r="R58" s="51">
        <v>968.23763256343148</v>
      </c>
      <c r="S58" s="51">
        <v>1046.8969999999999</v>
      </c>
      <c r="T58" s="51">
        <v>1111.549</v>
      </c>
      <c r="U58" s="51">
        <v>1160.6559999999999</v>
      </c>
      <c r="V58" s="51">
        <v>1197.4860000000001</v>
      </c>
      <c r="W58" s="51">
        <v>1253.2819999999999</v>
      </c>
      <c r="X58" s="51">
        <v>1303.8679999999999</v>
      </c>
      <c r="Y58" s="51">
        <v>1362.9069999999999</v>
      </c>
      <c r="Z58" s="51">
        <v>1428.21</v>
      </c>
      <c r="AA58" s="51">
        <v>1491.498</v>
      </c>
      <c r="AB58" s="51">
        <v>1568.0350000000001</v>
      </c>
      <c r="AD58" s="18" t="s">
        <v>137</v>
      </c>
      <c r="AE58" s="50"/>
      <c r="AF58" s="50">
        <f t="shared" si="1"/>
        <v>18.198595258547677</v>
      </c>
      <c r="AG58" s="50">
        <f t="shared" si="22"/>
        <v>20.904349383515314</v>
      </c>
      <c r="AH58" s="50">
        <f t="shared" si="23"/>
        <v>10.823503427400642</v>
      </c>
      <c r="AI58" s="50">
        <f t="shared" si="24"/>
        <v>12.246710314348931</v>
      </c>
      <c r="AJ58" s="50">
        <f t="shared" si="25"/>
        <v>24.873638888283672</v>
      </c>
      <c r="AK58" s="50">
        <f t="shared" si="26"/>
        <v>8.3902716881580179</v>
      </c>
      <c r="AL58" s="50">
        <f t="shared" si="2"/>
        <v>10.609398622530827</v>
      </c>
      <c r="AM58" s="50">
        <f t="shared" si="3"/>
        <v>10.271529527758998</v>
      </c>
      <c r="AN58" s="50">
        <f t="shared" si="4"/>
        <v>4.0808791799141648</v>
      </c>
      <c r="AO58" s="50">
        <f t="shared" si="5"/>
        <v>6.3970929912717205</v>
      </c>
      <c r="AP58" s="50">
        <f t="shared" si="6"/>
        <v>4.8559455740403941</v>
      </c>
      <c r="AQ58" s="50">
        <f t="shared" si="7"/>
        <v>8.710496272071067</v>
      </c>
      <c r="AR58" s="51">
        <f t="shared" si="8"/>
        <v>7.0034100048254775</v>
      </c>
      <c r="AS58" s="51">
        <f t="shared" si="9"/>
        <v>7.2682393517409132</v>
      </c>
      <c r="AT58" s="51">
        <f t="shared" si="10"/>
        <v>5.6527305090718283</v>
      </c>
      <c r="AU58" s="51">
        <f t="shared" si="11"/>
        <v>12.372397831736626</v>
      </c>
      <c r="AV58" s="51">
        <f t="shared" si="12"/>
        <v>8.1239733709085407</v>
      </c>
      <c r="AW58" s="51">
        <f t="shared" si="13"/>
        <v>6.1755836534062141</v>
      </c>
      <c r="AX58" s="51">
        <f t="shared" si="14"/>
        <v>4.417888909980574</v>
      </c>
      <c r="AY58" s="51">
        <f t="shared" si="15"/>
        <v>3.1732054975806916</v>
      </c>
      <c r="AZ58" s="51">
        <f t="shared" si="16"/>
        <v>4.6594281686800363</v>
      </c>
      <c r="BA58" s="51">
        <f t="shared" si="17"/>
        <v>4.0362823370957228</v>
      </c>
      <c r="BB58" s="51">
        <f t="shared" si="18"/>
        <v>4.5279890295643419</v>
      </c>
      <c r="BC58" s="51">
        <f t="shared" si="19"/>
        <v>4.7914494532642449</v>
      </c>
      <c r="BD58" s="51">
        <f t="shared" si="20"/>
        <v>4.4312811141218731</v>
      </c>
      <c r="BE58" s="51">
        <f t="shared" si="21"/>
        <v>5.1315523051321579</v>
      </c>
    </row>
    <row r="59" spans="1:57" x14ac:dyDescent="0.25">
      <c r="A59" s="18" t="s">
        <v>138</v>
      </c>
      <c r="B59" s="50">
        <v>103.02960526315789</v>
      </c>
      <c r="C59" s="50">
        <v>111.31820448877806</v>
      </c>
      <c r="D59" s="50">
        <v>113.5904420549582</v>
      </c>
      <c r="E59" s="50">
        <v>119.83310344827586</v>
      </c>
      <c r="F59" s="50">
        <v>139.86114285714288</v>
      </c>
      <c r="G59" s="50">
        <v>153.12788571428572</v>
      </c>
      <c r="H59" s="50">
        <v>168.89245714285713</v>
      </c>
      <c r="I59" s="50">
        <v>187.35508571428574</v>
      </c>
      <c r="J59" s="50">
        <v>215.12891428571427</v>
      </c>
      <c r="K59" s="50">
        <v>233.87520000000001</v>
      </c>
      <c r="L59" s="50">
        <v>258.52822857142854</v>
      </c>
      <c r="M59" s="50">
        <v>293.20640000000003</v>
      </c>
      <c r="N59" s="50">
        <v>324.12354285714287</v>
      </c>
      <c r="O59" s="51">
        <v>353.17382857142854</v>
      </c>
      <c r="P59" s="51">
        <v>396.92599999999999</v>
      </c>
      <c r="Q59" s="51">
        <v>395.23599999999999</v>
      </c>
      <c r="R59" s="51">
        <v>432.98500000000001</v>
      </c>
      <c r="S59" s="51">
        <v>470.35199999999998</v>
      </c>
      <c r="T59" s="51">
        <v>510.06200000000001</v>
      </c>
      <c r="U59" s="51">
        <v>546.05799999999999</v>
      </c>
      <c r="V59" s="51">
        <v>557.404</v>
      </c>
      <c r="W59" s="51">
        <v>564.65</v>
      </c>
      <c r="X59" s="51">
        <v>584.35599999999999</v>
      </c>
      <c r="Y59" s="51">
        <v>609.70000000000005</v>
      </c>
      <c r="Z59" s="51">
        <v>640.08399999999995</v>
      </c>
      <c r="AA59" s="51">
        <v>663.06899999999996</v>
      </c>
      <c r="AB59" s="51">
        <v>689.73800000000006</v>
      </c>
      <c r="AD59" s="18" t="s">
        <v>138</v>
      </c>
      <c r="AE59" s="50"/>
      <c r="AF59" s="50">
        <f t="shared" si="1"/>
        <v>8.0448713789104218</v>
      </c>
      <c r="AG59" s="50">
        <f t="shared" si="22"/>
        <v>2.0412093211665132</v>
      </c>
      <c r="AH59" s="50">
        <f t="shared" si="23"/>
        <v>5.4957629184128791</v>
      </c>
      <c r="AI59" s="50">
        <f t="shared" si="24"/>
        <v>16.713277744251876</v>
      </c>
      <c r="AJ59" s="50">
        <f t="shared" si="25"/>
        <v>9.4856531171733494</v>
      </c>
      <c r="AK59" s="50">
        <f t="shared" si="26"/>
        <v>10.295036305788084</v>
      </c>
      <c r="AL59" s="50">
        <f t="shared" si="2"/>
        <v>10.93158858824113</v>
      </c>
      <c r="AM59" s="50">
        <f t="shared" si="3"/>
        <v>14.824165816231588</v>
      </c>
      <c r="AN59" s="50">
        <f t="shared" si="4"/>
        <v>8.7139777451712774</v>
      </c>
      <c r="AO59" s="50">
        <f t="shared" si="5"/>
        <v>10.541104217731737</v>
      </c>
      <c r="AP59" s="50">
        <f t="shared" si="6"/>
        <v>13.413688563216333</v>
      </c>
      <c r="AQ59" s="50">
        <f t="shared" si="7"/>
        <v>10.544497956778171</v>
      </c>
      <c r="AR59" s="51">
        <f t="shared" si="8"/>
        <v>8.9627200351470808</v>
      </c>
      <c r="AS59" s="51">
        <f t="shared" si="9"/>
        <v>12.388282451603764</v>
      </c>
      <c r="AT59" s="51">
        <f t="shared" si="10"/>
        <v>-0.42577205826778741</v>
      </c>
      <c r="AU59" s="51">
        <f t="shared" si="11"/>
        <v>9.5510024390490802</v>
      </c>
      <c r="AV59" s="51">
        <f t="shared" si="12"/>
        <v>8.6300911117013204</v>
      </c>
      <c r="AW59" s="51">
        <f t="shared" si="13"/>
        <v>8.4426131918223035</v>
      </c>
      <c r="AX59" s="51">
        <f t="shared" si="14"/>
        <v>7.0571812838439207</v>
      </c>
      <c r="AY59" s="51">
        <f t="shared" si="15"/>
        <v>2.0778012592068982</v>
      </c>
      <c r="AZ59" s="51">
        <f t="shared" si="16"/>
        <v>1.2999547904213067</v>
      </c>
      <c r="BA59" s="51">
        <f t="shared" si="17"/>
        <v>3.4899495262552054</v>
      </c>
      <c r="BB59" s="51">
        <f t="shared" si="18"/>
        <v>4.3370821896241418</v>
      </c>
      <c r="BC59" s="51">
        <f t="shared" si="19"/>
        <v>4.983434475971773</v>
      </c>
      <c r="BD59" s="51">
        <f t="shared" si="20"/>
        <v>3.5909349397891552</v>
      </c>
      <c r="BE59" s="51">
        <f t="shared" si="21"/>
        <v>4.022055019914986</v>
      </c>
    </row>
    <row r="60" spans="1:57" s="23" customFormat="1" ht="15.75" x14ac:dyDescent="0.25">
      <c r="A60" s="29" t="s">
        <v>78</v>
      </c>
      <c r="B60" s="47">
        <v>354.34210526315792</v>
      </c>
      <c r="C60" s="47">
        <v>385.77917705735661</v>
      </c>
      <c r="D60" s="47">
        <v>395.62425328554366</v>
      </c>
      <c r="E60" s="47">
        <v>434.51942528735634</v>
      </c>
      <c r="F60" s="47">
        <v>505.15428571428572</v>
      </c>
      <c r="G60" s="47">
        <v>588.05657142857149</v>
      </c>
      <c r="H60" s="47">
        <v>702.04331428571425</v>
      </c>
      <c r="I60" s="47">
        <v>757.47468715387311</v>
      </c>
      <c r="J60" s="47">
        <v>861.3549714285715</v>
      </c>
      <c r="K60" s="47">
        <v>944.57680000000005</v>
      </c>
      <c r="L60" s="47">
        <v>972.15200000000004</v>
      </c>
      <c r="M60" s="47">
        <v>988.49508571428578</v>
      </c>
      <c r="N60" s="47">
        <v>1000.0059428571429</v>
      </c>
      <c r="O60" s="48">
        <v>1031.8801142857144</v>
      </c>
      <c r="P60" s="48">
        <v>1044.3789999999999</v>
      </c>
      <c r="Q60" s="48">
        <v>1110.6629116546114</v>
      </c>
      <c r="R60" s="48">
        <v>1234.8161999999998</v>
      </c>
      <c r="S60" s="48">
        <v>1321.4359999999999</v>
      </c>
      <c r="T60" s="48">
        <v>1422.124</v>
      </c>
      <c r="U60" s="48">
        <v>1554.42</v>
      </c>
      <c r="V60" s="48">
        <v>1626.74</v>
      </c>
      <c r="W60" s="48">
        <v>1851.6089999999999</v>
      </c>
      <c r="X60" s="48">
        <v>1939.646</v>
      </c>
      <c r="Y60" s="48">
        <v>2039.72</v>
      </c>
      <c r="Z60" s="48">
        <v>2151.1869999999999</v>
      </c>
      <c r="AA60" s="48">
        <v>2267.5740000000001</v>
      </c>
      <c r="AB60" s="48">
        <v>2377.703</v>
      </c>
      <c r="AD60" s="29" t="s">
        <v>78</v>
      </c>
      <c r="AE60" s="47"/>
      <c r="AF60" s="47">
        <f t="shared" si="1"/>
        <v>8.8719549066435199</v>
      </c>
      <c r="AG60" s="47">
        <f t="shared" si="22"/>
        <v>2.551997830282922</v>
      </c>
      <c r="AH60" s="47">
        <f t="shared" si="23"/>
        <v>9.8313416527929363</v>
      </c>
      <c r="AI60" s="47">
        <f t="shared" si="24"/>
        <v>16.255857924008147</v>
      </c>
      <c r="AJ60" s="47">
        <f t="shared" si="25"/>
        <v>16.411280287776307</v>
      </c>
      <c r="AK60" s="47">
        <f t="shared" si="26"/>
        <v>19.383635588024067</v>
      </c>
      <c r="AL60" s="47">
        <f t="shared" si="2"/>
        <v>7.8957197854033918</v>
      </c>
      <c r="AM60" s="47">
        <f t="shared" si="3"/>
        <v>13.714027153173527</v>
      </c>
      <c r="AN60" s="47">
        <f t="shared" si="4"/>
        <v>9.6617342828362354</v>
      </c>
      <c r="AO60" s="47">
        <f t="shared" si="5"/>
        <v>2.9193179421726208</v>
      </c>
      <c r="AP60" s="47">
        <f t="shared" si="6"/>
        <v>1.681124527263816</v>
      </c>
      <c r="AQ60" s="47">
        <f t="shared" si="7"/>
        <v>1.1644829912876529</v>
      </c>
      <c r="AR60" s="48">
        <f t="shared" si="8"/>
        <v>3.1873982006049824</v>
      </c>
      <c r="AS60" s="48">
        <f t="shared" si="9"/>
        <v>1.2112730482200886</v>
      </c>
      <c r="AT60" s="48">
        <f t="shared" si="10"/>
        <v>6.3467296503100439</v>
      </c>
      <c r="AU60" s="48">
        <f t="shared" si="11"/>
        <v>11.178305050308271</v>
      </c>
      <c r="AV60" s="48">
        <f t="shared" si="12"/>
        <v>7.0147929708081396</v>
      </c>
      <c r="AW60" s="48">
        <f t="shared" si="13"/>
        <v>7.6195895979828094</v>
      </c>
      <c r="AX60" s="48">
        <f t="shared" si="14"/>
        <v>9.3027049680618603</v>
      </c>
      <c r="AY60" s="48">
        <f t="shared" si="15"/>
        <v>4.6525392107667125</v>
      </c>
      <c r="AZ60" s="48">
        <f t="shared" si="16"/>
        <v>13.823290753285708</v>
      </c>
      <c r="BA60" s="48">
        <f t="shared" si="17"/>
        <v>4.7546215210662748</v>
      </c>
      <c r="BB60" s="48">
        <f t="shared" si="18"/>
        <v>5.1593950648726663</v>
      </c>
      <c r="BC60" s="48">
        <f t="shared" si="19"/>
        <v>5.4648187006059592</v>
      </c>
      <c r="BD60" s="48">
        <f t="shared" si="20"/>
        <v>5.410361814198402</v>
      </c>
      <c r="BE60" s="48">
        <f t="shared" si="21"/>
        <v>4.8566882492037697</v>
      </c>
    </row>
    <row r="61" spans="1:57" ht="15.75" x14ac:dyDescent="0.25">
      <c r="A61" s="18" t="s">
        <v>139</v>
      </c>
      <c r="B61" s="52">
        <v>354.34210526315792</v>
      </c>
      <c r="C61" s="52">
        <v>385.77917705735661</v>
      </c>
      <c r="D61" s="52">
        <v>395.62425328554366</v>
      </c>
      <c r="E61" s="52">
        <v>434.51942528735634</v>
      </c>
      <c r="F61" s="52">
        <v>505.15428571428572</v>
      </c>
      <c r="G61" s="52">
        <v>588.05657142857149</v>
      </c>
      <c r="H61" s="52">
        <v>702.04331428571425</v>
      </c>
      <c r="I61" s="52">
        <v>757.47468715387311</v>
      </c>
      <c r="J61" s="52">
        <v>861.3549714285715</v>
      </c>
      <c r="K61" s="52">
        <v>944.57680000000005</v>
      </c>
      <c r="L61" s="52">
        <v>972.15200000000004</v>
      </c>
      <c r="M61" s="52">
        <v>988.49508571428578</v>
      </c>
      <c r="N61" s="52">
        <v>1000.0059428571429</v>
      </c>
      <c r="O61" s="53">
        <v>1031.8801142857144</v>
      </c>
      <c r="P61" s="53">
        <v>1044.3789999999999</v>
      </c>
      <c r="Q61" s="53">
        <v>1110.6629116546114</v>
      </c>
      <c r="R61" s="53">
        <v>1234.8161999999998</v>
      </c>
      <c r="S61" s="53">
        <v>1321.4359999999999</v>
      </c>
      <c r="T61" s="53">
        <v>1422.124</v>
      </c>
      <c r="U61" s="53">
        <v>1554.42</v>
      </c>
      <c r="V61" s="53">
        <v>1626.74</v>
      </c>
      <c r="W61" s="53">
        <v>1851.6089999999999</v>
      </c>
      <c r="X61" s="53">
        <v>1939.646</v>
      </c>
      <c r="Y61" s="53">
        <v>2039.72</v>
      </c>
      <c r="Z61" s="53">
        <v>2151.1869999999999</v>
      </c>
      <c r="AA61" s="53">
        <v>2267.5740000000001</v>
      </c>
      <c r="AB61" s="53">
        <v>2377.703</v>
      </c>
      <c r="AD61" s="18" t="s">
        <v>139</v>
      </c>
      <c r="AE61" s="52"/>
      <c r="AF61" s="52">
        <f t="shared" si="1"/>
        <v>8.8719549066435199</v>
      </c>
      <c r="AG61" s="52">
        <f t="shared" si="22"/>
        <v>2.551997830282922</v>
      </c>
      <c r="AH61" s="52">
        <f t="shared" si="23"/>
        <v>9.8313416527929363</v>
      </c>
      <c r="AI61" s="52">
        <f t="shared" si="24"/>
        <v>16.255857924008147</v>
      </c>
      <c r="AJ61" s="52">
        <f t="shared" si="25"/>
        <v>16.411280287776307</v>
      </c>
      <c r="AK61" s="52">
        <f t="shared" si="26"/>
        <v>19.383635588024067</v>
      </c>
      <c r="AL61" s="52">
        <f t="shared" si="2"/>
        <v>7.8957197854033918</v>
      </c>
      <c r="AM61" s="52">
        <f t="shared" si="3"/>
        <v>13.714027153173527</v>
      </c>
      <c r="AN61" s="52">
        <f t="shared" si="4"/>
        <v>9.6617342828362354</v>
      </c>
      <c r="AO61" s="52">
        <f t="shared" si="5"/>
        <v>2.9193179421726208</v>
      </c>
      <c r="AP61" s="52">
        <f t="shared" si="6"/>
        <v>1.681124527263816</v>
      </c>
      <c r="AQ61" s="52">
        <f t="shared" si="7"/>
        <v>1.1644829912876529</v>
      </c>
      <c r="AR61" s="53">
        <f t="shared" si="8"/>
        <v>3.1873982006049824</v>
      </c>
      <c r="AS61" s="53">
        <f t="shared" si="9"/>
        <v>1.2112730482200886</v>
      </c>
      <c r="AT61" s="53">
        <f t="shared" si="10"/>
        <v>6.3467296503100439</v>
      </c>
      <c r="AU61" s="53">
        <f t="shared" si="11"/>
        <v>11.178305050308271</v>
      </c>
      <c r="AV61" s="53">
        <f t="shared" si="12"/>
        <v>7.0147929708081396</v>
      </c>
      <c r="AW61" s="53">
        <f t="shared" si="13"/>
        <v>7.6195895979828094</v>
      </c>
      <c r="AX61" s="53">
        <f t="shared" si="14"/>
        <v>9.3027049680618603</v>
      </c>
      <c r="AY61" s="53">
        <f t="shared" si="15"/>
        <v>4.6525392107667125</v>
      </c>
      <c r="AZ61" s="53">
        <f t="shared" si="16"/>
        <v>13.823290753285708</v>
      </c>
      <c r="BA61" s="53">
        <f t="shared" si="17"/>
        <v>4.7546215210662748</v>
      </c>
      <c r="BB61" s="53">
        <f t="shared" si="18"/>
        <v>5.1593950648726663</v>
      </c>
      <c r="BC61" s="53">
        <f t="shared" si="19"/>
        <v>5.4648187006059592</v>
      </c>
      <c r="BD61" s="53">
        <f t="shared" si="20"/>
        <v>5.410361814198402</v>
      </c>
      <c r="BE61" s="53">
        <f t="shared" si="21"/>
        <v>4.8566882492037697</v>
      </c>
    </row>
    <row r="62" spans="1:57" ht="15.75" x14ac:dyDescent="0.25">
      <c r="A62" s="30" t="s">
        <v>80</v>
      </c>
      <c r="B62" s="47">
        <v>80.110657894736804</v>
      </c>
      <c r="C62" s="47">
        <v>97.224438902743145</v>
      </c>
      <c r="D62" s="47">
        <v>128.23118279569894</v>
      </c>
      <c r="E62" s="47">
        <v>183.66137931034484</v>
      </c>
      <c r="F62" s="47">
        <v>216.21714285714287</v>
      </c>
      <c r="G62" s="47">
        <v>294.55931428571432</v>
      </c>
      <c r="H62" s="47">
        <v>348.69542857142858</v>
      </c>
      <c r="I62" s="47">
        <v>415.88834285714285</v>
      </c>
      <c r="J62" s="47">
        <v>459.5825142857143</v>
      </c>
      <c r="K62" s="47">
        <v>500.63325714285713</v>
      </c>
      <c r="L62" s="47">
        <v>543.84754285714291</v>
      </c>
      <c r="M62" s="47">
        <v>577.09234285714297</v>
      </c>
      <c r="N62" s="47">
        <v>589.34297142857099</v>
      </c>
      <c r="O62" s="48">
        <v>597.95325714285696</v>
      </c>
      <c r="P62" s="48">
        <v>602.74900000000002</v>
      </c>
      <c r="Q62" s="48">
        <v>648.596</v>
      </c>
      <c r="R62" s="48">
        <v>704.31399999999996</v>
      </c>
      <c r="S62" s="48">
        <v>733.61477242403998</v>
      </c>
      <c r="T62" s="48">
        <v>767.97229978392966</v>
      </c>
      <c r="U62" s="48">
        <v>752.00161081135161</v>
      </c>
      <c r="V62" s="48">
        <v>801.95694396126282</v>
      </c>
      <c r="W62" s="48">
        <v>870.32473578229315</v>
      </c>
      <c r="X62" s="48">
        <v>877.75791825318879</v>
      </c>
      <c r="Y62" s="48">
        <v>915.38388917703003</v>
      </c>
      <c r="Z62" s="48">
        <v>948.58943975692671</v>
      </c>
      <c r="AA62" s="48">
        <v>954.75527111534677</v>
      </c>
      <c r="AB62" s="48">
        <v>984.49574399999995</v>
      </c>
      <c r="AD62" s="30" t="s">
        <v>80</v>
      </c>
      <c r="AE62" s="47"/>
      <c r="AF62" s="47">
        <f t="shared" si="1"/>
        <v>21.362676899362601</v>
      </c>
      <c r="AG62" s="47">
        <f t="shared" si="22"/>
        <v>31.891923720920495</v>
      </c>
      <c r="AH62" s="47">
        <f t="shared" si="23"/>
        <v>43.226768486537821</v>
      </c>
      <c r="AI62" s="47">
        <f t="shared" si="24"/>
        <v>17.725971387695175</v>
      </c>
      <c r="AJ62" s="47">
        <f t="shared" si="25"/>
        <v>36.233099001004291</v>
      </c>
      <c r="AK62" s="47">
        <f t="shared" si="26"/>
        <v>18.378680170746097</v>
      </c>
      <c r="AL62" s="47">
        <f t="shared" si="2"/>
        <v>19.269800743014365</v>
      </c>
      <c r="AM62" s="47">
        <f t="shared" si="3"/>
        <v>10.506226533880115</v>
      </c>
      <c r="AN62" s="47">
        <f t="shared" si="4"/>
        <v>8.9321811820765475</v>
      </c>
      <c r="AO62" s="47">
        <f t="shared" si="5"/>
        <v>8.6319246869279525</v>
      </c>
      <c r="AP62" s="47">
        <f t="shared" si="6"/>
        <v>6.1128896207466639</v>
      </c>
      <c r="AQ62" s="47">
        <f t="shared" si="7"/>
        <v>2.1228194626142565</v>
      </c>
      <c r="AR62" s="48">
        <f t="shared" si="8"/>
        <v>1.4609974381156323</v>
      </c>
      <c r="AS62" s="48">
        <f t="shared" si="9"/>
        <v>0.80202637912838015</v>
      </c>
      <c r="AT62" s="48">
        <f t="shared" si="10"/>
        <v>7.6063170573489085</v>
      </c>
      <c r="AU62" s="48">
        <f t="shared" si="11"/>
        <v>8.5905556000962022</v>
      </c>
      <c r="AV62" s="48">
        <f t="shared" si="12"/>
        <v>4.160186000000003</v>
      </c>
      <c r="AW62" s="48">
        <f t="shared" si="13"/>
        <v>4.6833200000000161</v>
      </c>
      <c r="AX62" s="48">
        <f t="shared" si="14"/>
        <v>-2.0795918000000033</v>
      </c>
      <c r="AY62" s="48">
        <f t="shared" si="15"/>
        <v>6.642982199999981</v>
      </c>
      <c r="AZ62" s="48">
        <f t="shared" si="16"/>
        <v>8.5251199999999887</v>
      </c>
      <c r="BA62" s="48">
        <f t="shared" si="17"/>
        <v>0.85406999999997868</v>
      </c>
      <c r="BB62" s="48">
        <f t="shared" si="18"/>
        <v>4.2866000000000053</v>
      </c>
      <c r="BC62" s="48">
        <f t="shared" si="19"/>
        <v>3.6274999999999911</v>
      </c>
      <c r="BD62" s="48">
        <f t="shared" si="20"/>
        <v>0.65000000000000435</v>
      </c>
      <c r="BE62" s="48">
        <f t="shared" si="21"/>
        <v>3.1149838900507247</v>
      </c>
    </row>
    <row r="63" spans="1:57" ht="15.75" x14ac:dyDescent="0.25">
      <c r="A63" s="30" t="s">
        <v>81</v>
      </c>
      <c r="B63" s="47">
        <v>88.450394736842114</v>
      </c>
      <c r="C63" s="47">
        <v>121.1703241895262</v>
      </c>
      <c r="D63" s="47">
        <v>138.94719235364397</v>
      </c>
      <c r="E63" s="47">
        <v>444.12068965517238</v>
      </c>
      <c r="F63" s="47">
        <v>540.06274285714278</v>
      </c>
      <c r="G63" s="47">
        <v>726.42319999999995</v>
      </c>
      <c r="H63" s="47">
        <v>767.73040000000003</v>
      </c>
      <c r="I63" s="47">
        <v>742.88400000000001</v>
      </c>
      <c r="J63" s="47">
        <v>795.43600000000004</v>
      </c>
      <c r="K63" s="47">
        <v>810.55880844571413</v>
      </c>
      <c r="L63" s="47">
        <v>861.95542857142868</v>
      </c>
      <c r="M63" s="47">
        <v>953.42662857142864</v>
      </c>
      <c r="N63" s="47">
        <v>979.57908571428572</v>
      </c>
      <c r="O63" s="48">
        <v>1104.8501999999999</v>
      </c>
      <c r="P63" s="48">
        <v>1119.623</v>
      </c>
      <c r="Q63" s="48">
        <v>1291.1641599999998</v>
      </c>
      <c r="R63" s="48">
        <v>1498.5909999999999</v>
      </c>
      <c r="S63" s="48">
        <v>1685.6775</v>
      </c>
      <c r="T63" s="48">
        <v>1774.3048999999999</v>
      </c>
      <c r="U63" s="47">
        <v>1518.6573999999998</v>
      </c>
      <c r="V63" s="47">
        <v>1687.2184</v>
      </c>
      <c r="W63" s="48">
        <v>1950.6869999999999</v>
      </c>
      <c r="X63" s="48">
        <v>2030.6641999999999</v>
      </c>
      <c r="Y63" s="47">
        <v>2095.9841999999999</v>
      </c>
      <c r="Z63" s="48">
        <v>2083.3438000000001</v>
      </c>
      <c r="AA63" s="48">
        <v>2129.0741000000003</v>
      </c>
      <c r="AB63" s="47">
        <v>2200.3204000000001</v>
      </c>
      <c r="AD63" s="30" t="s">
        <v>81</v>
      </c>
      <c r="AE63" s="47"/>
      <c r="AF63" s="47">
        <f t="shared" si="1"/>
        <v>36.992406365209021</v>
      </c>
      <c r="AG63" s="47">
        <f t="shared" si="22"/>
        <v>14.670975160809533</v>
      </c>
      <c r="AH63" s="47">
        <f t="shared" si="23"/>
        <v>219.6327195477333</v>
      </c>
      <c r="AI63" s="47">
        <f t="shared" si="24"/>
        <v>21.602698418860527</v>
      </c>
      <c r="AJ63" s="47">
        <f t="shared" si="25"/>
        <v>34.507186360780523</v>
      </c>
      <c r="AK63" s="47">
        <f t="shared" si="26"/>
        <v>5.6863822631215637</v>
      </c>
      <c r="AL63" s="47">
        <f t="shared" si="2"/>
        <v>-3.236344425074221</v>
      </c>
      <c r="AM63" s="47">
        <f t="shared" si="3"/>
        <v>7.0740519381222402</v>
      </c>
      <c r="AN63" s="47">
        <f t="shared" si="4"/>
        <v>1.9011973868059906</v>
      </c>
      <c r="AO63" s="47">
        <f t="shared" si="5"/>
        <v>6.3408872484243384</v>
      </c>
      <c r="AP63" s="47">
        <f t="shared" si="6"/>
        <v>10.612056838205747</v>
      </c>
      <c r="AQ63" s="47">
        <f t="shared" si="7"/>
        <v>2.7429962997826847</v>
      </c>
      <c r="AR63" s="48">
        <f t="shared" si="8"/>
        <v>12.788259377176212</v>
      </c>
      <c r="AS63" s="48">
        <f t="shared" si="9"/>
        <v>1.3370862402885197</v>
      </c>
      <c r="AT63" s="48">
        <f t="shared" si="10"/>
        <v>15.321332269880109</v>
      </c>
      <c r="AU63" s="48">
        <f t="shared" si="11"/>
        <v>16.065102054877372</v>
      </c>
      <c r="AV63" s="48">
        <f t="shared" si="12"/>
        <v>12.484160121073737</v>
      </c>
      <c r="AW63" s="48">
        <f t="shared" si="13"/>
        <v>5.2576723602231059</v>
      </c>
      <c r="AX63" s="47">
        <f t="shared" si="14"/>
        <v>-14.408318435010806</v>
      </c>
      <c r="AY63" s="47">
        <f t="shared" si="15"/>
        <v>11.099343406880326</v>
      </c>
      <c r="AZ63" s="48">
        <f t="shared" si="16"/>
        <v>15.615559906174562</v>
      </c>
      <c r="BA63" s="48">
        <f t="shared" si="17"/>
        <v>4.0999504277211081</v>
      </c>
      <c r="BB63" s="47">
        <f t="shared" si="18"/>
        <v>3.2166815173084715</v>
      </c>
      <c r="BC63" s="48">
        <f t="shared" si="19"/>
        <v>-0.60307706518015614</v>
      </c>
      <c r="BD63" s="48">
        <f t="shared" si="20"/>
        <v>2.1950433721021065</v>
      </c>
      <c r="BE63" s="47">
        <f t="shared" si="21"/>
        <v>3.346351355267521</v>
      </c>
    </row>
    <row r="64" spans="1:57" ht="15.75" x14ac:dyDescent="0.25">
      <c r="A64" s="25" t="s">
        <v>82</v>
      </c>
      <c r="B64" s="54">
        <v>4800.9088157894739</v>
      </c>
      <c r="C64" s="54">
        <v>5310.99488778055</v>
      </c>
      <c r="D64" s="54">
        <v>5954.6686977299905</v>
      </c>
      <c r="E64" s="54">
        <v>6937.99735632184</v>
      </c>
      <c r="F64" s="54">
        <v>8085.5524571428559</v>
      </c>
      <c r="G64" s="54">
        <v>9500.5103999999992</v>
      </c>
      <c r="H64" s="54">
        <v>10315.5424</v>
      </c>
      <c r="I64" s="54">
        <v>11134.61645009737</v>
      </c>
      <c r="J64" s="54">
        <v>12008.418124091428</v>
      </c>
      <c r="K64" s="54">
        <v>12464.654990697141</v>
      </c>
      <c r="L64" s="54">
        <v>13134.147768029939</v>
      </c>
      <c r="M64" s="54">
        <v>13812.744074377144</v>
      </c>
      <c r="N64" s="54">
        <v>14306.719308925714</v>
      </c>
      <c r="O64" s="55">
        <v>15046.664300269551</v>
      </c>
      <c r="P64" s="55">
        <v>15798.286860300001</v>
      </c>
      <c r="Q64" s="55">
        <v>17093.79409398029</v>
      </c>
      <c r="R64" s="55">
        <v>18550.740981899999</v>
      </c>
      <c r="S64" s="55">
        <v>20104.890727575963</v>
      </c>
      <c r="T64" s="55">
        <v>21430.950600216067</v>
      </c>
      <c r="U64" s="55">
        <v>20661.032789188645</v>
      </c>
      <c r="V64" s="55">
        <v>21418.328456038736</v>
      </c>
      <c r="W64" s="55">
        <v>23139.042264217707</v>
      </c>
      <c r="X64" s="55">
        <v>23813.601281746811</v>
      </c>
      <c r="Y64" s="55">
        <v>24350.927310822968</v>
      </c>
      <c r="Z64" s="55">
        <v>25054.229360243076</v>
      </c>
      <c r="AA64" s="55">
        <v>26052.338828884655</v>
      </c>
      <c r="AB64" s="55">
        <v>26797.469656000001</v>
      </c>
      <c r="AD64" s="25" t="s">
        <v>82</v>
      </c>
      <c r="AE64" s="54"/>
      <c r="AF64" s="54">
        <f t="shared" si="1"/>
        <v>10.624781506232299</v>
      </c>
      <c r="AG64" s="54">
        <f t="shared" si="22"/>
        <v>12.119646573759555</v>
      </c>
      <c r="AH64" s="54">
        <f t="shared" si="23"/>
        <v>16.513574616950716</v>
      </c>
      <c r="AI64" s="54">
        <f t="shared" si="24"/>
        <v>16.540149006764526</v>
      </c>
      <c r="AJ64" s="54">
        <f t="shared" si="25"/>
        <v>17.499830102606726</v>
      </c>
      <c r="AK64" s="54">
        <f t="shared" si="26"/>
        <v>8.5788233019565041</v>
      </c>
      <c r="AL64" s="54">
        <f t="shared" si="2"/>
        <v>7.9401937226041523</v>
      </c>
      <c r="AM64" s="54">
        <f t="shared" si="3"/>
        <v>7.8476135923515935</v>
      </c>
      <c r="AN64" s="54">
        <f t="shared" si="4"/>
        <v>3.7993086340856665</v>
      </c>
      <c r="AO64" s="54">
        <f t="shared" si="5"/>
        <v>5.3711296287981236</v>
      </c>
      <c r="AP64" s="54">
        <f t="shared" si="6"/>
        <v>5.1666565530729587</v>
      </c>
      <c r="AQ64" s="54">
        <f t="shared" si="7"/>
        <v>3.5762280969565068</v>
      </c>
      <c r="AR64" s="55">
        <f t="shared" si="8"/>
        <v>5.1720102657091882</v>
      </c>
      <c r="AS64" s="55">
        <f t="shared" si="9"/>
        <v>4.9952769931670824</v>
      </c>
      <c r="AT64" s="55">
        <f t="shared" si="10"/>
        <v>8.20030200195826</v>
      </c>
      <c r="AU64" s="55">
        <f t="shared" si="11"/>
        <v>8.5232504844128396</v>
      </c>
      <c r="AV64" s="55">
        <f t="shared" si="12"/>
        <v>8.3778310914499414</v>
      </c>
      <c r="AW64" s="55">
        <f t="shared" si="13"/>
        <v>6.5957079330019637</v>
      </c>
      <c r="AX64" s="55">
        <f t="shared" si="14"/>
        <v>-3.5925509110158655</v>
      </c>
      <c r="AY64" s="55">
        <f t="shared" si="15"/>
        <v>3.6653330672141626</v>
      </c>
      <c r="AZ64" s="55">
        <f t="shared" si="16"/>
        <v>8.0338379893218441</v>
      </c>
      <c r="BA64" s="55">
        <f t="shared" si="17"/>
        <v>2.9152417365702465</v>
      </c>
      <c r="BB64" s="55">
        <f t="shared" si="18"/>
        <v>2.2563829078973416</v>
      </c>
      <c r="BC64" s="55">
        <f t="shared" si="19"/>
        <v>2.8881941145112773</v>
      </c>
      <c r="BD64" s="55">
        <f t="shared" si="20"/>
        <v>3.9837963255234388</v>
      </c>
      <c r="BE64" s="55">
        <f t="shared" si="21"/>
        <v>2.8601302631962082</v>
      </c>
    </row>
    <row r="65" spans="1:57" x14ac:dyDescent="0.25">
      <c r="A65" s="56" t="s">
        <v>140</v>
      </c>
      <c r="B65" s="57"/>
      <c r="C65" s="57"/>
      <c r="D65" s="57"/>
      <c r="E65" s="57"/>
      <c r="F65" s="57"/>
      <c r="G65" s="57"/>
      <c r="H65" s="57"/>
      <c r="I65" s="57"/>
      <c r="J65" s="57"/>
      <c r="K65" s="57"/>
      <c r="L65" s="57"/>
      <c r="M65" s="57"/>
      <c r="N65" s="57"/>
      <c r="O65" s="57"/>
      <c r="P65" s="57"/>
      <c r="Q65" s="57"/>
      <c r="R65" s="57"/>
      <c r="S65" s="57"/>
      <c r="T65" s="57"/>
      <c r="U65" s="57"/>
      <c r="V65" s="57"/>
      <c r="W65" s="57"/>
      <c r="X65" s="57"/>
      <c r="Y65" s="57"/>
      <c r="Z65" s="57"/>
      <c r="AA65" s="57"/>
      <c r="AB65" s="57"/>
      <c r="AD65" s="56" t="s">
        <v>140</v>
      </c>
      <c r="AE65" s="57"/>
      <c r="AF65" s="57"/>
      <c r="AG65" s="57"/>
      <c r="AH65" s="57"/>
      <c r="AI65" s="57"/>
      <c r="AJ65" s="57"/>
      <c r="AK65" s="57"/>
      <c r="AL65" s="57"/>
      <c r="AM65" s="57"/>
      <c r="AN65" s="57"/>
      <c r="AO65" s="57"/>
      <c r="AP65" s="57"/>
      <c r="AQ65" s="57"/>
      <c r="AR65" s="57"/>
      <c r="AS65" s="57"/>
      <c r="AT65" s="57"/>
      <c r="AU65" s="57"/>
      <c r="AV65" s="57"/>
      <c r="AW65" s="57"/>
      <c r="AX65" s="57"/>
      <c r="AY65" s="57"/>
      <c r="AZ65" s="57"/>
      <c r="BA65" s="57"/>
      <c r="BB65" s="57"/>
      <c r="BC65" s="57"/>
      <c r="BD65" s="57"/>
      <c r="BE65" s="57"/>
    </row>
    <row r="66" spans="1:57" x14ac:dyDescent="0.25">
      <c r="A66" s="56" t="s">
        <v>141</v>
      </c>
      <c r="B66" s="57"/>
      <c r="C66" s="57"/>
      <c r="D66" s="57"/>
      <c r="E66" s="57"/>
      <c r="F66" s="57"/>
      <c r="G66" s="57"/>
      <c r="H66" s="57"/>
      <c r="I66" s="57"/>
      <c r="J66" s="57"/>
      <c r="K66" s="57"/>
      <c r="L66" s="57"/>
      <c r="M66" s="57"/>
      <c r="N66" s="57"/>
      <c r="O66" s="57"/>
      <c r="P66" s="57"/>
      <c r="Q66" s="57"/>
      <c r="R66" s="57"/>
      <c r="U66" s="58"/>
      <c r="V66" s="59"/>
      <c r="W66" s="60"/>
      <c r="X66" s="61"/>
      <c r="Y66" s="61"/>
      <c r="Z66" s="61"/>
      <c r="AA66" s="59"/>
      <c r="AE66" s="57"/>
      <c r="AF66" s="57"/>
      <c r="AG66" s="57"/>
      <c r="AH66" s="57"/>
      <c r="AI66" s="57"/>
      <c r="AJ66" s="57"/>
      <c r="AK66" s="57"/>
      <c r="AL66" s="57"/>
      <c r="AM66" s="57"/>
      <c r="AN66" s="57"/>
      <c r="AO66" s="57"/>
      <c r="AP66" s="57"/>
      <c r="AQ66" s="57"/>
      <c r="AR66" s="57"/>
      <c r="AS66" s="57"/>
      <c r="AT66" s="57"/>
      <c r="AU66" s="57"/>
      <c r="AX66" s="58"/>
      <c r="AY66" s="59"/>
      <c r="AZ66" s="60"/>
      <c r="BA66" s="61"/>
      <c r="BB66" s="61"/>
      <c r="BC66" s="61"/>
      <c r="BD66" s="59"/>
    </row>
    <row r="67" spans="1:57" x14ac:dyDescent="0.25">
      <c r="A67" s="42"/>
      <c r="B67" s="62"/>
      <c r="C67" s="62"/>
      <c r="D67" s="62"/>
      <c r="E67" s="62"/>
      <c r="F67" s="62"/>
      <c r="G67" s="62"/>
      <c r="H67" s="62"/>
      <c r="I67" s="62"/>
      <c r="J67" s="62"/>
      <c r="K67" s="62"/>
      <c r="L67" s="62"/>
      <c r="M67" s="62"/>
      <c r="N67" s="62"/>
      <c r="O67" s="62"/>
      <c r="P67" s="62"/>
      <c r="Q67" s="57"/>
      <c r="R67" s="62"/>
      <c r="U67" s="60"/>
      <c r="V67" s="60"/>
      <c r="W67" s="60"/>
      <c r="X67" s="60"/>
      <c r="Y67" s="60"/>
      <c r="Z67" s="60"/>
      <c r="AA67" s="63"/>
      <c r="AD67" s="42"/>
      <c r="AE67" s="62"/>
      <c r="AF67" s="62"/>
      <c r="AG67" s="62"/>
      <c r="AH67" s="62"/>
      <c r="AI67" s="62"/>
      <c r="AJ67" s="62"/>
      <c r="AK67" s="62"/>
      <c r="AL67" s="62"/>
      <c r="AM67" s="62"/>
      <c r="AN67" s="62"/>
      <c r="AO67" s="62"/>
      <c r="AP67" s="62"/>
      <c r="AQ67" s="62"/>
      <c r="AR67" s="62"/>
      <c r="AS67" s="62"/>
      <c r="AT67" s="57"/>
      <c r="AU67" s="62"/>
      <c r="AX67" s="60"/>
      <c r="AY67" s="60"/>
      <c r="AZ67" s="60"/>
      <c r="BA67" s="60"/>
      <c r="BB67" s="60"/>
      <c r="BC67" s="60"/>
      <c r="BD67" s="63"/>
    </row>
    <row r="68" spans="1:57" x14ac:dyDescent="0.25">
      <c r="A68" s="64"/>
      <c r="B68" s="65"/>
      <c r="C68" s="65"/>
      <c r="D68" s="65"/>
      <c r="E68" s="65"/>
      <c r="F68" s="65"/>
      <c r="G68" s="65"/>
      <c r="H68" s="65"/>
      <c r="I68" s="65"/>
      <c r="J68" s="65"/>
      <c r="K68" s="65"/>
      <c r="L68" s="65"/>
      <c r="M68" s="65"/>
      <c r="N68" s="65"/>
      <c r="O68" s="65"/>
      <c r="P68" s="65"/>
      <c r="Q68" s="65"/>
      <c r="R68" s="65"/>
      <c r="T68" s="66"/>
      <c r="Z68" s="67"/>
      <c r="AA68" s="68"/>
      <c r="AB68" s="67"/>
      <c r="AD68" s="64"/>
      <c r="AE68" s="65"/>
      <c r="AF68" s="65"/>
      <c r="AG68" s="65"/>
      <c r="AH68" s="65"/>
      <c r="AI68" s="65"/>
      <c r="AJ68" s="65"/>
      <c r="AK68" s="65"/>
      <c r="AL68" s="65"/>
      <c r="AM68" s="65"/>
      <c r="AN68" s="65"/>
      <c r="AO68" s="65"/>
      <c r="AP68" s="65"/>
      <c r="AQ68" s="65"/>
      <c r="AR68" s="65"/>
      <c r="AS68" s="65"/>
      <c r="AT68" s="65"/>
      <c r="AU68" s="65"/>
      <c r="AW68" s="66"/>
      <c r="BC68" s="67"/>
      <c r="BD68" s="68"/>
      <c r="BE68" s="67"/>
    </row>
    <row r="69" spans="1:57" x14ac:dyDescent="0.25">
      <c r="A69" s="69"/>
      <c r="B69" s="50"/>
      <c r="C69" s="70"/>
      <c r="D69" s="70"/>
      <c r="E69" s="70"/>
      <c r="F69" s="71"/>
      <c r="G69" s="71"/>
      <c r="H69" s="71"/>
      <c r="I69" s="71"/>
      <c r="J69" s="71"/>
      <c r="K69" s="71"/>
      <c r="L69" s="71"/>
      <c r="M69" s="71"/>
      <c r="N69" s="71"/>
      <c r="R69" s="60"/>
      <c r="Z69" s="72"/>
      <c r="AA69" s="72"/>
      <c r="AD69" s="69"/>
      <c r="AE69" s="50"/>
      <c r="AF69" s="70"/>
      <c r="AG69" s="70"/>
      <c r="AH69" s="70"/>
      <c r="AI69" s="71"/>
      <c r="AJ69" s="71"/>
      <c r="AK69" s="71"/>
      <c r="AL69" s="71"/>
      <c r="AM69" s="71"/>
      <c r="AN69" s="71"/>
      <c r="AO69" s="71"/>
      <c r="AP69" s="71"/>
      <c r="AQ69" s="71"/>
      <c r="AU69" s="60"/>
      <c r="BC69" s="72"/>
      <c r="BD69" s="72"/>
    </row>
    <row r="70" spans="1:57" x14ac:dyDescent="0.25">
      <c r="B70" s="68"/>
      <c r="T70" s="66"/>
      <c r="Z70" s="73"/>
      <c r="AA70" s="73"/>
      <c r="AE70" s="68"/>
      <c r="AW70" s="66"/>
      <c r="BC70" s="73"/>
      <c r="BD70" s="73"/>
    </row>
    <row r="71" spans="1:57" x14ac:dyDescent="0.25">
      <c r="B71" s="68"/>
      <c r="Z71" s="74"/>
      <c r="AA71" s="75"/>
      <c r="AE71" s="68"/>
      <c r="BC71" s="74"/>
      <c r="BD71" s="75"/>
    </row>
    <row r="72" spans="1:57" x14ac:dyDescent="0.25">
      <c r="B72" s="68"/>
      <c r="F72" s="71"/>
      <c r="G72" s="71"/>
      <c r="H72" s="71"/>
      <c r="I72" s="71"/>
      <c r="J72" s="71"/>
      <c r="K72" s="71"/>
      <c r="L72" s="71"/>
      <c r="M72" s="71"/>
      <c r="N72" s="71"/>
      <c r="Z72" s="67"/>
      <c r="AE72" s="68"/>
      <c r="AI72" s="71"/>
      <c r="AJ72" s="71"/>
      <c r="AK72" s="71"/>
      <c r="AL72" s="71"/>
      <c r="AM72" s="71"/>
      <c r="AN72" s="71"/>
      <c r="AO72" s="71"/>
      <c r="AP72" s="71"/>
      <c r="AQ72" s="71"/>
      <c r="BC72" s="67"/>
    </row>
    <row r="73" spans="1:57" x14ac:dyDescent="0.25">
      <c r="B73" s="68"/>
      <c r="F73" s="71"/>
      <c r="G73" s="71"/>
      <c r="H73" s="71"/>
      <c r="I73" s="71"/>
      <c r="J73" s="71"/>
      <c r="K73" s="71"/>
      <c r="L73" s="71"/>
      <c r="M73" s="71"/>
      <c r="N73" s="71"/>
      <c r="AE73" s="68"/>
      <c r="AI73" s="71"/>
      <c r="AJ73" s="71"/>
      <c r="AK73" s="71"/>
      <c r="AL73" s="71"/>
      <c r="AM73" s="71"/>
      <c r="AN73" s="71"/>
      <c r="AO73" s="71"/>
      <c r="AP73" s="71"/>
      <c r="AQ73" s="71"/>
    </row>
    <row r="74" spans="1:57" x14ac:dyDescent="0.25">
      <c r="B74" s="68"/>
      <c r="F74" s="71"/>
      <c r="G74" s="71"/>
      <c r="H74" s="71"/>
      <c r="I74" s="71"/>
      <c r="J74" s="71"/>
      <c r="K74" s="71"/>
      <c r="L74" s="71"/>
      <c r="M74" s="71"/>
      <c r="N74" s="71"/>
      <c r="AE74" s="68"/>
      <c r="AI74" s="71"/>
      <c r="AJ74" s="71"/>
      <c r="AK74" s="71"/>
      <c r="AL74" s="71"/>
      <c r="AM74" s="71"/>
      <c r="AN74" s="71"/>
      <c r="AO74" s="71"/>
      <c r="AP74" s="71"/>
      <c r="AQ74" s="71"/>
    </row>
    <row r="75" spans="1:57" x14ac:dyDescent="0.25">
      <c r="B75" s="68"/>
      <c r="F75" s="71"/>
      <c r="G75" s="71"/>
      <c r="H75" s="71"/>
      <c r="I75" s="71"/>
      <c r="J75" s="71"/>
      <c r="K75" s="71"/>
      <c r="L75" s="71"/>
      <c r="M75" s="71"/>
      <c r="N75" s="71"/>
      <c r="AE75" s="68"/>
      <c r="AI75" s="71"/>
      <c r="AJ75" s="71"/>
      <c r="AK75" s="71"/>
      <c r="AL75" s="71"/>
      <c r="AM75" s="71"/>
      <c r="AN75" s="71"/>
      <c r="AO75" s="71"/>
      <c r="AP75" s="71"/>
      <c r="AQ75" s="71"/>
    </row>
    <row r="76" spans="1:57" x14ac:dyDescent="0.25">
      <c r="B76" s="68"/>
      <c r="F76" s="71"/>
      <c r="G76" s="71"/>
      <c r="H76" s="71"/>
      <c r="I76" s="71"/>
      <c r="J76" s="71"/>
      <c r="K76" s="71"/>
      <c r="L76" s="71"/>
      <c r="M76" s="71"/>
      <c r="N76" s="71"/>
      <c r="AE76" s="68"/>
      <c r="AI76" s="71"/>
      <c r="AJ76" s="71"/>
      <c r="AK76" s="71"/>
      <c r="AL76" s="71"/>
      <c r="AM76" s="71"/>
      <c r="AN76" s="71"/>
      <c r="AO76" s="71"/>
      <c r="AP76" s="71"/>
      <c r="AQ76" s="71"/>
    </row>
    <row r="77" spans="1:57" x14ac:dyDescent="0.25">
      <c r="B77" s="68"/>
      <c r="F77" s="71"/>
      <c r="G77" s="71"/>
      <c r="H77" s="71"/>
      <c r="I77" s="71"/>
      <c r="J77" s="71"/>
      <c r="K77" s="71"/>
      <c r="L77" s="71"/>
      <c r="M77" s="71"/>
      <c r="N77" s="71"/>
      <c r="AE77" s="68"/>
      <c r="AI77" s="71"/>
      <c r="AJ77" s="71"/>
      <c r="AK77" s="71"/>
      <c r="AL77" s="71"/>
      <c r="AM77" s="71"/>
      <c r="AN77" s="71"/>
      <c r="AO77" s="71"/>
      <c r="AP77" s="71"/>
      <c r="AQ77" s="71"/>
    </row>
    <row r="78" spans="1:57" x14ac:dyDescent="0.25">
      <c r="B78" s="66"/>
      <c r="C78" s="67"/>
      <c r="F78" s="71"/>
      <c r="G78" s="71"/>
      <c r="H78" s="71"/>
      <c r="I78" s="71"/>
      <c r="J78" s="71"/>
      <c r="K78" s="71"/>
      <c r="L78" s="71"/>
      <c r="M78" s="71"/>
      <c r="N78" s="71"/>
      <c r="AE78" s="66"/>
      <c r="AF78" s="67"/>
      <c r="AI78" s="71"/>
      <c r="AJ78" s="71"/>
      <c r="AK78" s="71"/>
      <c r="AL78" s="71"/>
      <c r="AM78" s="71"/>
      <c r="AN78" s="71"/>
      <c r="AO78" s="71"/>
      <c r="AP78" s="71"/>
      <c r="AQ78" s="71"/>
    </row>
    <row r="79" spans="1:57" x14ac:dyDescent="0.25">
      <c r="B79" s="66"/>
      <c r="C79" s="67"/>
      <c r="F79" s="71"/>
      <c r="G79" s="71"/>
      <c r="H79" s="71"/>
      <c r="I79" s="71"/>
      <c r="J79" s="71"/>
      <c r="K79" s="71"/>
      <c r="L79" s="71"/>
      <c r="M79" s="71"/>
      <c r="N79" s="71"/>
      <c r="R79" s="56" t="s">
        <v>90</v>
      </c>
      <c r="AE79" s="66"/>
      <c r="AF79" s="67"/>
      <c r="AI79" s="71"/>
      <c r="AJ79" s="71"/>
      <c r="AK79" s="71"/>
      <c r="AL79" s="71"/>
      <c r="AM79" s="71"/>
      <c r="AN79" s="71"/>
      <c r="AO79" s="71"/>
      <c r="AP79" s="71"/>
      <c r="AQ79" s="71"/>
      <c r="AU79" s="56" t="s">
        <v>90</v>
      </c>
    </row>
    <row r="80" spans="1:57" x14ac:dyDescent="0.25">
      <c r="B80" s="66"/>
      <c r="C80" s="67"/>
      <c r="F80" s="71"/>
      <c r="G80" s="71"/>
      <c r="H80" s="71"/>
      <c r="I80" s="71"/>
      <c r="J80" s="71"/>
      <c r="K80" s="71"/>
      <c r="L80" s="71"/>
      <c r="M80" s="71"/>
      <c r="N80" s="71"/>
      <c r="R80" s="56" t="s">
        <v>91</v>
      </c>
      <c r="AE80" s="66"/>
      <c r="AF80" s="67"/>
      <c r="AI80" s="71"/>
      <c r="AJ80" s="71"/>
      <c r="AK80" s="71"/>
      <c r="AL80" s="71"/>
      <c r="AM80" s="71"/>
      <c r="AN80" s="71"/>
      <c r="AO80" s="71"/>
      <c r="AP80" s="71"/>
      <c r="AQ80" s="71"/>
      <c r="AU80" s="56" t="s">
        <v>91</v>
      </c>
    </row>
    <row r="81" spans="2:43" x14ac:dyDescent="0.25">
      <c r="B81" s="66"/>
      <c r="C81" s="67"/>
      <c r="F81" s="71"/>
      <c r="G81" s="71"/>
      <c r="H81" s="71"/>
      <c r="I81" s="71"/>
      <c r="J81" s="71"/>
      <c r="K81" s="71"/>
      <c r="L81" s="71"/>
      <c r="M81" s="71"/>
      <c r="N81" s="71"/>
      <c r="AE81" s="66"/>
      <c r="AF81" s="67"/>
      <c r="AI81" s="71"/>
      <c r="AJ81" s="71"/>
      <c r="AK81" s="71"/>
      <c r="AL81" s="71"/>
      <c r="AM81" s="71"/>
      <c r="AN81" s="71"/>
      <c r="AO81" s="71"/>
      <c r="AP81" s="71"/>
      <c r="AQ81" s="71"/>
    </row>
    <row r="82" spans="2:43" x14ac:dyDescent="0.25">
      <c r="B82" s="66"/>
      <c r="C82" s="67"/>
      <c r="F82" s="71"/>
      <c r="G82" s="71"/>
      <c r="H82" s="71"/>
      <c r="I82" s="71"/>
      <c r="J82" s="71"/>
      <c r="K82" s="71"/>
      <c r="L82" s="71"/>
      <c r="M82" s="71"/>
      <c r="N82" s="71"/>
      <c r="AE82" s="66"/>
      <c r="AF82" s="67"/>
      <c r="AI82" s="71"/>
      <c r="AJ82" s="71"/>
      <c r="AK82" s="71"/>
      <c r="AL82" s="71"/>
      <c r="AM82" s="71"/>
      <c r="AN82" s="71"/>
      <c r="AO82" s="71"/>
      <c r="AP82" s="71"/>
      <c r="AQ82" s="71"/>
    </row>
    <row r="83" spans="2:43" x14ac:dyDescent="0.25">
      <c r="B83" s="66"/>
      <c r="C83" s="67"/>
      <c r="F83" s="71"/>
      <c r="G83" s="71"/>
      <c r="H83" s="71"/>
      <c r="I83" s="71"/>
      <c r="J83" s="71"/>
      <c r="K83" s="71"/>
      <c r="L83" s="71"/>
      <c r="M83" s="71"/>
      <c r="N83" s="71"/>
      <c r="AE83" s="66"/>
      <c r="AF83" s="67"/>
      <c r="AI83" s="71"/>
      <c r="AJ83" s="71"/>
      <c r="AK83" s="71"/>
      <c r="AL83" s="71"/>
      <c r="AM83" s="71"/>
      <c r="AN83" s="71"/>
      <c r="AO83" s="71"/>
      <c r="AP83" s="71"/>
      <c r="AQ83" s="71"/>
    </row>
    <row r="84" spans="2:43" x14ac:dyDescent="0.25">
      <c r="B84" s="66"/>
      <c r="C84" s="67"/>
      <c r="F84" s="71"/>
      <c r="G84" s="71"/>
      <c r="H84" s="71"/>
      <c r="I84" s="71"/>
      <c r="J84" s="71"/>
      <c r="K84" s="71"/>
      <c r="L84" s="71"/>
      <c r="M84" s="71"/>
      <c r="N84" s="71"/>
      <c r="AE84" s="66"/>
      <c r="AF84" s="67"/>
      <c r="AI84" s="71"/>
      <c r="AJ84" s="71"/>
      <c r="AK84" s="71"/>
      <c r="AL84" s="71"/>
      <c r="AM84" s="71"/>
      <c r="AN84" s="71"/>
      <c r="AO84" s="71"/>
      <c r="AP84" s="71"/>
      <c r="AQ84" s="71"/>
    </row>
    <row r="85" spans="2:43" x14ac:dyDescent="0.25">
      <c r="B85" s="66"/>
      <c r="C85" s="67"/>
      <c r="F85" s="71"/>
      <c r="G85" s="71"/>
      <c r="H85" s="71"/>
      <c r="I85" s="71"/>
      <c r="J85" s="71"/>
      <c r="K85" s="71"/>
      <c r="L85" s="71"/>
      <c r="M85" s="71"/>
      <c r="N85" s="71"/>
      <c r="AE85" s="66"/>
      <c r="AF85" s="67"/>
      <c r="AI85" s="71"/>
      <c r="AJ85" s="71"/>
      <c r="AK85" s="71"/>
      <c r="AL85" s="71"/>
      <c r="AM85" s="71"/>
      <c r="AN85" s="71"/>
      <c r="AO85" s="71"/>
      <c r="AP85" s="71"/>
      <c r="AQ85" s="71"/>
    </row>
    <row r="86" spans="2:43" x14ac:dyDescent="0.25">
      <c r="B86" s="66"/>
      <c r="C86" s="67"/>
      <c r="F86" s="71"/>
      <c r="G86" s="71"/>
      <c r="H86" s="71"/>
      <c r="I86" s="71"/>
      <c r="J86" s="71"/>
      <c r="K86" s="71"/>
      <c r="L86" s="71"/>
      <c r="M86" s="71"/>
      <c r="N86" s="71"/>
      <c r="AE86" s="66"/>
      <c r="AF86" s="67"/>
      <c r="AI86" s="71"/>
      <c r="AJ86" s="71"/>
      <c r="AK86" s="71"/>
      <c r="AL86" s="71"/>
      <c r="AM86" s="71"/>
      <c r="AN86" s="71"/>
      <c r="AO86" s="71"/>
      <c r="AP86" s="71"/>
      <c r="AQ86" s="71"/>
    </row>
    <row r="87" spans="2:43" x14ac:dyDescent="0.25">
      <c r="B87" s="66"/>
      <c r="C87" s="67"/>
      <c r="F87" s="71"/>
      <c r="G87" s="71"/>
      <c r="H87" s="71"/>
      <c r="I87" s="71"/>
      <c r="J87" s="71"/>
      <c r="K87" s="71"/>
      <c r="L87" s="71"/>
      <c r="M87" s="71"/>
      <c r="N87" s="71"/>
      <c r="AE87" s="66"/>
      <c r="AF87" s="67"/>
      <c r="AI87" s="71"/>
      <c r="AJ87" s="71"/>
      <c r="AK87" s="71"/>
      <c r="AL87" s="71"/>
      <c r="AM87" s="71"/>
      <c r="AN87" s="71"/>
      <c r="AO87" s="71"/>
      <c r="AP87" s="71"/>
      <c r="AQ87" s="71"/>
    </row>
    <row r="88" spans="2:43" x14ac:dyDescent="0.25">
      <c r="B88" s="66"/>
      <c r="C88" s="67"/>
      <c r="F88" s="71"/>
      <c r="G88" s="71"/>
      <c r="H88" s="71"/>
      <c r="I88" s="71"/>
      <c r="J88" s="71"/>
      <c r="K88" s="71"/>
      <c r="L88" s="71"/>
      <c r="M88" s="71"/>
      <c r="N88" s="71"/>
      <c r="AE88" s="66"/>
      <c r="AF88" s="67"/>
      <c r="AI88" s="71"/>
      <c r="AJ88" s="71"/>
      <c r="AK88" s="71"/>
      <c r="AL88" s="71"/>
      <c r="AM88" s="71"/>
      <c r="AN88" s="71"/>
      <c r="AO88" s="71"/>
      <c r="AP88" s="71"/>
      <c r="AQ88" s="71"/>
    </row>
    <row r="89" spans="2:43" x14ac:dyDescent="0.25">
      <c r="B89" s="66"/>
      <c r="C89" s="67"/>
      <c r="F89" s="71"/>
      <c r="G89" s="71"/>
      <c r="H89" s="71"/>
      <c r="I89" s="71"/>
      <c r="J89" s="71"/>
      <c r="K89" s="71"/>
      <c r="L89" s="71"/>
      <c r="M89" s="71"/>
      <c r="N89" s="71"/>
      <c r="AE89" s="66"/>
      <c r="AF89" s="67"/>
      <c r="AI89" s="71"/>
      <c r="AJ89" s="71"/>
      <c r="AK89" s="71"/>
      <c r="AL89" s="71"/>
      <c r="AM89" s="71"/>
      <c r="AN89" s="71"/>
      <c r="AO89" s="71"/>
      <c r="AP89" s="71"/>
      <c r="AQ89" s="71"/>
    </row>
    <row r="90" spans="2:43" x14ac:dyDescent="0.25">
      <c r="B90" s="66"/>
      <c r="C90" s="67"/>
      <c r="F90" s="71"/>
      <c r="G90" s="71"/>
      <c r="H90" s="71"/>
      <c r="I90" s="71"/>
      <c r="J90" s="71"/>
      <c r="K90" s="71"/>
      <c r="L90" s="71"/>
      <c r="M90" s="71"/>
      <c r="N90" s="71"/>
      <c r="AE90" s="66"/>
      <c r="AF90" s="67"/>
      <c r="AI90" s="71"/>
      <c r="AJ90" s="71"/>
      <c r="AK90" s="71"/>
      <c r="AL90" s="71"/>
      <c r="AM90" s="71"/>
      <c r="AN90" s="71"/>
      <c r="AO90" s="71"/>
      <c r="AP90" s="71"/>
      <c r="AQ90" s="71"/>
    </row>
    <row r="91" spans="2:43" x14ac:dyDescent="0.25">
      <c r="B91" s="66"/>
      <c r="C91" s="67"/>
      <c r="E91" s="71"/>
      <c r="F91" s="71"/>
      <c r="G91" s="71"/>
      <c r="H91" s="71"/>
      <c r="I91" s="71"/>
      <c r="J91" s="71"/>
      <c r="K91" s="71"/>
      <c r="L91" s="71"/>
      <c r="M91" s="71"/>
      <c r="N91" s="71"/>
      <c r="AE91" s="66"/>
      <c r="AF91" s="67"/>
      <c r="AH91" s="71"/>
      <c r="AI91" s="71"/>
      <c r="AJ91" s="71"/>
      <c r="AK91" s="71"/>
      <c r="AL91" s="71"/>
      <c r="AM91" s="71"/>
      <c r="AN91" s="71"/>
      <c r="AO91" s="71"/>
      <c r="AP91" s="71"/>
      <c r="AQ91" s="71"/>
    </row>
    <row r="92" spans="2:43" x14ac:dyDescent="0.25">
      <c r="B92" s="66"/>
      <c r="C92" s="67"/>
      <c r="F92" s="71"/>
      <c r="G92" s="71"/>
      <c r="H92" s="71"/>
      <c r="I92" s="71"/>
      <c r="J92" s="71"/>
      <c r="K92" s="71"/>
      <c r="L92" s="71"/>
      <c r="M92" s="71"/>
      <c r="N92" s="71"/>
      <c r="AE92" s="66"/>
      <c r="AF92" s="67"/>
      <c r="AI92" s="71"/>
      <c r="AJ92" s="71"/>
      <c r="AK92" s="71"/>
      <c r="AL92" s="71"/>
      <c r="AM92" s="71"/>
      <c r="AN92" s="71"/>
      <c r="AO92" s="71"/>
      <c r="AP92" s="71"/>
      <c r="AQ92" s="71"/>
    </row>
    <row r="93" spans="2:43" x14ac:dyDescent="0.25">
      <c r="B93" s="66"/>
      <c r="C93" s="67"/>
      <c r="F93" s="71"/>
      <c r="G93" s="71"/>
      <c r="H93" s="71"/>
      <c r="I93" s="71"/>
      <c r="J93" s="71"/>
      <c r="K93" s="71"/>
      <c r="L93" s="71"/>
      <c r="M93" s="71"/>
      <c r="N93" s="71"/>
      <c r="AE93" s="66"/>
      <c r="AF93" s="67"/>
      <c r="AI93" s="71"/>
      <c r="AJ93" s="71"/>
      <c r="AK93" s="71"/>
      <c r="AL93" s="71"/>
      <c r="AM93" s="71"/>
      <c r="AN93" s="71"/>
      <c r="AO93" s="71"/>
      <c r="AP93" s="71"/>
      <c r="AQ93" s="71"/>
    </row>
    <row r="94" spans="2:43" x14ac:dyDescent="0.25">
      <c r="F94" s="71"/>
      <c r="G94" s="71"/>
      <c r="H94" s="71"/>
      <c r="I94" s="71"/>
      <c r="J94" s="71"/>
      <c r="K94" s="71"/>
      <c r="L94" s="71"/>
      <c r="M94" s="71"/>
      <c r="N94" s="71"/>
      <c r="AI94" s="71"/>
      <c r="AJ94" s="71"/>
      <c r="AK94" s="71"/>
      <c r="AL94" s="71"/>
      <c r="AM94" s="71"/>
      <c r="AN94" s="71"/>
      <c r="AO94" s="71"/>
      <c r="AP94" s="71"/>
      <c r="AQ94" s="71"/>
    </row>
    <row r="95" spans="2:43" x14ac:dyDescent="0.25">
      <c r="F95" s="71"/>
      <c r="G95" s="71"/>
      <c r="H95" s="71"/>
      <c r="I95" s="71"/>
      <c r="J95" s="71"/>
      <c r="K95" s="71"/>
      <c r="L95" s="71"/>
      <c r="M95" s="71"/>
      <c r="N95" s="71"/>
      <c r="AI95" s="71"/>
      <c r="AJ95" s="71"/>
      <c r="AK95" s="71"/>
      <c r="AL95" s="71"/>
      <c r="AM95" s="71"/>
      <c r="AN95" s="71"/>
      <c r="AO95" s="71"/>
      <c r="AP95" s="71"/>
      <c r="AQ95" s="71"/>
    </row>
    <row r="96" spans="2:43" x14ac:dyDescent="0.25">
      <c r="F96" s="71"/>
      <c r="G96" s="71"/>
      <c r="H96" s="71"/>
      <c r="I96" s="71"/>
      <c r="J96" s="71"/>
      <c r="K96" s="71"/>
      <c r="L96" s="71"/>
      <c r="M96" s="71"/>
      <c r="N96" s="71"/>
      <c r="AI96" s="71"/>
      <c r="AJ96" s="71"/>
      <c r="AK96" s="71"/>
      <c r="AL96" s="71"/>
      <c r="AM96" s="71"/>
      <c r="AN96" s="71"/>
      <c r="AO96" s="71"/>
      <c r="AP96" s="71"/>
      <c r="AQ96" s="71"/>
    </row>
    <row r="97" spans="6:43" x14ac:dyDescent="0.25">
      <c r="F97" s="71"/>
      <c r="G97" s="71"/>
      <c r="H97" s="71"/>
      <c r="I97" s="71"/>
      <c r="J97" s="71"/>
      <c r="K97" s="71"/>
      <c r="L97" s="71"/>
      <c r="M97" s="71"/>
      <c r="N97" s="71"/>
      <c r="AI97" s="71"/>
      <c r="AJ97" s="71"/>
      <c r="AK97" s="71"/>
      <c r="AL97" s="71"/>
      <c r="AM97" s="71"/>
      <c r="AN97" s="71"/>
      <c r="AO97" s="71"/>
      <c r="AP97" s="71"/>
      <c r="AQ97" s="71"/>
    </row>
    <row r="98" spans="6:43" x14ac:dyDescent="0.25">
      <c r="F98" s="71"/>
      <c r="G98" s="71"/>
      <c r="H98" s="71"/>
      <c r="I98" s="71"/>
      <c r="J98" s="71"/>
      <c r="K98" s="71"/>
      <c r="L98" s="71"/>
      <c r="M98" s="71"/>
      <c r="N98" s="71"/>
      <c r="AI98" s="71"/>
      <c r="AJ98" s="71"/>
      <c r="AK98" s="71"/>
      <c r="AL98" s="71"/>
      <c r="AM98" s="71"/>
      <c r="AN98" s="71"/>
      <c r="AO98" s="71"/>
      <c r="AP98" s="71"/>
      <c r="AQ98" s="71"/>
    </row>
    <row r="99" spans="6:43" x14ac:dyDescent="0.25">
      <c r="F99" s="71"/>
      <c r="G99" s="71"/>
      <c r="H99" s="71"/>
      <c r="I99" s="71"/>
      <c r="J99" s="71"/>
      <c r="K99" s="71"/>
      <c r="L99" s="71"/>
      <c r="M99" s="71"/>
      <c r="N99" s="71"/>
      <c r="AI99" s="71"/>
      <c r="AJ99" s="71"/>
      <c r="AK99" s="71"/>
      <c r="AL99" s="71"/>
      <c r="AM99" s="71"/>
      <c r="AN99" s="71"/>
      <c r="AO99" s="71"/>
      <c r="AP99" s="71"/>
      <c r="AQ99" s="71"/>
    </row>
    <row r="100" spans="6:43" x14ac:dyDescent="0.25">
      <c r="F100" s="71"/>
      <c r="G100" s="71"/>
      <c r="H100" s="71"/>
      <c r="I100" s="71"/>
      <c r="J100" s="71"/>
      <c r="K100" s="71"/>
      <c r="L100" s="71"/>
      <c r="M100" s="71"/>
      <c r="N100" s="71"/>
      <c r="AI100" s="71"/>
      <c r="AJ100" s="71"/>
      <c r="AK100" s="71"/>
      <c r="AL100" s="71"/>
      <c r="AM100" s="71"/>
      <c r="AN100" s="71"/>
      <c r="AO100" s="71"/>
      <c r="AP100" s="71"/>
      <c r="AQ100" s="71"/>
    </row>
    <row r="101" spans="6:43" x14ac:dyDescent="0.25">
      <c r="F101" s="71"/>
      <c r="G101" s="71"/>
      <c r="H101" s="71"/>
      <c r="I101" s="71"/>
      <c r="J101" s="71"/>
      <c r="K101" s="71"/>
      <c r="L101" s="71"/>
      <c r="M101" s="71"/>
      <c r="N101" s="71"/>
      <c r="AI101" s="71"/>
      <c r="AJ101" s="71"/>
      <c r="AK101" s="71"/>
      <c r="AL101" s="71"/>
      <c r="AM101" s="71"/>
      <c r="AN101" s="71"/>
      <c r="AO101" s="71"/>
      <c r="AP101" s="71"/>
      <c r="AQ101" s="71"/>
    </row>
    <row r="102" spans="6:43" x14ac:dyDescent="0.25">
      <c r="F102" s="71"/>
      <c r="G102" s="71"/>
      <c r="H102" s="71"/>
      <c r="I102" s="71"/>
      <c r="J102" s="71"/>
      <c r="K102" s="71"/>
      <c r="L102" s="71"/>
      <c r="M102" s="71"/>
      <c r="N102" s="71"/>
      <c r="AI102" s="71"/>
      <c r="AJ102" s="71"/>
      <c r="AK102" s="71"/>
      <c r="AL102" s="71"/>
      <c r="AM102" s="71"/>
      <c r="AN102" s="71"/>
      <c r="AO102" s="71"/>
      <c r="AP102" s="71"/>
      <c r="AQ102" s="71"/>
    </row>
    <row r="103" spans="6:43" x14ac:dyDescent="0.25">
      <c r="F103" s="71"/>
      <c r="G103" s="71"/>
      <c r="H103" s="71"/>
      <c r="I103" s="71"/>
      <c r="J103" s="71"/>
      <c r="K103" s="71"/>
      <c r="L103" s="71"/>
      <c r="M103" s="71"/>
      <c r="N103" s="71"/>
      <c r="AI103" s="71"/>
      <c r="AJ103" s="71"/>
      <c r="AK103" s="71"/>
      <c r="AL103" s="71"/>
      <c r="AM103" s="71"/>
      <c r="AN103" s="71"/>
      <c r="AO103" s="71"/>
      <c r="AP103" s="71"/>
      <c r="AQ103" s="71"/>
    </row>
    <row r="104" spans="6:43" x14ac:dyDescent="0.25">
      <c r="F104" s="71"/>
      <c r="G104" s="71"/>
      <c r="H104" s="71"/>
      <c r="I104" s="71"/>
      <c r="J104" s="71"/>
      <c r="K104" s="71"/>
      <c r="L104" s="71"/>
      <c r="M104" s="71"/>
      <c r="N104" s="71"/>
      <c r="AI104" s="71"/>
      <c r="AJ104" s="71"/>
      <c r="AK104" s="71"/>
      <c r="AL104" s="71"/>
      <c r="AM104" s="71"/>
      <c r="AN104" s="71"/>
      <c r="AO104" s="71"/>
      <c r="AP104" s="71"/>
      <c r="AQ104" s="71"/>
    </row>
    <row r="105" spans="6:43" x14ac:dyDescent="0.25">
      <c r="F105" s="71"/>
      <c r="G105" s="71"/>
      <c r="H105" s="71"/>
      <c r="I105" s="71"/>
      <c r="J105" s="71"/>
      <c r="K105" s="71"/>
      <c r="L105" s="71"/>
      <c r="M105" s="71"/>
      <c r="N105" s="71"/>
      <c r="AI105" s="71"/>
      <c r="AJ105" s="71"/>
      <c r="AK105" s="71"/>
      <c r="AL105" s="71"/>
      <c r="AM105" s="71"/>
      <c r="AN105" s="71"/>
      <c r="AO105" s="71"/>
      <c r="AP105" s="71"/>
      <c r="AQ105" s="71"/>
    </row>
    <row r="106" spans="6:43" x14ac:dyDescent="0.25">
      <c r="F106" s="71"/>
      <c r="G106" s="71"/>
      <c r="H106" s="71"/>
      <c r="I106" s="71"/>
      <c r="J106" s="71"/>
      <c r="K106" s="71"/>
      <c r="L106" s="71"/>
      <c r="M106" s="71"/>
      <c r="N106" s="71"/>
      <c r="AI106" s="71"/>
      <c r="AJ106" s="71"/>
      <c r="AK106" s="71"/>
      <c r="AL106" s="71"/>
      <c r="AM106" s="71"/>
      <c r="AN106" s="71"/>
      <c r="AO106" s="71"/>
      <c r="AP106" s="71"/>
      <c r="AQ106" s="71"/>
    </row>
    <row r="107" spans="6:43" x14ac:dyDescent="0.25">
      <c r="F107" s="71"/>
      <c r="G107" s="71"/>
      <c r="H107" s="71"/>
      <c r="I107" s="71"/>
      <c r="J107" s="71"/>
      <c r="K107" s="71"/>
      <c r="L107" s="71"/>
      <c r="M107" s="71"/>
      <c r="N107" s="71"/>
      <c r="AI107" s="71"/>
      <c r="AJ107" s="71"/>
      <c r="AK107" s="71"/>
      <c r="AL107" s="71"/>
      <c r="AM107" s="71"/>
      <c r="AN107" s="71"/>
      <c r="AO107" s="71"/>
      <c r="AP107" s="71"/>
      <c r="AQ107" s="71"/>
    </row>
    <row r="108" spans="6:43" x14ac:dyDescent="0.25">
      <c r="F108" s="71"/>
      <c r="G108" s="71"/>
      <c r="H108" s="71"/>
      <c r="I108" s="71"/>
      <c r="J108" s="71"/>
      <c r="K108" s="71"/>
      <c r="L108" s="71"/>
      <c r="M108" s="71"/>
      <c r="N108" s="71"/>
      <c r="AI108" s="71"/>
      <c r="AJ108" s="71"/>
      <c r="AK108" s="71"/>
      <c r="AL108" s="71"/>
      <c r="AM108" s="71"/>
      <c r="AN108" s="71"/>
      <c r="AO108" s="71"/>
      <c r="AP108" s="71"/>
      <c r="AQ108" s="71"/>
    </row>
    <row r="109" spans="6:43" x14ac:dyDescent="0.25">
      <c r="F109" s="71"/>
      <c r="G109" s="71"/>
      <c r="H109" s="71"/>
      <c r="I109" s="71"/>
      <c r="J109" s="71"/>
      <c r="K109" s="71"/>
      <c r="L109" s="71"/>
      <c r="M109" s="71"/>
      <c r="N109" s="71"/>
      <c r="AI109" s="71"/>
      <c r="AJ109" s="71"/>
      <c r="AK109" s="71"/>
      <c r="AL109" s="71"/>
      <c r="AM109" s="71"/>
      <c r="AN109" s="71"/>
      <c r="AO109" s="71"/>
      <c r="AP109" s="71"/>
      <c r="AQ109" s="71"/>
    </row>
    <row r="112" spans="6:43" x14ac:dyDescent="0.25">
      <c r="F112" s="71"/>
      <c r="G112" s="71"/>
      <c r="H112" s="71"/>
      <c r="I112" s="71"/>
      <c r="J112" s="71"/>
      <c r="K112" s="71"/>
      <c r="L112" s="71"/>
      <c r="M112" s="71"/>
      <c r="N112" s="71"/>
      <c r="AI112" s="71"/>
      <c r="AJ112" s="71"/>
      <c r="AK112" s="71"/>
      <c r="AL112" s="71"/>
      <c r="AM112" s="71"/>
      <c r="AN112" s="71"/>
      <c r="AO112" s="71"/>
      <c r="AP112" s="71"/>
      <c r="AQ112" s="71"/>
    </row>
    <row r="115" spans="5:43" x14ac:dyDescent="0.25">
      <c r="F115" s="71"/>
      <c r="G115" s="71"/>
      <c r="H115" s="71"/>
      <c r="I115" s="71"/>
      <c r="J115" s="71"/>
      <c r="K115" s="71"/>
      <c r="L115" s="71"/>
      <c r="M115" s="71"/>
      <c r="N115" s="71"/>
      <c r="AI115" s="71"/>
      <c r="AJ115" s="71"/>
      <c r="AK115" s="71"/>
      <c r="AL115" s="71"/>
      <c r="AM115" s="71"/>
      <c r="AN115" s="71"/>
      <c r="AO115" s="71"/>
      <c r="AP115" s="71"/>
      <c r="AQ115" s="71"/>
    </row>
    <row r="116" spans="5:43" x14ac:dyDescent="0.25">
      <c r="F116" s="71"/>
      <c r="G116" s="71"/>
      <c r="H116" s="71"/>
      <c r="I116" s="71"/>
      <c r="J116" s="71"/>
      <c r="K116" s="71"/>
      <c r="L116" s="71"/>
      <c r="M116" s="71"/>
      <c r="N116" s="71"/>
      <c r="AI116" s="71"/>
      <c r="AJ116" s="71"/>
      <c r="AK116" s="71"/>
      <c r="AL116" s="71"/>
      <c r="AM116" s="71"/>
      <c r="AN116" s="71"/>
      <c r="AO116" s="71"/>
      <c r="AP116" s="71"/>
      <c r="AQ116" s="71"/>
    </row>
    <row r="117" spans="5:43" x14ac:dyDescent="0.25">
      <c r="F117" s="71"/>
      <c r="G117" s="71"/>
      <c r="H117" s="71"/>
      <c r="I117" s="71"/>
      <c r="J117" s="71"/>
      <c r="K117" s="71"/>
      <c r="L117" s="71"/>
      <c r="M117" s="71"/>
      <c r="N117" s="71"/>
      <c r="AI117" s="71"/>
      <c r="AJ117" s="71"/>
      <c r="AK117" s="71"/>
      <c r="AL117" s="71"/>
      <c r="AM117" s="71"/>
      <c r="AN117" s="71"/>
      <c r="AO117" s="71"/>
      <c r="AP117" s="71"/>
      <c r="AQ117" s="71"/>
    </row>
    <row r="119" spans="5:43" x14ac:dyDescent="0.25">
      <c r="F119" s="71"/>
      <c r="G119" s="71"/>
      <c r="H119" s="71"/>
      <c r="I119" s="71"/>
      <c r="J119" s="71"/>
      <c r="K119" s="71"/>
      <c r="L119" s="71"/>
      <c r="M119" s="71"/>
      <c r="N119" s="71"/>
      <c r="AI119" s="71"/>
      <c r="AJ119" s="71"/>
      <c r="AK119" s="71"/>
      <c r="AL119" s="71"/>
      <c r="AM119" s="71"/>
      <c r="AN119" s="71"/>
      <c r="AO119" s="71"/>
      <c r="AP119" s="71"/>
      <c r="AQ119" s="71"/>
    </row>
    <row r="120" spans="5:43" x14ac:dyDescent="0.25">
      <c r="F120" s="71"/>
      <c r="G120" s="71"/>
      <c r="H120" s="71"/>
      <c r="I120" s="71"/>
      <c r="J120" s="71"/>
      <c r="K120" s="71"/>
      <c r="L120" s="71"/>
      <c r="M120" s="71"/>
      <c r="N120" s="71"/>
      <c r="AI120" s="71"/>
      <c r="AJ120" s="71"/>
      <c r="AK120" s="71"/>
      <c r="AL120" s="71"/>
      <c r="AM120" s="71"/>
      <c r="AN120" s="71"/>
      <c r="AO120" s="71"/>
      <c r="AP120" s="71"/>
      <c r="AQ120" s="71"/>
    </row>
    <row r="121" spans="5:43" x14ac:dyDescent="0.25">
      <c r="F121" s="71"/>
      <c r="G121" s="71"/>
      <c r="H121" s="71"/>
      <c r="I121" s="71"/>
      <c r="J121" s="71"/>
      <c r="K121" s="71"/>
      <c r="L121" s="71"/>
      <c r="M121" s="71"/>
      <c r="N121" s="71"/>
      <c r="AI121" s="71"/>
      <c r="AJ121" s="71"/>
      <c r="AK121" s="71"/>
      <c r="AL121" s="71"/>
      <c r="AM121" s="71"/>
      <c r="AN121" s="71"/>
      <c r="AO121" s="71"/>
      <c r="AP121" s="71"/>
      <c r="AQ121" s="71"/>
    </row>
    <row r="127" spans="5:43" x14ac:dyDescent="0.25">
      <c r="E127" s="71"/>
      <c r="F127" s="71"/>
      <c r="G127" s="71"/>
      <c r="H127" s="71"/>
      <c r="I127" s="71"/>
      <c r="J127" s="71"/>
      <c r="K127" s="71"/>
      <c r="L127" s="71"/>
      <c r="M127" s="71"/>
      <c r="N127" s="71"/>
      <c r="AH127" s="71"/>
      <c r="AI127" s="71"/>
      <c r="AJ127" s="71"/>
      <c r="AK127" s="71"/>
      <c r="AL127" s="71"/>
      <c r="AM127" s="71"/>
      <c r="AN127" s="71"/>
      <c r="AO127" s="71"/>
      <c r="AP127" s="71"/>
      <c r="AQ127" s="71"/>
    </row>
    <row r="129" spans="6:43" x14ac:dyDescent="0.25">
      <c r="F129" s="71"/>
      <c r="G129" s="71"/>
      <c r="H129" s="71"/>
      <c r="I129" s="71"/>
      <c r="J129" s="71"/>
      <c r="K129" s="71"/>
      <c r="L129" s="71"/>
      <c r="M129" s="71"/>
      <c r="N129" s="71"/>
      <c r="AI129" s="71"/>
      <c r="AJ129" s="71"/>
      <c r="AK129" s="71"/>
      <c r="AL129" s="71"/>
      <c r="AM129" s="71"/>
      <c r="AN129" s="71"/>
      <c r="AO129" s="71"/>
      <c r="AP129" s="71"/>
      <c r="AQ129" s="71"/>
    </row>
    <row r="136" spans="6:43" x14ac:dyDescent="0.25">
      <c r="F136" s="71"/>
      <c r="G136" s="71"/>
      <c r="H136" s="71"/>
      <c r="I136" s="71"/>
      <c r="J136" s="71"/>
      <c r="K136" s="71"/>
      <c r="L136" s="71"/>
      <c r="M136" s="71"/>
      <c r="N136" s="71"/>
      <c r="AI136" s="71"/>
      <c r="AJ136" s="71"/>
      <c r="AK136" s="71"/>
      <c r="AL136" s="71"/>
      <c r="AM136" s="71"/>
      <c r="AN136" s="71"/>
      <c r="AO136" s="71"/>
      <c r="AP136" s="71"/>
      <c r="AQ136" s="71"/>
    </row>
    <row r="137" spans="6:43" x14ac:dyDescent="0.25">
      <c r="F137" s="71"/>
      <c r="G137" s="71"/>
      <c r="H137" s="71"/>
      <c r="I137" s="71"/>
      <c r="J137" s="71"/>
      <c r="K137" s="71"/>
      <c r="L137" s="71"/>
      <c r="M137" s="71"/>
      <c r="N137" s="71"/>
      <c r="AI137" s="71"/>
      <c r="AJ137" s="71"/>
      <c r="AK137" s="71"/>
      <c r="AL137" s="71"/>
      <c r="AM137" s="71"/>
      <c r="AN137" s="71"/>
      <c r="AO137" s="71"/>
      <c r="AP137" s="71"/>
      <c r="AQ137" s="71"/>
    </row>
    <row r="139" spans="6:43" x14ac:dyDescent="0.25">
      <c r="F139" s="71"/>
      <c r="G139" s="71"/>
      <c r="H139" s="71"/>
      <c r="I139" s="71"/>
      <c r="J139" s="71"/>
      <c r="K139" s="71"/>
      <c r="L139" s="71"/>
      <c r="M139" s="71"/>
      <c r="N139" s="71"/>
      <c r="AI139" s="71"/>
      <c r="AJ139" s="71"/>
      <c r="AK139" s="71"/>
      <c r="AL139" s="71"/>
      <c r="AM139" s="71"/>
      <c r="AN139" s="71"/>
      <c r="AO139" s="71"/>
      <c r="AP139" s="71"/>
      <c r="AQ139" s="71"/>
    </row>
    <row r="141" spans="6:43" x14ac:dyDescent="0.25">
      <c r="F141" s="71"/>
      <c r="G141" s="71"/>
      <c r="H141" s="71"/>
      <c r="I141" s="71"/>
      <c r="J141" s="71"/>
      <c r="K141" s="71"/>
      <c r="L141" s="71"/>
      <c r="M141" s="71"/>
      <c r="N141" s="71"/>
      <c r="AI141" s="71"/>
      <c r="AJ141" s="71"/>
      <c r="AK141" s="71"/>
      <c r="AL141" s="71"/>
      <c r="AM141" s="71"/>
      <c r="AN141" s="71"/>
      <c r="AO141" s="71"/>
      <c r="AP141" s="71"/>
      <c r="AQ141" s="71"/>
    </row>
    <row r="143" spans="6:43" x14ac:dyDescent="0.25">
      <c r="F143" s="71"/>
      <c r="G143" s="71"/>
      <c r="H143" s="71"/>
      <c r="I143" s="71"/>
      <c r="J143" s="71"/>
      <c r="K143" s="71"/>
      <c r="L143" s="71"/>
      <c r="M143" s="71"/>
      <c r="N143" s="71"/>
      <c r="AI143" s="71"/>
      <c r="AJ143" s="71"/>
      <c r="AK143" s="71"/>
      <c r="AL143" s="71"/>
      <c r="AM143" s="71"/>
      <c r="AN143" s="71"/>
      <c r="AO143" s="71"/>
      <c r="AP143" s="71"/>
      <c r="AQ143" s="71"/>
    </row>
    <row r="150" spans="5:43" x14ac:dyDescent="0.25">
      <c r="E150" s="76"/>
      <c r="F150" s="76"/>
      <c r="G150" s="76"/>
      <c r="H150" s="76"/>
      <c r="I150" s="76"/>
      <c r="J150" s="76"/>
      <c r="K150" s="76"/>
      <c r="L150" s="76"/>
      <c r="M150" s="76"/>
      <c r="N150" s="76"/>
      <c r="AH150" s="76"/>
      <c r="AI150" s="76"/>
      <c r="AJ150" s="76"/>
      <c r="AK150" s="76"/>
      <c r="AL150" s="76"/>
      <c r="AM150" s="76"/>
      <c r="AN150" s="76"/>
      <c r="AO150" s="76"/>
      <c r="AP150" s="76"/>
      <c r="AQ150" s="76"/>
    </row>
  </sheetData>
  <dataValidations count="2">
    <dataValidation allowBlank="1" showInputMessage="1" showErrorMessage="1" promptTitle="Nota" prompt="Datos de la MIP 1996/96  dados por la Lic. Carmen de Surio _x000a_Abril de 1999" sqref="H5 H65518 H131054 H196590 H262126 H327662 H393198 H458734 H524270 H589806 H655342 H720878 H786414 H851950 H917486 H983022 AK5 AK65518 AK131054 AK196590 AK262126 AK327662 AK393198 AK458734 AK524270 AK589806 AK655342 AK720878 AK786414 AK851950 AK917486 AK983022"/>
    <dataValidation allowBlank="1" showInputMessage="1" showErrorMessage="1" promptTitle="Nota" prompt="Datos de la MIP 1997/97  dados por la Lic. Carmen de Surio _x000a_Abril de 1999" sqref="I5 I65518 I131054 I196590 I262126 I327662 I393198 I458734 I524270 I589806 I655342 I720878 I786414 I851950 I917486 I983022 AL5 AL65518 AL131054 AL196590 AL262126 AL327662 AL393198 AL458734 AL524270 AL589806 AL655342 AL720878 AL786414 AL851950 AL917486 AL983022"/>
  </dataValidations>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PIB a Precios Corri¿.1959-1989</vt:lpstr>
      <vt:lpstr>PIB a P Const1962 1959-1989</vt:lpstr>
      <vt:lpstr>Precios Constantes 1990- 2016</vt:lpstr>
      <vt:lpstr>A Precios Corrientes 1990-2016</vt:lpstr>
    </vt:vector>
  </TitlesOfParts>
  <Company>Banco Central de Reserva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Yudis Yanette Bonilla</dc:creator>
  <cp:lastModifiedBy>Yudis Yanette Bonilla</cp:lastModifiedBy>
  <dcterms:created xsi:type="dcterms:W3CDTF">2017-08-08T22:18:22Z</dcterms:created>
  <dcterms:modified xsi:type="dcterms:W3CDTF">2017-08-08T23:32:03Z</dcterms:modified>
</cp:coreProperties>
</file>