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MIP 1990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BC71" i="2" l="1"/>
  <c r="AY70" i="2"/>
  <c r="AU70" i="2"/>
  <c r="AQ70" i="2"/>
  <c r="AM70" i="2"/>
  <c r="AI70" i="2"/>
  <c r="AE70" i="2"/>
  <c r="AA70" i="2"/>
  <c r="W70" i="2"/>
  <c r="S70" i="2"/>
  <c r="O70" i="2"/>
  <c r="K70" i="2"/>
  <c r="BC69" i="2"/>
  <c r="BC68" i="2"/>
  <c r="BC67" i="2"/>
  <c r="BH66" i="2"/>
  <c r="BG66" i="2"/>
  <c r="BF66" i="2"/>
  <c r="BE66" i="2"/>
  <c r="BD66" i="2"/>
  <c r="BB66" i="2"/>
  <c r="BB70" i="2" s="1"/>
  <c r="BA66" i="2"/>
  <c r="BA70" i="2" s="1"/>
  <c r="AZ66" i="2"/>
  <c r="AZ70" i="2" s="1"/>
  <c r="AY66" i="2"/>
  <c r="AX66" i="2"/>
  <c r="AX70" i="2" s="1"/>
  <c r="AW66" i="2"/>
  <c r="AW70" i="2" s="1"/>
  <c r="AV66" i="2"/>
  <c r="AV70" i="2" s="1"/>
  <c r="AU66" i="2"/>
  <c r="AT66" i="2"/>
  <c r="AT70" i="2" s="1"/>
  <c r="AS66" i="2"/>
  <c r="AS70" i="2" s="1"/>
  <c r="AR66" i="2"/>
  <c r="AR70" i="2" s="1"/>
  <c r="AQ66" i="2"/>
  <c r="AP66" i="2"/>
  <c r="AP70" i="2" s="1"/>
  <c r="AO66" i="2"/>
  <c r="AO70" i="2" s="1"/>
  <c r="AN66" i="2"/>
  <c r="AN70" i="2" s="1"/>
  <c r="AM66" i="2"/>
  <c r="AL66" i="2"/>
  <c r="AL70" i="2" s="1"/>
  <c r="AK66" i="2"/>
  <c r="AK70" i="2" s="1"/>
  <c r="AJ66" i="2"/>
  <c r="AJ70" i="2" s="1"/>
  <c r="AI66" i="2"/>
  <c r="AH66" i="2"/>
  <c r="AH70" i="2" s="1"/>
  <c r="AG66" i="2"/>
  <c r="AG70" i="2" s="1"/>
  <c r="AF66" i="2"/>
  <c r="AF70" i="2" s="1"/>
  <c r="AE66" i="2"/>
  <c r="AD66" i="2"/>
  <c r="AD70" i="2" s="1"/>
  <c r="AC66" i="2"/>
  <c r="AC70" i="2" s="1"/>
  <c r="AB66" i="2"/>
  <c r="AB70" i="2" s="1"/>
  <c r="AA66" i="2"/>
  <c r="Z66" i="2"/>
  <c r="Z70" i="2" s="1"/>
  <c r="Y66" i="2"/>
  <c r="Y70" i="2" s="1"/>
  <c r="X66" i="2"/>
  <c r="X70" i="2" s="1"/>
  <c r="W66" i="2"/>
  <c r="V66" i="2"/>
  <c r="V70" i="2" s="1"/>
  <c r="U66" i="2"/>
  <c r="U70" i="2" s="1"/>
  <c r="T66" i="2"/>
  <c r="T70" i="2" s="1"/>
  <c r="S66" i="2"/>
  <c r="R66" i="2"/>
  <c r="R70" i="2" s="1"/>
  <c r="Q66" i="2"/>
  <c r="Q70" i="2" s="1"/>
  <c r="P66" i="2"/>
  <c r="P70" i="2" s="1"/>
  <c r="O66" i="2"/>
  <c r="N66" i="2"/>
  <c r="N70" i="2" s="1"/>
  <c r="M66" i="2"/>
  <c r="M70" i="2" s="1"/>
  <c r="L66" i="2"/>
  <c r="L70" i="2" s="1"/>
  <c r="K66" i="2"/>
  <c r="J66" i="2"/>
  <c r="J70" i="2" s="1"/>
  <c r="I66" i="2"/>
  <c r="I70" i="2" s="1"/>
  <c r="BC70" i="2" s="1"/>
  <c r="F66" i="2"/>
  <c r="E66" i="2"/>
  <c r="D66" i="2"/>
  <c r="C66" i="2"/>
  <c r="B66" i="2"/>
  <c r="BC63" i="2"/>
  <c r="BI63" i="2" s="1"/>
  <c r="G63" i="2"/>
  <c r="BC62" i="2"/>
  <c r="BI62" i="2" s="1"/>
  <c r="G62" i="2"/>
  <c r="BI61" i="2"/>
  <c r="BC61" i="2"/>
  <c r="G61" i="2"/>
  <c r="BC60" i="2"/>
  <c r="BI60" i="2" s="1"/>
  <c r="G60" i="2"/>
  <c r="BC59" i="2"/>
  <c r="BI59" i="2" s="1"/>
  <c r="G59" i="2"/>
  <c r="BC58" i="2"/>
  <c r="BI58" i="2" s="1"/>
  <c r="G58" i="2"/>
  <c r="BI57" i="2"/>
  <c r="BC57" i="2"/>
  <c r="G57" i="2"/>
  <c r="BC56" i="2"/>
  <c r="BI56" i="2" s="1"/>
  <c r="G56" i="2"/>
  <c r="BC55" i="2"/>
  <c r="BI55" i="2" s="1"/>
  <c r="G55" i="2"/>
  <c r="BC54" i="2"/>
  <c r="BI54" i="2" s="1"/>
  <c r="G54" i="2"/>
  <c r="BI53" i="2"/>
  <c r="BC53" i="2"/>
  <c r="G53" i="2"/>
  <c r="BC52" i="2"/>
  <c r="BI52" i="2" s="1"/>
  <c r="G52" i="2"/>
  <c r="BC51" i="2"/>
  <c r="BI51" i="2" s="1"/>
  <c r="G51" i="2"/>
  <c r="BC50" i="2"/>
  <c r="BI50" i="2" s="1"/>
  <c r="G50" i="2"/>
  <c r="BI49" i="2"/>
  <c r="BC49" i="2"/>
  <c r="G49" i="2"/>
  <c r="BC48" i="2"/>
  <c r="BI48" i="2" s="1"/>
  <c r="G48" i="2"/>
  <c r="BC47" i="2"/>
  <c r="BI47" i="2" s="1"/>
  <c r="G47" i="2"/>
  <c r="BC46" i="2"/>
  <c r="BI46" i="2" s="1"/>
  <c r="G46" i="2"/>
  <c r="BI45" i="2"/>
  <c r="BC45" i="2"/>
  <c r="G45" i="2"/>
  <c r="BC44" i="2"/>
  <c r="BI44" i="2" s="1"/>
  <c r="G44" i="2"/>
  <c r="BC43" i="2"/>
  <c r="BI43" i="2" s="1"/>
  <c r="G43" i="2"/>
  <c r="BC42" i="2"/>
  <c r="BI42" i="2" s="1"/>
  <c r="G42" i="2"/>
  <c r="BI41" i="2"/>
  <c r="BC41" i="2"/>
  <c r="G41" i="2"/>
  <c r="BC40" i="2"/>
  <c r="BI40" i="2" s="1"/>
  <c r="G40" i="2"/>
  <c r="BC39" i="2"/>
  <c r="BI39" i="2" s="1"/>
  <c r="G39" i="2"/>
  <c r="BC38" i="2"/>
  <c r="BI38" i="2" s="1"/>
  <c r="G38" i="2"/>
  <c r="BI37" i="2"/>
  <c r="BC37" i="2"/>
  <c r="G37" i="2"/>
  <c r="BC36" i="2"/>
  <c r="BI36" i="2" s="1"/>
  <c r="G36" i="2"/>
  <c r="BC35" i="2"/>
  <c r="BI35" i="2" s="1"/>
  <c r="G35" i="2"/>
  <c r="BC34" i="2"/>
  <c r="BI34" i="2" s="1"/>
  <c r="G34" i="2"/>
  <c r="BI33" i="2"/>
  <c r="BC33" i="2"/>
  <c r="G33" i="2"/>
  <c r="BC32" i="2"/>
  <c r="BI32" i="2" s="1"/>
  <c r="G32" i="2"/>
  <c r="BC31" i="2"/>
  <c r="BI31" i="2" s="1"/>
  <c r="G31" i="2"/>
  <c r="BC30" i="2"/>
  <c r="BI30" i="2" s="1"/>
  <c r="G30" i="2"/>
  <c r="BI29" i="2"/>
  <c r="BC29" i="2"/>
  <c r="G29" i="2"/>
  <c r="BC28" i="2"/>
  <c r="BI28" i="2" s="1"/>
  <c r="G28" i="2"/>
  <c r="BC27" i="2"/>
  <c r="BI27" i="2" s="1"/>
  <c r="G27" i="2"/>
  <c r="BC26" i="2"/>
  <c r="BI26" i="2" s="1"/>
  <c r="G26" i="2"/>
  <c r="BI25" i="2"/>
  <c r="BC25" i="2"/>
  <c r="G25" i="2"/>
  <c r="BC24" i="2"/>
  <c r="BI24" i="2" s="1"/>
  <c r="G24" i="2"/>
  <c r="BC23" i="2"/>
  <c r="BI23" i="2" s="1"/>
  <c r="G23" i="2"/>
  <c r="BC22" i="2"/>
  <c r="BI22" i="2" s="1"/>
  <c r="G22" i="2"/>
  <c r="BI21" i="2"/>
  <c r="BC21" i="2"/>
  <c r="G21" i="2"/>
  <c r="BC20" i="2"/>
  <c r="BI20" i="2" s="1"/>
  <c r="G20" i="2"/>
  <c r="BC19" i="2"/>
  <c r="BI19" i="2" s="1"/>
  <c r="G19" i="2"/>
  <c r="G66" i="2" s="1"/>
  <c r="BC18" i="2"/>
  <c r="BC66" i="2" s="1"/>
  <c r="G18" i="2"/>
  <c r="BI18" i="2" l="1"/>
  <c r="BI66" i="2" s="1"/>
  <c r="BI68" i="2" s="1"/>
</calcChain>
</file>

<file path=xl/sharedStrings.xml><?xml version="1.0" encoding="utf-8"?>
<sst xmlns="http://schemas.openxmlformats.org/spreadsheetml/2006/main" count="212" uniqueCount="138">
  <si>
    <t>EL SALVADOR, C.A.</t>
  </si>
  <si>
    <t xml:space="preserve">MATRIZ DE INSUMO PRODUCTO </t>
  </si>
  <si>
    <t xml:space="preserve">MATRIZ DE INSUMO PRODUCTO  </t>
  </si>
  <si>
    <t>AÑO : 1990</t>
  </si>
  <si>
    <t>A PRECIOS DE 1990</t>
  </si>
  <si>
    <t>OFERTA TOTAL</t>
  </si>
  <si>
    <t>DEMANDA INTERMEDIA</t>
  </si>
  <si>
    <t>DEMANDA TOTAL</t>
  </si>
  <si>
    <t>(Miles de Dólares)</t>
  </si>
  <si>
    <t>P.10</t>
  </si>
  <si>
    <t>P.60</t>
  </si>
  <si>
    <t>R.213</t>
  </si>
  <si>
    <t>OTROS</t>
  </si>
  <si>
    <t>PRODUCC.</t>
  </si>
  <si>
    <t>IMPORTAC.</t>
  </si>
  <si>
    <t>DERECHOS</t>
  </si>
  <si>
    <t>IMPUESTOS</t>
  </si>
  <si>
    <t>MARGENES</t>
  </si>
  <si>
    <t>TOTAL</t>
  </si>
  <si>
    <t>PRODUCTOS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</si>
  <si>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</si>
  <si>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</si>
  <si>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</si>
  <si>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</si>
  <si>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</si>
  <si>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</si>
  <si>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</si>
  <si>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</si>
  <si>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</si>
  <si>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</si>
  <si>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</si>
  <si>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</si>
  <si>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</si>
  <si>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</si>
  <si>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</si>
  <si>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</si>
  <si>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</si>
  <si>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</si>
  <si>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</si>
  <si>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</si>
  <si>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</si>
  <si>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</si>
  <si>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</si>
  <si>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</si>
  <si>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</si>
  <si>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</si>
  <si>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</si>
  <si>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</si>
  <si>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</si>
  <si>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</si>
  <si>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</si>
  <si>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</si>
  <si>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</si>
  <si>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</si>
  <si>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</si>
  <si>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</si>
  <si>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</si>
  <si>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</si>
  <si>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</si>
  <si>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</si>
  <si>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</si>
  <si>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</si>
  <si>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</si>
  <si>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</si>
  <si>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S.B.I.</t>
  </si>
  <si>
    <t xml:space="preserve">TOTAL </t>
  </si>
  <si>
    <t>CONSUMO FINAL</t>
  </si>
  <si>
    <t>F. B. K.F.</t>
  </si>
  <si>
    <t>VARIAC.</t>
  </si>
  <si>
    <t>EXPORTAC.</t>
  </si>
  <si>
    <t>DEMANDA</t>
  </si>
  <si>
    <t>(P.P)</t>
  </si>
  <si>
    <t>C.I.F</t>
  </si>
  <si>
    <t>ARANCELAR</t>
  </si>
  <si>
    <t>S/IMPORTAC.</t>
  </si>
  <si>
    <t>COMERCIAL</t>
  </si>
  <si>
    <t>OFERTA</t>
  </si>
  <si>
    <t>RAMAS</t>
  </si>
  <si>
    <t>C.I.</t>
  </si>
  <si>
    <t>HOGARES</t>
  </si>
  <si>
    <t>ADM. PUBL</t>
  </si>
  <si>
    <t>R.AGENTES</t>
  </si>
  <si>
    <t>EXISTENC.</t>
  </si>
  <si>
    <t>F.O.B</t>
  </si>
  <si>
    <t>TOTAL(PM)</t>
  </si>
  <si>
    <t>1.  CAFE ORO</t>
  </si>
  <si>
    <t>2.  ALGODON</t>
  </si>
  <si>
    <t>3.  GRANOS BASICOS</t>
  </si>
  <si>
    <t>4.  CAÑA DE AZUCAR</t>
  </si>
  <si>
    <t>5.  OTRAS PRODUCCIONES AGRICOLAS</t>
  </si>
  <si>
    <t>6.  GANADERIA</t>
  </si>
  <si>
    <t>7.  AVICULTURA</t>
  </si>
  <si>
    <t>8.  SILVICULTURA</t>
  </si>
  <si>
    <t>9.  PROD. DE LA CAZA Y LA PESCA</t>
  </si>
  <si>
    <t>10. PROD. DE LA MINERIA</t>
  </si>
  <si>
    <t>11. CARNE Y SUS PRODUCTOS</t>
  </si>
  <si>
    <t>12. PRODUCTOS LACTEOS</t>
  </si>
  <si>
    <t>13. PROD. ELABORADOS DE LA PESCA</t>
  </si>
  <si>
    <t>14. PROD. DE MOLINERIA Y PANADERIA</t>
  </si>
  <si>
    <t>15. AZUCAR</t>
  </si>
  <si>
    <t>16. OTROS PROD. ALIM. ELABORADOS</t>
  </si>
  <si>
    <t>17. BEBIDAS</t>
  </si>
  <si>
    <t>18. TABACO ELABORADO</t>
  </si>
  <si>
    <t>19. TEXTILES Y ART. CONFEC. DE MAT. TEXT.</t>
  </si>
  <si>
    <t>20. PRENDAS DE VESTIR</t>
  </si>
  <si>
    <t>21. CUERO Y SUS PRODUCTOS</t>
  </si>
  <si>
    <t>22. MADERA Y SUS PRODUCTOS</t>
  </si>
  <si>
    <t>23. PAPEL, CARTON Y SUS PRODUCTOS</t>
  </si>
  <si>
    <t>24. PROD. DE LA IMPRENTA Y DE IND. CONEX.</t>
  </si>
  <si>
    <t>25. QUIMICA DE BASE Y ELABORADOS</t>
  </si>
  <si>
    <t>26. PROD. DE LA REFINACION DE PETROLEO</t>
  </si>
  <si>
    <t>27. PROD. DE CAUCHO Y PLASTICO</t>
  </si>
  <si>
    <t>28. PROD. MINERALESS NO METALICOS ELAB.</t>
  </si>
  <si>
    <t>29. PROD. METALICOS DE BASE Y ELAB.</t>
  </si>
  <si>
    <t>30. MAQUINARIA, EQUIPOS Y SUMINISTROS</t>
  </si>
  <si>
    <t>31. MATERIAL DE TRANSP. Y MANUF. DIVERSAS</t>
  </si>
  <si>
    <t>32. ELECTRICIDAD</t>
  </si>
  <si>
    <t>33. AGUA Y ALCANTARILLADOS</t>
  </si>
  <si>
    <t>34. CONSTRUCCION</t>
  </si>
  <si>
    <t>35. COMERCIO</t>
  </si>
  <si>
    <t>36. RESTAURANTES Y HOTELES</t>
  </si>
  <si>
    <t>37. TRANSP. Y ALMACENAMIENTO</t>
  </si>
  <si>
    <t>38. COMUNICACIONES</t>
  </si>
  <si>
    <t>39. BANCOS, SEGUROS, OTRAS INST. FINANC.</t>
  </si>
  <si>
    <t>40. BIENES INMUEBLES Y SERV. PRESTADOS</t>
  </si>
  <si>
    <t>41. ALQUILERES DE VIVIENDA</t>
  </si>
  <si>
    <t>42. SERV. COMUNALES, SOCIALES Y PERS.</t>
  </si>
  <si>
    <t>43. SERVICIOS DOMESTICOS</t>
  </si>
  <si>
    <t>44. SERVICIOS DEL GOBIERNO</t>
  </si>
  <si>
    <t>45. SERVICIOS INDUSTRIALES</t>
  </si>
  <si>
    <t>OTRAS COMPRAS DE BIENES Y SERVICIOS</t>
  </si>
  <si>
    <t>P.20 CONSUMO INTERMEDIO (PM)</t>
  </si>
  <si>
    <t>R.10 REMUNERACION DE LOS EMPLEADOS</t>
  </si>
  <si>
    <t>R.20-R.30 IMPUESTOS NETOS S/PRODUCCION</t>
  </si>
  <si>
    <t>D.20 E.B.E (D.30 ING. MIXTO)</t>
  </si>
  <si>
    <t>D.10 VALOR AGREGADO BRUTO</t>
  </si>
  <si>
    <t>P.10 PRODUCCION DE BIENES Y SERVICIOS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</si>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</sst>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_)"/>
    <numFmt numFmtId="165" formatCode="0.00000_)"/>
    <numFmt numFmtId="166" formatCode="0.000_)"/>
    <numFmt numFmtId="167" formatCode="0.0000_)"/>
    <numFmt numFmtId="168" formatCode="0.00_)"/>
    <numFmt numFmtId="169" formatCode="0.000000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 applyProtection="1"/>
    <xf numFmtId="164" fontId="4" fillId="0" borderId="0" xfId="0" applyNumberFormat="1" applyFont="1" applyAlignment="1" applyProtection="1"/>
    <xf numFmtId="1" fontId="2" fillId="0" borderId="0" xfId="1" applyNumberFormat="1" applyFont="1" applyProtection="1"/>
    <xf numFmtId="1" fontId="2" fillId="0" borderId="0" xfId="0" applyNumberFormat="1" applyFont="1" applyProtection="1"/>
    <xf numFmtId="0" fontId="5" fillId="0" borderId="0" xfId="0" applyFont="1" applyAlignment="1">
      <alignment horizontal="left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Protection="1"/>
    <xf numFmtId="165" fontId="2" fillId="0" borderId="0" xfId="0" applyNumberFormat="1" applyFont="1" applyProtection="1"/>
    <xf numFmtId="164" fontId="4" fillId="0" borderId="0" xfId="0" applyNumberFormat="1" applyFont="1" applyAlignment="1" applyProtection="1">
      <alignment horizontal="left"/>
    </xf>
    <xf numFmtId="164" fontId="2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fill"/>
    </xf>
    <xf numFmtId="164" fontId="2" fillId="0" borderId="0" xfId="0" applyNumberFormat="1" applyFont="1" applyAlignment="1" applyProtection="1">
      <alignment horizontal="fill"/>
    </xf>
    <xf numFmtId="164" fontId="4" fillId="0" borderId="0" xfId="0" applyNumberFormat="1" applyFont="1" applyBorder="1" applyAlignment="1" applyProtection="1">
      <alignment horizontal="left"/>
    </xf>
    <xf numFmtId="1" fontId="2" fillId="0" borderId="0" xfId="1" applyNumberFormat="1" applyFont="1" applyAlignment="1" applyProtection="1">
      <alignment horizontal="fill"/>
    </xf>
    <xf numFmtId="1" fontId="2" fillId="0" borderId="0" xfId="0" applyNumberFormat="1" applyFont="1" applyAlignment="1" applyProtection="1">
      <alignment horizontal="fill"/>
    </xf>
    <xf numFmtId="164" fontId="2" fillId="0" borderId="0" xfId="0" quotePrefix="1" applyNumberFormat="1" applyFont="1" applyAlignment="1" applyProtection="1">
      <alignment horizontal="center"/>
      <protection locked="0" hidden="1"/>
    </xf>
    <xf numFmtId="166" fontId="2" fillId="0" borderId="0" xfId="0" applyNumberFormat="1" applyFont="1"/>
    <xf numFmtId="167" fontId="2" fillId="0" borderId="0" xfId="0" applyNumberFormat="1" applyFont="1"/>
    <xf numFmtId="0" fontId="4" fillId="0" borderId="0" xfId="0" applyFont="1"/>
    <xf numFmtId="164" fontId="6" fillId="0" borderId="1" xfId="0" applyNumberFormat="1" applyFont="1" applyBorder="1" applyAlignment="1" applyProtection="1">
      <alignment horizontal="center"/>
    </xf>
    <xf numFmtId="164" fontId="6" fillId="0" borderId="2" xfId="0" applyNumberFormat="1" applyFont="1" applyBorder="1" applyAlignment="1" applyProtection="1">
      <alignment horizontal="center"/>
    </xf>
    <xf numFmtId="1" fontId="6" fillId="0" borderId="1" xfId="1" applyNumberFormat="1" applyFont="1" applyBorder="1" applyAlignment="1" applyProtection="1">
      <alignment horizontal="center"/>
    </xf>
    <xf numFmtId="1" fontId="6" fillId="0" borderId="3" xfId="0" applyNumberFormat="1" applyFont="1" applyBorder="1" applyAlignment="1" applyProtection="1">
      <alignment horizontal="center"/>
    </xf>
    <xf numFmtId="164" fontId="6" fillId="0" borderId="3" xfId="0" applyNumberFormat="1" applyFont="1" applyBorder="1" applyAlignment="1" applyProtection="1">
      <alignment horizontal="center"/>
    </xf>
    <xf numFmtId="164" fontId="6" fillId="0" borderId="4" xfId="0" applyNumberFormat="1" applyFont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64" fontId="2" fillId="0" borderId="0" xfId="0" applyNumberFormat="1" applyFont="1" applyAlignment="1" applyProtection="1">
      <alignment horizontal="center"/>
    </xf>
    <xf numFmtId="164" fontId="6" fillId="0" borderId="5" xfId="0" applyNumberFormat="1" applyFont="1" applyBorder="1" applyAlignment="1" applyProtection="1">
      <alignment horizontal="center"/>
    </xf>
    <xf numFmtId="164" fontId="6" fillId="0" borderId="6" xfId="0" applyNumberFormat="1" applyFont="1" applyBorder="1" applyAlignment="1" applyProtection="1">
      <alignment horizontal="center"/>
    </xf>
    <xf numFmtId="1" fontId="6" fillId="0" borderId="5" xfId="1" applyNumberFormat="1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64" fontId="6" fillId="0" borderId="7" xfId="0" applyNumberFormat="1" applyFont="1" applyBorder="1" applyAlignment="1" applyProtection="1">
      <alignment horizontal="center"/>
    </xf>
    <xf numFmtId="164" fontId="6" fillId="0" borderId="9" xfId="0" applyNumberFormat="1" applyFont="1" applyBorder="1" applyAlignment="1" applyProtection="1">
      <alignment horizontal="center"/>
    </xf>
    <xf numFmtId="1" fontId="6" fillId="0" borderId="7" xfId="1" applyNumberFormat="1" applyFont="1" applyBorder="1" applyAlignment="1" applyProtection="1">
      <alignment horizontal="center"/>
    </xf>
    <xf numFmtId="1" fontId="6" fillId="0" borderId="10" xfId="0" applyNumberFormat="1" applyFont="1" applyBorder="1" applyAlignment="1" applyProtection="1">
      <alignment horizontal="center"/>
    </xf>
    <xf numFmtId="164" fontId="6" fillId="0" borderId="10" xfId="0" applyNumberFormat="1" applyFont="1" applyBorder="1" applyAlignment="1" applyProtection="1">
      <alignment horizontal="center"/>
    </xf>
    <xf numFmtId="164" fontId="6" fillId="0" borderId="8" xfId="0" applyNumberFormat="1" applyFont="1" applyBorder="1" applyAlignment="1" applyProtection="1">
      <alignment horizontal="center"/>
    </xf>
    <xf numFmtId="164" fontId="6" fillId="0" borderId="11" xfId="0" applyNumberFormat="1" applyFont="1" applyBorder="1" applyAlignment="1" applyProtection="1">
      <alignment horizontal="center"/>
    </xf>
    <xf numFmtId="164" fontId="6" fillId="0" borderId="12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" fontId="6" fillId="0" borderId="0" xfId="0" applyNumberFormat="1" applyFont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49" fontId="6" fillId="0" borderId="6" xfId="0" applyNumberFormat="1" applyFont="1" applyBorder="1" applyAlignment="1" applyProtection="1">
      <alignment horizontal="center"/>
    </xf>
    <xf numFmtId="3" fontId="2" fillId="0" borderId="5" xfId="0" applyNumberFormat="1" applyFont="1" applyBorder="1"/>
    <xf numFmtId="168" fontId="6" fillId="0" borderId="6" xfId="0" applyNumberFormat="1" applyFont="1" applyBorder="1" applyAlignment="1" applyProtection="1">
      <alignment horizontal="left"/>
    </xf>
    <xf numFmtId="3" fontId="2" fillId="0" borderId="0" xfId="1" applyNumberFormat="1" applyFont="1" applyBorder="1" applyProtection="1">
      <protection locked="0"/>
    </xf>
    <xf numFmtId="3" fontId="2" fillId="0" borderId="0" xfId="0" applyNumberFormat="1" applyFont="1" applyBorder="1" applyProtection="1"/>
    <xf numFmtId="3" fontId="2" fillId="0" borderId="6" xfId="0" applyNumberFormat="1" applyFont="1" applyBorder="1" applyProtection="1"/>
    <xf numFmtId="164" fontId="6" fillId="0" borderId="6" xfId="0" applyNumberFormat="1" applyFont="1" applyBorder="1" applyAlignment="1" applyProtection="1">
      <alignment horizontal="left"/>
    </xf>
    <xf numFmtId="164" fontId="2" fillId="0" borderId="6" xfId="0" applyNumberFormat="1" applyFont="1" applyBorder="1" applyAlignment="1" applyProtection="1">
      <alignment horizontal="fill"/>
    </xf>
    <xf numFmtId="3" fontId="2" fillId="0" borderId="0" xfId="0" applyNumberFormat="1" applyFont="1" applyBorder="1" applyAlignment="1" applyProtection="1">
      <alignment horizontal="fill"/>
    </xf>
    <xf numFmtId="164" fontId="2" fillId="0" borderId="2" xfId="0" applyNumberFormat="1" applyFont="1" applyBorder="1" applyAlignment="1" applyProtection="1">
      <alignment horizontal="fill"/>
    </xf>
    <xf numFmtId="3" fontId="2" fillId="0" borderId="2" xfId="0" applyNumberFormat="1" applyFont="1" applyBorder="1"/>
    <xf numFmtId="164" fontId="2" fillId="0" borderId="1" xfId="0" applyNumberFormat="1" applyFont="1" applyBorder="1" applyAlignment="1" applyProtection="1">
      <alignment horizontal="fill"/>
    </xf>
    <xf numFmtId="3" fontId="2" fillId="0" borderId="2" xfId="1" applyNumberFormat="1" applyFont="1" applyBorder="1" applyProtection="1">
      <protection locked="0"/>
    </xf>
    <xf numFmtId="3" fontId="2" fillId="0" borderId="3" xfId="0" applyNumberFormat="1" applyFont="1" applyBorder="1" applyAlignment="1" applyProtection="1">
      <alignment horizontal="fill"/>
    </xf>
    <xf numFmtId="3" fontId="2" fillId="0" borderId="3" xfId="0" applyNumberFormat="1" applyFont="1" applyBorder="1" applyProtection="1"/>
    <xf numFmtId="3" fontId="2" fillId="0" borderId="2" xfId="0" applyNumberFormat="1" applyFont="1" applyBorder="1" applyProtection="1"/>
    <xf numFmtId="164" fontId="6" fillId="0" borderId="9" xfId="0" applyNumberFormat="1" applyFont="1" applyBorder="1" applyProtection="1"/>
    <xf numFmtId="3" fontId="2" fillId="0" borderId="9" xfId="0" applyNumberFormat="1" applyFont="1" applyBorder="1"/>
    <xf numFmtId="164" fontId="6" fillId="0" borderId="7" xfId="0" applyNumberFormat="1" applyFont="1" applyBorder="1" applyAlignment="1" applyProtection="1">
      <alignment horizontal="left"/>
    </xf>
    <xf numFmtId="3" fontId="6" fillId="0" borderId="9" xfId="1" applyNumberFormat="1" applyFont="1" applyBorder="1" applyProtection="1">
      <protection locked="0"/>
    </xf>
    <xf numFmtId="3" fontId="6" fillId="0" borderId="10" xfId="1" applyNumberFormat="1" applyFont="1" applyBorder="1" applyProtection="1"/>
    <xf numFmtId="3" fontId="6" fillId="0" borderId="7" xfId="1" applyNumberFormat="1" applyFont="1" applyBorder="1" applyProtection="1"/>
    <xf numFmtId="3" fontId="2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6" fillId="0" borderId="5" xfId="0" applyNumberFormat="1" applyFont="1" applyBorder="1" applyAlignment="1" applyProtection="1">
      <alignment horizontal="left"/>
    </xf>
    <xf numFmtId="3" fontId="2" fillId="0" borderId="4" xfId="0" applyNumberFormat="1" applyFont="1" applyBorder="1" applyProtection="1"/>
    <xf numFmtId="3" fontId="6" fillId="0" borderId="6" xfId="0" applyNumberFormat="1" applyFont="1" applyBorder="1" applyProtection="1"/>
    <xf numFmtId="43" fontId="2" fillId="0" borderId="0" xfId="1" applyFont="1" applyProtection="1"/>
    <xf numFmtId="43" fontId="2" fillId="0" borderId="0" xfId="1" applyFont="1"/>
    <xf numFmtId="164" fontId="2" fillId="0" borderId="5" xfId="0" applyNumberFormat="1" applyFont="1" applyBorder="1" applyAlignment="1" applyProtection="1">
      <alignment horizontal="left"/>
    </xf>
    <xf numFmtId="3" fontId="2" fillId="0" borderId="6" xfId="1" applyNumberFormat="1" applyFont="1" applyBorder="1" applyProtection="1">
      <protection locked="0"/>
    </xf>
    <xf numFmtId="3" fontId="2" fillId="0" borderId="13" xfId="0" applyNumberFormat="1" applyFont="1" applyBorder="1" applyProtection="1"/>
    <xf numFmtId="3" fontId="2" fillId="0" borderId="0" xfId="0" applyNumberFormat="1" applyFont="1"/>
    <xf numFmtId="0" fontId="5" fillId="0" borderId="0" xfId="0" applyFont="1"/>
    <xf numFmtId="3" fontId="6" fillId="0" borderId="6" xfId="1" applyNumberFormat="1" applyFont="1" applyBorder="1" applyProtection="1">
      <protection locked="0"/>
    </xf>
    <xf numFmtId="3" fontId="6" fillId="0" borderId="0" xfId="0" applyNumberFormat="1" applyFont="1" applyBorder="1" applyProtection="1"/>
    <xf numFmtId="3" fontId="6" fillId="0" borderId="13" xfId="0" applyNumberFormat="1" applyFont="1" applyBorder="1" applyProtection="1"/>
    <xf numFmtId="169" fontId="2" fillId="0" borderId="0" xfId="0" applyNumberFormat="1" applyFont="1" applyProtection="1"/>
    <xf numFmtId="3" fontId="6" fillId="0" borderId="10" xfId="0" applyNumberFormat="1" applyFont="1" applyBorder="1" applyProtection="1"/>
    <xf numFmtId="3" fontId="6" fillId="0" borderId="8" xfId="0" applyNumberFormat="1" applyFont="1" applyBorder="1" applyProtection="1"/>
    <xf numFmtId="3" fontId="6" fillId="0" borderId="9" xfId="0" applyNumberFormat="1" applyFont="1" applyBorder="1" applyProtection="1"/>
    <xf numFmtId="0" fontId="0" fillId="0" borderId="0" xfId="0" applyAlignment="1">
      <alignment horizontal="right"/>
    </xf>
    <xf numFmtId="164" fontId="2" fillId="0" borderId="0" xfId="0" applyNumberFormat="1" applyFont="1" applyAlignment="1" applyProtection="1">
      <alignment horizontal="right"/>
    </xf>
    <xf numFmtId="49" fontId="6" fillId="0" borderId="0" xfId="0" applyNumberFormat="1" applyFont="1" applyAlignment="1" applyProtection="1">
      <alignment horizontal="right"/>
    </xf>
    <xf numFmtId="1" fontId="6" fillId="0" borderId="0" xfId="0" applyNumberFormat="1" applyFont="1" applyAlignment="1" applyProtection="1">
      <alignment horizontal="right"/>
    </xf>
    <xf numFmtId="164" fontId="6" fillId="0" borderId="0" xfId="0" applyNumberFormat="1" applyFont="1" applyAlignment="1" applyProtection="1">
      <alignment horizontal="right"/>
    </xf>
    <xf numFmtId="0" fontId="2" fillId="0" borderId="0" xfId="0" applyFont="1" applyAlignment="1">
      <alignment horizontal="right"/>
    </xf>
    <xf numFmtId="164" fontId="6" fillId="0" borderId="7" xfId="0" applyNumberFormat="1" applyFont="1" applyBorder="1" applyAlignment="1" applyProtection="1">
      <alignment horizontal="center"/>
    </xf>
    <xf numFmtId="164" fontId="6" fillId="0" borderId="8" xfId="0" applyNumberFormat="1" applyFont="1" applyBorder="1" applyAlignment="1" applyProtection="1">
      <alignment horizontal="center"/>
    </xf>
    <xf numFmtId="164" fontId="4" fillId="0" borderId="0" xfId="0" applyNumberFormat="1" applyFont="1" applyAlignment="1" applyProtection="1"/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J73"/>
  <sheetViews>
    <sheetView showGridLines="0" tabSelected="1" workbookViewId="0">
      <selection activeCell="G18" sqref="G18"/>
    </sheetView>
  </sheetViews>
  <sheetFormatPr baseColWidth="10" defaultRowHeight="15" x14ac:dyDescent="0.25"/>
  <cols>
    <col min="1" max="1" width="7.140625" customWidth="1"/>
    <col min="2" max="7" width="11.28515625" customWidth="1"/>
    <col min="8" max="8" width="37.28515625" customWidth="1"/>
    <col min="9" max="55" width="11.28515625" customWidth="1"/>
    <col min="56" max="56" width="14.42578125" customWidth="1"/>
    <col min="57" max="61" width="11.28515625" customWidth="1"/>
    <col min="62" max="62" width="7.85546875" customWidth="1"/>
    <col min="63" max="63" width="17.85546875" bestFit="1" customWidth="1"/>
    <col min="257" max="257" width="7.140625" customWidth="1"/>
    <col min="258" max="263" width="11.28515625" customWidth="1"/>
    <col min="264" max="264" width="37.28515625" customWidth="1"/>
    <col min="265" max="311" width="11.28515625" customWidth="1"/>
    <col min="312" max="312" width="14.42578125" customWidth="1"/>
    <col min="313" max="317" width="11.28515625" customWidth="1"/>
    <col min="318" max="318" width="7.85546875" customWidth="1"/>
    <col min="319" max="319" width="17.85546875" bestFit="1" customWidth="1"/>
    <col min="513" max="513" width="7.140625" customWidth="1"/>
    <col min="514" max="519" width="11.28515625" customWidth="1"/>
    <col min="520" max="520" width="37.28515625" customWidth="1"/>
    <col min="521" max="567" width="11.28515625" customWidth="1"/>
    <col min="568" max="568" width="14.42578125" customWidth="1"/>
    <col min="569" max="573" width="11.28515625" customWidth="1"/>
    <col min="574" max="574" width="7.85546875" customWidth="1"/>
    <col min="575" max="575" width="17.85546875" bestFit="1" customWidth="1"/>
    <col min="769" max="769" width="7.140625" customWidth="1"/>
    <col min="770" max="775" width="11.28515625" customWidth="1"/>
    <col min="776" max="776" width="37.28515625" customWidth="1"/>
    <col min="777" max="823" width="11.28515625" customWidth="1"/>
    <col min="824" max="824" width="14.42578125" customWidth="1"/>
    <col min="825" max="829" width="11.28515625" customWidth="1"/>
    <col min="830" max="830" width="7.85546875" customWidth="1"/>
    <col min="831" max="831" width="17.85546875" bestFit="1" customWidth="1"/>
    <col min="1025" max="1025" width="7.140625" customWidth="1"/>
    <col min="1026" max="1031" width="11.28515625" customWidth="1"/>
    <col min="1032" max="1032" width="37.28515625" customWidth="1"/>
    <col min="1033" max="1079" width="11.28515625" customWidth="1"/>
    <col min="1080" max="1080" width="14.42578125" customWidth="1"/>
    <col min="1081" max="1085" width="11.28515625" customWidth="1"/>
    <col min="1086" max="1086" width="7.85546875" customWidth="1"/>
    <col min="1087" max="1087" width="17.85546875" bestFit="1" customWidth="1"/>
    <col min="1281" max="1281" width="7.140625" customWidth="1"/>
    <col min="1282" max="1287" width="11.28515625" customWidth="1"/>
    <col min="1288" max="1288" width="37.28515625" customWidth="1"/>
    <col min="1289" max="1335" width="11.28515625" customWidth="1"/>
    <col min="1336" max="1336" width="14.42578125" customWidth="1"/>
    <col min="1337" max="1341" width="11.28515625" customWidth="1"/>
    <col min="1342" max="1342" width="7.85546875" customWidth="1"/>
    <col min="1343" max="1343" width="17.85546875" bestFit="1" customWidth="1"/>
    <col min="1537" max="1537" width="7.140625" customWidth="1"/>
    <col min="1538" max="1543" width="11.28515625" customWidth="1"/>
    <col min="1544" max="1544" width="37.28515625" customWidth="1"/>
    <col min="1545" max="1591" width="11.28515625" customWidth="1"/>
    <col min="1592" max="1592" width="14.42578125" customWidth="1"/>
    <col min="1593" max="1597" width="11.28515625" customWidth="1"/>
    <col min="1598" max="1598" width="7.85546875" customWidth="1"/>
    <col min="1599" max="1599" width="17.85546875" bestFit="1" customWidth="1"/>
    <col min="1793" max="1793" width="7.140625" customWidth="1"/>
    <col min="1794" max="1799" width="11.28515625" customWidth="1"/>
    <col min="1800" max="1800" width="37.28515625" customWidth="1"/>
    <col min="1801" max="1847" width="11.28515625" customWidth="1"/>
    <col min="1848" max="1848" width="14.42578125" customWidth="1"/>
    <col min="1849" max="1853" width="11.28515625" customWidth="1"/>
    <col min="1854" max="1854" width="7.85546875" customWidth="1"/>
    <col min="1855" max="1855" width="17.85546875" bestFit="1" customWidth="1"/>
    <col min="2049" max="2049" width="7.140625" customWidth="1"/>
    <col min="2050" max="2055" width="11.28515625" customWidth="1"/>
    <col min="2056" max="2056" width="37.28515625" customWidth="1"/>
    <col min="2057" max="2103" width="11.28515625" customWidth="1"/>
    <col min="2104" max="2104" width="14.42578125" customWidth="1"/>
    <col min="2105" max="2109" width="11.28515625" customWidth="1"/>
    <col min="2110" max="2110" width="7.85546875" customWidth="1"/>
    <col min="2111" max="2111" width="17.85546875" bestFit="1" customWidth="1"/>
    <col min="2305" max="2305" width="7.140625" customWidth="1"/>
    <col min="2306" max="2311" width="11.28515625" customWidth="1"/>
    <col min="2312" max="2312" width="37.28515625" customWidth="1"/>
    <col min="2313" max="2359" width="11.28515625" customWidth="1"/>
    <col min="2360" max="2360" width="14.42578125" customWidth="1"/>
    <col min="2361" max="2365" width="11.28515625" customWidth="1"/>
    <col min="2366" max="2366" width="7.85546875" customWidth="1"/>
    <col min="2367" max="2367" width="17.85546875" bestFit="1" customWidth="1"/>
    <col min="2561" max="2561" width="7.140625" customWidth="1"/>
    <col min="2562" max="2567" width="11.28515625" customWidth="1"/>
    <col min="2568" max="2568" width="37.28515625" customWidth="1"/>
    <col min="2569" max="2615" width="11.28515625" customWidth="1"/>
    <col min="2616" max="2616" width="14.42578125" customWidth="1"/>
    <col min="2617" max="2621" width="11.28515625" customWidth="1"/>
    <col min="2622" max="2622" width="7.85546875" customWidth="1"/>
    <col min="2623" max="2623" width="17.85546875" bestFit="1" customWidth="1"/>
    <col min="2817" max="2817" width="7.140625" customWidth="1"/>
    <col min="2818" max="2823" width="11.28515625" customWidth="1"/>
    <col min="2824" max="2824" width="37.28515625" customWidth="1"/>
    <col min="2825" max="2871" width="11.28515625" customWidth="1"/>
    <col min="2872" max="2872" width="14.42578125" customWidth="1"/>
    <col min="2873" max="2877" width="11.28515625" customWidth="1"/>
    <col min="2878" max="2878" width="7.85546875" customWidth="1"/>
    <col min="2879" max="2879" width="17.85546875" bestFit="1" customWidth="1"/>
    <col min="3073" max="3073" width="7.140625" customWidth="1"/>
    <col min="3074" max="3079" width="11.28515625" customWidth="1"/>
    <col min="3080" max="3080" width="37.28515625" customWidth="1"/>
    <col min="3081" max="3127" width="11.28515625" customWidth="1"/>
    <col min="3128" max="3128" width="14.42578125" customWidth="1"/>
    <col min="3129" max="3133" width="11.28515625" customWidth="1"/>
    <col min="3134" max="3134" width="7.85546875" customWidth="1"/>
    <col min="3135" max="3135" width="17.85546875" bestFit="1" customWidth="1"/>
    <col min="3329" max="3329" width="7.140625" customWidth="1"/>
    <col min="3330" max="3335" width="11.28515625" customWidth="1"/>
    <col min="3336" max="3336" width="37.28515625" customWidth="1"/>
    <col min="3337" max="3383" width="11.28515625" customWidth="1"/>
    <col min="3384" max="3384" width="14.42578125" customWidth="1"/>
    <col min="3385" max="3389" width="11.28515625" customWidth="1"/>
    <col min="3390" max="3390" width="7.85546875" customWidth="1"/>
    <col min="3391" max="3391" width="17.85546875" bestFit="1" customWidth="1"/>
    <col min="3585" max="3585" width="7.140625" customWidth="1"/>
    <col min="3586" max="3591" width="11.28515625" customWidth="1"/>
    <col min="3592" max="3592" width="37.28515625" customWidth="1"/>
    <col min="3593" max="3639" width="11.28515625" customWidth="1"/>
    <col min="3640" max="3640" width="14.42578125" customWidth="1"/>
    <col min="3641" max="3645" width="11.28515625" customWidth="1"/>
    <col min="3646" max="3646" width="7.85546875" customWidth="1"/>
    <col min="3647" max="3647" width="17.85546875" bestFit="1" customWidth="1"/>
    <col min="3841" max="3841" width="7.140625" customWidth="1"/>
    <col min="3842" max="3847" width="11.28515625" customWidth="1"/>
    <col min="3848" max="3848" width="37.28515625" customWidth="1"/>
    <col min="3849" max="3895" width="11.28515625" customWidth="1"/>
    <col min="3896" max="3896" width="14.42578125" customWidth="1"/>
    <col min="3897" max="3901" width="11.28515625" customWidth="1"/>
    <col min="3902" max="3902" width="7.85546875" customWidth="1"/>
    <col min="3903" max="3903" width="17.85546875" bestFit="1" customWidth="1"/>
    <col min="4097" max="4097" width="7.140625" customWidth="1"/>
    <col min="4098" max="4103" width="11.28515625" customWidth="1"/>
    <col min="4104" max="4104" width="37.28515625" customWidth="1"/>
    <col min="4105" max="4151" width="11.28515625" customWidth="1"/>
    <col min="4152" max="4152" width="14.42578125" customWidth="1"/>
    <col min="4153" max="4157" width="11.28515625" customWidth="1"/>
    <col min="4158" max="4158" width="7.85546875" customWidth="1"/>
    <col min="4159" max="4159" width="17.85546875" bestFit="1" customWidth="1"/>
    <col min="4353" max="4353" width="7.140625" customWidth="1"/>
    <col min="4354" max="4359" width="11.28515625" customWidth="1"/>
    <col min="4360" max="4360" width="37.28515625" customWidth="1"/>
    <col min="4361" max="4407" width="11.28515625" customWidth="1"/>
    <col min="4408" max="4408" width="14.42578125" customWidth="1"/>
    <col min="4409" max="4413" width="11.28515625" customWidth="1"/>
    <col min="4414" max="4414" width="7.85546875" customWidth="1"/>
    <col min="4415" max="4415" width="17.85546875" bestFit="1" customWidth="1"/>
    <col min="4609" max="4609" width="7.140625" customWidth="1"/>
    <col min="4610" max="4615" width="11.28515625" customWidth="1"/>
    <col min="4616" max="4616" width="37.28515625" customWidth="1"/>
    <col min="4617" max="4663" width="11.28515625" customWidth="1"/>
    <col min="4664" max="4664" width="14.42578125" customWidth="1"/>
    <col min="4665" max="4669" width="11.28515625" customWidth="1"/>
    <col min="4670" max="4670" width="7.85546875" customWidth="1"/>
    <col min="4671" max="4671" width="17.85546875" bestFit="1" customWidth="1"/>
    <col min="4865" max="4865" width="7.140625" customWidth="1"/>
    <col min="4866" max="4871" width="11.28515625" customWidth="1"/>
    <col min="4872" max="4872" width="37.28515625" customWidth="1"/>
    <col min="4873" max="4919" width="11.28515625" customWidth="1"/>
    <col min="4920" max="4920" width="14.42578125" customWidth="1"/>
    <col min="4921" max="4925" width="11.28515625" customWidth="1"/>
    <col min="4926" max="4926" width="7.85546875" customWidth="1"/>
    <col min="4927" max="4927" width="17.85546875" bestFit="1" customWidth="1"/>
    <col min="5121" max="5121" width="7.140625" customWidth="1"/>
    <col min="5122" max="5127" width="11.28515625" customWidth="1"/>
    <col min="5128" max="5128" width="37.28515625" customWidth="1"/>
    <col min="5129" max="5175" width="11.28515625" customWidth="1"/>
    <col min="5176" max="5176" width="14.42578125" customWidth="1"/>
    <col min="5177" max="5181" width="11.28515625" customWidth="1"/>
    <col min="5182" max="5182" width="7.85546875" customWidth="1"/>
    <col min="5183" max="5183" width="17.85546875" bestFit="1" customWidth="1"/>
    <col min="5377" max="5377" width="7.140625" customWidth="1"/>
    <col min="5378" max="5383" width="11.28515625" customWidth="1"/>
    <col min="5384" max="5384" width="37.28515625" customWidth="1"/>
    <col min="5385" max="5431" width="11.28515625" customWidth="1"/>
    <col min="5432" max="5432" width="14.42578125" customWidth="1"/>
    <col min="5433" max="5437" width="11.28515625" customWidth="1"/>
    <col min="5438" max="5438" width="7.85546875" customWidth="1"/>
    <col min="5439" max="5439" width="17.85546875" bestFit="1" customWidth="1"/>
    <col min="5633" max="5633" width="7.140625" customWidth="1"/>
    <col min="5634" max="5639" width="11.28515625" customWidth="1"/>
    <col min="5640" max="5640" width="37.28515625" customWidth="1"/>
    <col min="5641" max="5687" width="11.28515625" customWidth="1"/>
    <col min="5688" max="5688" width="14.42578125" customWidth="1"/>
    <col min="5689" max="5693" width="11.28515625" customWidth="1"/>
    <col min="5694" max="5694" width="7.85546875" customWidth="1"/>
    <col min="5695" max="5695" width="17.85546875" bestFit="1" customWidth="1"/>
    <col min="5889" max="5889" width="7.140625" customWidth="1"/>
    <col min="5890" max="5895" width="11.28515625" customWidth="1"/>
    <col min="5896" max="5896" width="37.28515625" customWidth="1"/>
    <col min="5897" max="5943" width="11.28515625" customWidth="1"/>
    <col min="5944" max="5944" width="14.42578125" customWidth="1"/>
    <col min="5945" max="5949" width="11.28515625" customWidth="1"/>
    <col min="5950" max="5950" width="7.85546875" customWidth="1"/>
    <col min="5951" max="5951" width="17.85546875" bestFit="1" customWidth="1"/>
    <col min="6145" max="6145" width="7.140625" customWidth="1"/>
    <col min="6146" max="6151" width="11.28515625" customWidth="1"/>
    <col min="6152" max="6152" width="37.28515625" customWidth="1"/>
    <col min="6153" max="6199" width="11.28515625" customWidth="1"/>
    <col min="6200" max="6200" width="14.42578125" customWidth="1"/>
    <col min="6201" max="6205" width="11.28515625" customWidth="1"/>
    <col min="6206" max="6206" width="7.85546875" customWidth="1"/>
    <col min="6207" max="6207" width="17.85546875" bestFit="1" customWidth="1"/>
    <col min="6401" max="6401" width="7.140625" customWidth="1"/>
    <col min="6402" max="6407" width="11.28515625" customWidth="1"/>
    <col min="6408" max="6408" width="37.28515625" customWidth="1"/>
    <col min="6409" max="6455" width="11.28515625" customWidth="1"/>
    <col min="6456" max="6456" width="14.42578125" customWidth="1"/>
    <col min="6457" max="6461" width="11.28515625" customWidth="1"/>
    <col min="6462" max="6462" width="7.85546875" customWidth="1"/>
    <col min="6463" max="6463" width="17.85546875" bestFit="1" customWidth="1"/>
    <col min="6657" max="6657" width="7.140625" customWidth="1"/>
    <col min="6658" max="6663" width="11.28515625" customWidth="1"/>
    <col min="6664" max="6664" width="37.28515625" customWidth="1"/>
    <col min="6665" max="6711" width="11.28515625" customWidth="1"/>
    <col min="6712" max="6712" width="14.42578125" customWidth="1"/>
    <col min="6713" max="6717" width="11.28515625" customWidth="1"/>
    <col min="6718" max="6718" width="7.85546875" customWidth="1"/>
    <col min="6719" max="6719" width="17.85546875" bestFit="1" customWidth="1"/>
    <col min="6913" max="6913" width="7.140625" customWidth="1"/>
    <col min="6914" max="6919" width="11.28515625" customWidth="1"/>
    <col min="6920" max="6920" width="37.28515625" customWidth="1"/>
    <col min="6921" max="6967" width="11.28515625" customWidth="1"/>
    <col min="6968" max="6968" width="14.42578125" customWidth="1"/>
    <col min="6969" max="6973" width="11.28515625" customWidth="1"/>
    <col min="6974" max="6974" width="7.85546875" customWidth="1"/>
    <col min="6975" max="6975" width="17.85546875" bestFit="1" customWidth="1"/>
    <col min="7169" max="7169" width="7.140625" customWidth="1"/>
    <col min="7170" max="7175" width="11.28515625" customWidth="1"/>
    <col min="7176" max="7176" width="37.28515625" customWidth="1"/>
    <col min="7177" max="7223" width="11.28515625" customWidth="1"/>
    <col min="7224" max="7224" width="14.42578125" customWidth="1"/>
    <col min="7225" max="7229" width="11.28515625" customWidth="1"/>
    <col min="7230" max="7230" width="7.85546875" customWidth="1"/>
    <col min="7231" max="7231" width="17.85546875" bestFit="1" customWidth="1"/>
    <col min="7425" max="7425" width="7.140625" customWidth="1"/>
    <col min="7426" max="7431" width="11.28515625" customWidth="1"/>
    <col min="7432" max="7432" width="37.28515625" customWidth="1"/>
    <col min="7433" max="7479" width="11.28515625" customWidth="1"/>
    <col min="7480" max="7480" width="14.42578125" customWidth="1"/>
    <col min="7481" max="7485" width="11.28515625" customWidth="1"/>
    <col min="7486" max="7486" width="7.85546875" customWidth="1"/>
    <col min="7487" max="7487" width="17.85546875" bestFit="1" customWidth="1"/>
    <col min="7681" max="7681" width="7.140625" customWidth="1"/>
    <col min="7682" max="7687" width="11.28515625" customWidth="1"/>
    <col min="7688" max="7688" width="37.28515625" customWidth="1"/>
    <col min="7689" max="7735" width="11.28515625" customWidth="1"/>
    <col min="7736" max="7736" width="14.42578125" customWidth="1"/>
    <col min="7737" max="7741" width="11.28515625" customWidth="1"/>
    <col min="7742" max="7742" width="7.85546875" customWidth="1"/>
    <col min="7743" max="7743" width="17.85546875" bestFit="1" customWidth="1"/>
    <col min="7937" max="7937" width="7.140625" customWidth="1"/>
    <col min="7938" max="7943" width="11.28515625" customWidth="1"/>
    <col min="7944" max="7944" width="37.28515625" customWidth="1"/>
    <col min="7945" max="7991" width="11.28515625" customWidth="1"/>
    <col min="7992" max="7992" width="14.42578125" customWidth="1"/>
    <col min="7993" max="7997" width="11.28515625" customWidth="1"/>
    <col min="7998" max="7998" width="7.85546875" customWidth="1"/>
    <col min="7999" max="7999" width="17.85546875" bestFit="1" customWidth="1"/>
    <col min="8193" max="8193" width="7.140625" customWidth="1"/>
    <col min="8194" max="8199" width="11.28515625" customWidth="1"/>
    <col min="8200" max="8200" width="37.28515625" customWidth="1"/>
    <col min="8201" max="8247" width="11.28515625" customWidth="1"/>
    <col min="8248" max="8248" width="14.42578125" customWidth="1"/>
    <col min="8249" max="8253" width="11.28515625" customWidth="1"/>
    <col min="8254" max="8254" width="7.85546875" customWidth="1"/>
    <col min="8255" max="8255" width="17.85546875" bestFit="1" customWidth="1"/>
    <col min="8449" max="8449" width="7.140625" customWidth="1"/>
    <col min="8450" max="8455" width="11.28515625" customWidth="1"/>
    <col min="8456" max="8456" width="37.28515625" customWidth="1"/>
    <col min="8457" max="8503" width="11.28515625" customWidth="1"/>
    <col min="8504" max="8504" width="14.42578125" customWidth="1"/>
    <col min="8505" max="8509" width="11.28515625" customWidth="1"/>
    <col min="8510" max="8510" width="7.85546875" customWidth="1"/>
    <col min="8511" max="8511" width="17.85546875" bestFit="1" customWidth="1"/>
    <col min="8705" max="8705" width="7.140625" customWidth="1"/>
    <col min="8706" max="8711" width="11.28515625" customWidth="1"/>
    <col min="8712" max="8712" width="37.28515625" customWidth="1"/>
    <col min="8713" max="8759" width="11.28515625" customWidth="1"/>
    <col min="8760" max="8760" width="14.42578125" customWidth="1"/>
    <col min="8761" max="8765" width="11.28515625" customWidth="1"/>
    <col min="8766" max="8766" width="7.85546875" customWidth="1"/>
    <col min="8767" max="8767" width="17.85546875" bestFit="1" customWidth="1"/>
    <col min="8961" max="8961" width="7.140625" customWidth="1"/>
    <col min="8962" max="8967" width="11.28515625" customWidth="1"/>
    <col min="8968" max="8968" width="37.28515625" customWidth="1"/>
    <col min="8969" max="9015" width="11.28515625" customWidth="1"/>
    <col min="9016" max="9016" width="14.42578125" customWidth="1"/>
    <col min="9017" max="9021" width="11.28515625" customWidth="1"/>
    <col min="9022" max="9022" width="7.85546875" customWidth="1"/>
    <col min="9023" max="9023" width="17.85546875" bestFit="1" customWidth="1"/>
    <col min="9217" max="9217" width="7.140625" customWidth="1"/>
    <col min="9218" max="9223" width="11.28515625" customWidth="1"/>
    <col min="9224" max="9224" width="37.28515625" customWidth="1"/>
    <col min="9225" max="9271" width="11.28515625" customWidth="1"/>
    <col min="9272" max="9272" width="14.42578125" customWidth="1"/>
    <col min="9273" max="9277" width="11.28515625" customWidth="1"/>
    <col min="9278" max="9278" width="7.85546875" customWidth="1"/>
    <col min="9279" max="9279" width="17.85546875" bestFit="1" customWidth="1"/>
    <col min="9473" max="9473" width="7.140625" customWidth="1"/>
    <col min="9474" max="9479" width="11.28515625" customWidth="1"/>
    <col min="9480" max="9480" width="37.28515625" customWidth="1"/>
    <col min="9481" max="9527" width="11.28515625" customWidth="1"/>
    <col min="9528" max="9528" width="14.42578125" customWidth="1"/>
    <col min="9529" max="9533" width="11.28515625" customWidth="1"/>
    <col min="9534" max="9534" width="7.85546875" customWidth="1"/>
    <col min="9535" max="9535" width="17.85546875" bestFit="1" customWidth="1"/>
    <col min="9729" max="9729" width="7.140625" customWidth="1"/>
    <col min="9730" max="9735" width="11.28515625" customWidth="1"/>
    <col min="9736" max="9736" width="37.28515625" customWidth="1"/>
    <col min="9737" max="9783" width="11.28515625" customWidth="1"/>
    <col min="9784" max="9784" width="14.42578125" customWidth="1"/>
    <col min="9785" max="9789" width="11.28515625" customWidth="1"/>
    <col min="9790" max="9790" width="7.85546875" customWidth="1"/>
    <col min="9791" max="9791" width="17.85546875" bestFit="1" customWidth="1"/>
    <col min="9985" max="9985" width="7.140625" customWidth="1"/>
    <col min="9986" max="9991" width="11.28515625" customWidth="1"/>
    <col min="9992" max="9992" width="37.28515625" customWidth="1"/>
    <col min="9993" max="10039" width="11.28515625" customWidth="1"/>
    <col min="10040" max="10040" width="14.42578125" customWidth="1"/>
    <col min="10041" max="10045" width="11.28515625" customWidth="1"/>
    <col min="10046" max="10046" width="7.85546875" customWidth="1"/>
    <col min="10047" max="10047" width="17.85546875" bestFit="1" customWidth="1"/>
    <col min="10241" max="10241" width="7.140625" customWidth="1"/>
    <col min="10242" max="10247" width="11.28515625" customWidth="1"/>
    <col min="10248" max="10248" width="37.28515625" customWidth="1"/>
    <col min="10249" max="10295" width="11.28515625" customWidth="1"/>
    <col min="10296" max="10296" width="14.42578125" customWidth="1"/>
    <col min="10297" max="10301" width="11.28515625" customWidth="1"/>
    <col min="10302" max="10302" width="7.85546875" customWidth="1"/>
    <col min="10303" max="10303" width="17.85546875" bestFit="1" customWidth="1"/>
    <col min="10497" max="10497" width="7.140625" customWidth="1"/>
    <col min="10498" max="10503" width="11.28515625" customWidth="1"/>
    <col min="10504" max="10504" width="37.28515625" customWidth="1"/>
    <col min="10505" max="10551" width="11.28515625" customWidth="1"/>
    <col min="10552" max="10552" width="14.42578125" customWidth="1"/>
    <col min="10553" max="10557" width="11.28515625" customWidth="1"/>
    <col min="10558" max="10558" width="7.85546875" customWidth="1"/>
    <col min="10559" max="10559" width="17.85546875" bestFit="1" customWidth="1"/>
    <col min="10753" max="10753" width="7.140625" customWidth="1"/>
    <col min="10754" max="10759" width="11.28515625" customWidth="1"/>
    <col min="10760" max="10760" width="37.28515625" customWidth="1"/>
    <col min="10761" max="10807" width="11.28515625" customWidth="1"/>
    <col min="10808" max="10808" width="14.42578125" customWidth="1"/>
    <col min="10809" max="10813" width="11.28515625" customWidth="1"/>
    <col min="10814" max="10814" width="7.85546875" customWidth="1"/>
    <col min="10815" max="10815" width="17.85546875" bestFit="1" customWidth="1"/>
    <col min="11009" max="11009" width="7.140625" customWidth="1"/>
    <col min="11010" max="11015" width="11.28515625" customWidth="1"/>
    <col min="11016" max="11016" width="37.28515625" customWidth="1"/>
    <col min="11017" max="11063" width="11.28515625" customWidth="1"/>
    <col min="11064" max="11064" width="14.42578125" customWidth="1"/>
    <col min="11065" max="11069" width="11.28515625" customWidth="1"/>
    <col min="11070" max="11070" width="7.85546875" customWidth="1"/>
    <col min="11071" max="11071" width="17.85546875" bestFit="1" customWidth="1"/>
    <col min="11265" max="11265" width="7.140625" customWidth="1"/>
    <col min="11266" max="11271" width="11.28515625" customWidth="1"/>
    <col min="11272" max="11272" width="37.28515625" customWidth="1"/>
    <col min="11273" max="11319" width="11.28515625" customWidth="1"/>
    <col min="11320" max="11320" width="14.42578125" customWidth="1"/>
    <col min="11321" max="11325" width="11.28515625" customWidth="1"/>
    <col min="11326" max="11326" width="7.85546875" customWidth="1"/>
    <col min="11327" max="11327" width="17.85546875" bestFit="1" customWidth="1"/>
    <col min="11521" max="11521" width="7.140625" customWidth="1"/>
    <col min="11522" max="11527" width="11.28515625" customWidth="1"/>
    <col min="11528" max="11528" width="37.28515625" customWidth="1"/>
    <col min="11529" max="11575" width="11.28515625" customWidth="1"/>
    <col min="11576" max="11576" width="14.42578125" customWidth="1"/>
    <col min="11577" max="11581" width="11.28515625" customWidth="1"/>
    <col min="11582" max="11582" width="7.85546875" customWidth="1"/>
    <col min="11583" max="11583" width="17.85546875" bestFit="1" customWidth="1"/>
    <col min="11777" max="11777" width="7.140625" customWidth="1"/>
    <col min="11778" max="11783" width="11.28515625" customWidth="1"/>
    <col min="11784" max="11784" width="37.28515625" customWidth="1"/>
    <col min="11785" max="11831" width="11.28515625" customWidth="1"/>
    <col min="11832" max="11832" width="14.42578125" customWidth="1"/>
    <col min="11833" max="11837" width="11.28515625" customWidth="1"/>
    <col min="11838" max="11838" width="7.85546875" customWidth="1"/>
    <col min="11839" max="11839" width="17.85546875" bestFit="1" customWidth="1"/>
    <col min="12033" max="12033" width="7.140625" customWidth="1"/>
    <col min="12034" max="12039" width="11.28515625" customWidth="1"/>
    <col min="12040" max="12040" width="37.28515625" customWidth="1"/>
    <col min="12041" max="12087" width="11.28515625" customWidth="1"/>
    <col min="12088" max="12088" width="14.42578125" customWidth="1"/>
    <col min="12089" max="12093" width="11.28515625" customWidth="1"/>
    <col min="12094" max="12094" width="7.85546875" customWidth="1"/>
    <col min="12095" max="12095" width="17.85546875" bestFit="1" customWidth="1"/>
    <col min="12289" max="12289" width="7.140625" customWidth="1"/>
    <col min="12290" max="12295" width="11.28515625" customWidth="1"/>
    <col min="12296" max="12296" width="37.28515625" customWidth="1"/>
    <col min="12297" max="12343" width="11.28515625" customWidth="1"/>
    <col min="12344" max="12344" width="14.42578125" customWidth="1"/>
    <col min="12345" max="12349" width="11.28515625" customWidth="1"/>
    <col min="12350" max="12350" width="7.85546875" customWidth="1"/>
    <col min="12351" max="12351" width="17.85546875" bestFit="1" customWidth="1"/>
    <col min="12545" max="12545" width="7.140625" customWidth="1"/>
    <col min="12546" max="12551" width="11.28515625" customWidth="1"/>
    <col min="12552" max="12552" width="37.28515625" customWidth="1"/>
    <col min="12553" max="12599" width="11.28515625" customWidth="1"/>
    <col min="12600" max="12600" width="14.42578125" customWidth="1"/>
    <col min="12601" max="12605" width="11.28515625" customWidth="1"/>
    <col min="12606" max="12606" width="7.85546875" customWidth="1"/>
    <col min="12607" max="12607" width="17.85546875" bestFit="1" customWidth="1"/>
    <col min="12801" max="12801" width="7.140625" customWidth="1"/>
    <col min="12802" max="12807" width="11.28515625" customWidth="1"/>
    <col min="12808" max="12808" width="37.28515625" customWidth="1"/>
    <col min="12809" max="12855" width="11.28515625" customWidth="1"/>
    <col min="12856" max="12856" width="14.42578125" customWidth="1"/>
    <col min="12857" max="12861" width="11.28515625" customWidth="1"/>
    <col min="12862" max="12862" width="7.85546875" customWidth="1"/>
    <col min="12863" max="12863" width="17.85546875" bestFit="1" customWidth="1"/>
    <col min="13057" max="13057" width="7.140625" customWidth="1"/>
    <col min="13058" max="13063" width="11.28515625" customWidth="1"/>
    <col min="13064" max="13064" width="37.28515625" customWidth="1"/>
    <col min="13065" max="13111" width="11.28515625" customWidth="1"/>
    <col min="13112" max="13112" width="14.42578125" customWidth="1"/>
    <col min="13113" max="13117" width="11.28515625" customWidth="1"/>
    <col min="13118" max="13118" width="7.85546875" customWidth="1"/>
    <col min="13119" max="13119" width="17.85546875" bestFit="1" customWidth="1"/>
    <col min="13313" max="13313" width="7.140625" customWidth="1"/>
    <col min="13314" max="13319" width="11.28515625" customWidth="1"/>
    <col min="13320" max="13320" width="37.28515625" customWidth="1"/>
    <col min="13321" max="13367" width="11.28515625" customWidth="1"/>
    <col min="13368" max="13368" width="14.42578125" customWidth="1"/>
    <col min="13369" max="13373" width="11.28515625" customWidth="1"/>
    <col min="13374" max="13374" width="7.85546875" customWidth="1"/>
    <col min="13375" max="13375" width="17.85546875" bestFit="1" customWidth="1"/>
    <col min="13569" max="13569" width="7.140625" customWidth="1"/>
    <col min="13570" max="13575" width="11.28515625" customWidth="1"/>
    <col min="13576" max="13576" width="37.28515625" customWidth="1"/>
    <col min="13577" max="13623" width="11.28515625" customWidth="1"/>
    <col min="13624" max="13624" width="14.42578125" customWidth="1"/>
    <col min="13625" max="13629" width="11.28515625" customWidth="1"/>
    <col min="13630" max="13630" width="7.85546875" customWidth="1"/>
    <col min="13631" max="13631" width="17.85546875" bestFit="1" customWidth="1"/>
    <col min="13825" max="13825" width="7.140625" customWidth="1"/>
    <col min="13826" max="13831" width="11.28515625" customWidth="1"/>
    <col min="13832" max="13832" width="37.28515625" customWidth="1"/>
    <col min="13833" max="13879" width="11.28515625" customWidth="1"/>
    <col min="13880" max="13880" width="14.42578125" customWidth="1"/>
    <col min="13881" max="13885" width="11.28515625" customWidth="1"/>
    <col min="13886" max="13886" width="7.85546875" customWidth="1"/>
    <col min="13887" max="13887" width="17.85546875" bestFit="1" customWidth="1"/>
    <col min="14081" max="14081" width="7.140625" customWidth="1"/>
    <col min="14082" max="14087" width="11.28515625" customWidth="1"/>
    <col min="14088" max="14088" width="37.28515625" customWidth="1"/>
    <col min="14089" max="14135" width="11.28515625" customWidth="1"/>
    <col min="14136" max="14136" width="14.42578125" customWidth="1"/>
    <col min="14137" max="14141" width="11.28515625" customWidth="1"/>
    <col min="14142" max="14142" width="7.85546875" customWidth="1"/>
    <col min="14143" max="14143" width="17.85546875" bestFit="1" customWidth="1"/>
    <col min="14337" max="14337" width="7.140625" customWidth="1"/>
    <col min="14338" max="14343" width="11.28515625" customWidth="1"/>
    <col min="14344" max="14344" width="37.28515625" customWidth="1"/>
    <col min="14345" max="14391" width="11.28515625" customWidth="1"/>
    <col min="14392" max="14392" width="14.42578125" customWidth="1"/>
    <col min="14393" max="14397" width="11.28515625" customWidth="1"/>
    <col min="14398" max="14398" width="7.85546875" customWidth="1"/>
    <col min="14399" max="14399" width="17.85546875" bestFit="1" customWidth="1"/>
    <col min="14593" max="14593" width="7.140625" customWidth="1"/>
    <col min="14594" max="14599" width="11.28515625" customWidth="1"/>
    <col min="14600" max="14600" width="37.28515625" customWidth="1"/>
    <col min="14601" max="14647" width="11.28515625" customWidth="1"/>
    <col min="14648" max="14648" width="14.42578125" customWidth="1"/>
    <col min="14649" max="14653" width="11.28515625" customWidth="1"/>
    <col min="14654" max="14654" width="7.85546875" customWidth="1"/>
    <col min="14655" max="14655" width="17.85546875" bestFit="1" customWidth="1"/>
    <col min="14849" max="14849" width="7.140625" customWidth="1"/>
    <col min="14850" max="14855" width="11.28515625" customWidth="1"/>
    <col min="14856" max="14856" width="37.28515625" customWidth="1"/>
    <col min="14857" max="14903" width="11.28515625" customWidth="1"/>
    <col min="14904" max="14904" width="14.42578125" customWidth="1"/>
    <col min="14905" max="14909" width="11.28515625" customWidth="1"/>
    <col min="14910" max="14910" width="7.85546875" customWidth="1"/>
    <col min="14911" max="14911" width="17.85546875" bestFit="1" customWidth="1"/>
    <col min="15105" max="15105" width="7.140625" customWidth="1"/>
    <col min="15106" max="15111" width="11.28515625" customWidth="1"/>
    <col min="15112" max="15112" width="37.28515625" customWidth="1"/>
    <col min="15113" max="15159" width="11.28515625" customWidth="1"/>
    <col min="15160" max="15160" width="14.42578125" customWidth="1"/>
    <col min="15161" max="15165" width="11.28515625" customWidth="1"/>
    <col min="15166" max="15166" width="7.85546875" customWidth="1"/>
    <col min="15167" max="15167" width="17.85546875" bestFit="1" customWidth="1"/>
    <col min="15361" max="15361" width="7.140625" customWidth="1"/>
    <col min="15362" max="15367" width="11.28515625" customWidth="1"/>
    <col min="15368" max="15368" width="37.28515625" customWidth="1"/>
    <col min="15369" max="15415" width="11.28515625" customWidth="1"/>
    <col min="15416" max="15416" width="14.42578125" customWidth="1"/>
    <col min="15417" max="15421" width="11.28515625" customWidth="1"/>
    <col min="15422" max="15422" width="7.85546875" customWidth="1"/>
    <col min="15423" max="15423" width="17.85546875" bestFit="1" customWidth="1"/>
    <col min="15617" max="15617" width="7.140625" customWidth="1"/>
    <col min="15618" max="15623" width="11.28515625" customWidth="1"/>
    <col min="15624" max="15624" width="37.28515625" customWidth="1"/>
    <col min="15625" max="15671" width="11.28515625" customWidth="1"/>
    <col min="15672" max="15672" width="14.42578125" customWidth="1"/>
    <col min="15673" max="15677" width="11.28515625" customWidth="1"/>
    <col min="15678" max="15678" width="7.85546875" customWidth="1"/>
    <col min="15679" max="15679" width="17.85546875" bestFit="1" customWidth="1"/>
    <col min="15873" max="15873" width="7.140625" customWidth="1"/>
    <col min="15874" max="15879" width="11.28515625" customWidth="1"/>
    <col min="15880" max="15880" width="37.28515625" customWidth="1"/>
    <col min="15881" max="15927" width="11.28515625" customWidth="1"/>
    <col min="15928" max="15928" width="14.42578125" customWidth="1"/>
    <col min="15929" max="15933" width="11.28515625" customWidth="1"/>
    <col min="15934" max="15934" width="7.85546875" customWidth="1"/>
    <col min="15935" max="15935" width="17.85546875" bestFit="1" customWidth="1"/>
    <col min="16129" max="16129" width="7.140625" customWidth="1"/>
    <col min="16130" max="16135" width="11.28515625" customWidth="1"/>
    <col min="16136" max="16136" width="37.28515625" customWidth="1"/>
    <col min="16137" max="16183" width="11.28515625" customWidth="1"/>
    <col min="16184" max="16184" width="14.42578125" customWidth="1"/>
    <col min="16185" max="16189" width="11.28515625" customWidth="1"/>
    <col min="16190" max="16190" width="7.85546875" customWidth="1"/>
    <col min="16191" max="16191" width="17.85546875" bestFit="1" customWidth="1"/>
  </cols>
  <sheetData>
    <row r="5" spans="1:62" x14ac:dyDescent="0.25">
      <c r="A5" s="1"/>
      <c r="B5" s="2" t="s">
        <v>0</v>
      </c>
      <c r="C5" s="1"/>
      <c r="D5" s="1"/>
      <c r="E5" s="1"/>
      <c r="F5" s="1"/>
      <c r="G5" s="1"/>
      <c r="H5" s="2" t="s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2" t="s">
        <v>0</v>
      </c>
      <c r="BE5" s="1"/>
      <c r="BF5" s="1"/>
      <c r="BG5" s="1"/>
      <c r="BH5" s="1"/>
      <c r="BI5" s="1"/>
      <c r="BJ5" s="1"/>
    </row>
    <row r="6" spans="1:62" x14ac:dyDescent="0.25">
      <c r="A6" s="3"/>
      <c r="B6" s="96" t="s">
        <v>1</v>
      </c>
      <c r="C6" s="96"/>
      <c r="D6" s="96"/>
      <c r="E6" s="96"/>
      <c r="F6" s="3"/>
      <c r="G6" s="3"/>
      <c r="H6" s="4" t="s">
        <v>2</v>
      </c>
      <c r="I6" s="5"/>
      <c r="J6" s="6"/>
      <c r="K6" s="3"/>
      <c r="L6" s="3"/>
      <c r="M6" s="3"/>
      <c r="N6" s="3"/>
      <c r="O6" s="3"/>
      <c r="P6" s="3"/>
      <c r="Q6" s="3"/>
      <c r="R6" s="3"/>
      <c r="T6" s="4"/>
      <c r="U6" s="4"/>
      <c r="V6" s="4"/>
      <c r="W6" s="1"/>
      <c r="X6" s="3"/>
      <c r="Y6" s="3"/>
      <c r="Z6" s="3"/>
      <c r="AA6" s="5"/>
      <c r="AB6" s="6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Q6" s="4"/>
      <c r="AR6" s="4"/>
      <c r="AS6" s="4"/>
      <c r="AT6" s="1"/>
      <c r="AU6" s="3"/>
      <c r="AV6" s="3"/>
      <c r="AW6" s="3"/>
      <c r="AX6" s="5"/>
      <c r="AY6" s="6"/>
      <c r="AZ6" s="3"/>
      <c r="BA6" s="3"/>
      <c r="BB6" s="3"/>
      <c r="BC6" s="3"/>
      <c r="BD6" s="4" t="s">
        <v>2</v>
      </c>
      <c r="BE6" s="3"/>
      <c r="BF6" s="3"/>
      <c r="BG6" s="3"/>
      <c r="BH6" s="3"/>
      <c r="BI6" s="3"/>
      <c r="BJ6" s="3"/>
    </row>
    <row r="7" spans="1:62" x14ac:dyDescent="0.25">
      <c r="A7" s="3"/>
      <c r="B7" s="7"/>
      <c r="C7" s="8"/>
      <c r="D7" s="8"/>
      <c r="E7" s="9"/>
      <c r="F7" s="3"/>
      <c r="G7" s="3"/>
      <c r="H7" s="7"/>
      <c r="I7" s="5"/>
      <c r="J7" s="6"/>
      <c r="K7" s="3"/>
      <c r="L7" s="3"/>
      <c r="M7" s="3"/>
      <c r="N7" s="3"/>
      <c r="O7" s="3"/>
      <c r="P7" s="3"/>
      <c r="Q7" s="3"/>
      <c r="R7" s="3"/>
      <c r="T7" s="8"/>
      <c r="U7" s="8"/>
      <c r="V7" s="9"/>
      <c r="W7" s="1"/>
      <c r="X7" s="3"/>
      <c r="Y7" s="3"/>
      <c r="Z7" s="3"/>
      <c r="AA7" s="5"/>
      <c r="AB7" s="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Q7" s="8"/>
      <c r="AR7" s="8"/>
      <c r="AS7" s="9"/>
      <c r="AT7" s="1"/>
      <c r="AU7" s="3"/>
      <c r="AV7" s="3"/>
      <c r="AW7" s="3"/>
      <c r="AX7" s="5"/>
      <c r="AY7" s="6"/>
      <c r="AZ7" s="3"/>
      <c r="BA7" s="3"/>
      <c r="BB7" s="3"/>
      <c r="BC7" s="3"/>
      <c r="BD7" s="7"/>
      <c r="BE7" s="3"/>
      <c r="BF7" s="3"/>
      <c r="BG7" s="3"/>
      <c r="BH7" s="3"/>
      <c r="BI7" s="10"/>
      <c r="BJ7" s="3"/>
    </row>
    <row r="8" spans="1:62" x14ac:dyDescent="0.25">
      <c r="A8" s="3"/>
      <c r="B8" s="97" t="s">
        <v>3</v>
      </c>
      <c r="C8" s="97"/>
      <c r="D8" s="97"/>
      <c r="E8" s="9"/>
      <c r="F8" s="3"/>
      <c r="G8" s="3"/>
      <c r="H8" s="11" t="s">
        <v>3</v>
      </c>
      <c r="I8" s="5"/>
      <c r="J8" s="6"/>
      <c r="K8" s="3"/>
      <c r="L8" s="3"/>
      <c r="M8" s="3"/>
      <c r="N8" s="3"/>
      <c r="O8" s="3"/>
      <c r="P8" s="3"/>
      <c r="Q8" s="3"/>
      <c r="R8" s="3"/>
      <c r="T8" s="11"/>
      <c r="U8" s="11"/>
      <c r="V8" s="9"/>
      <c r="W8" s="1"/>
      <c r="X8" s="3"/>
      <c r="Y8" s="3"/>
      <c r="Z8" s="12"/>
      <c r="AA8" s="5"/>
      <c r="AB8" s="6"/>
      <c r="AC8" s="3"/>
      <c r="AD8" s="3"/>
      <c r="AE8" s="3"/>
      <c r="AF8" s="3"/>
      <c r="AG8" s="3"/>
      <c r="AH8" s="3"/>
      <c r="AI8" s="3"/>
      <c r="AJ8" s="3"/>
      <c r="AK8" s="12"/>
      <c r="AL8" s="3"/>
      <c r="AM8" s="12"/>
      <c r="AN8" s="3"/>
      <c r="AO8" s="3"/>
      <c r="AQ8" s="11"/>
      <c r="AR8" s="11"/>
      <c r="AS8" s="9"/>
      <c r="AT8" s="1"/>
      <c r="AU8" s="3"/>
      <c r="AV8" s="3"/>
      <c r="AW8" s="12"/>
      <c r="AX8" s="5"/>
      <c r="AY8" s="6"/>
      <c r="AZ8" s="3"/>
      <c r="BA8" s="3"/>
      <c r="BB8" s="3"/>
      <c r="BC8" s="3"/>
      <c r="BD8" s="11" t="s">
        <v>3</v>
      </c>
      <c r="BE8" s="3"/>
      <c r="BF8" s="3"/>
      <c r="BG8" s="3"/>
      <c r="BH8" s="12"/>
      <c r="BI8" s="3"/>
      <c r="BJ8" s="3"/>
    </row>
    <row r="9" spans="1:62" x14ac:dyDescent="0.25">
      <c r="A9" s="3"/>
      <c r="B9" s="98" t="s">
        <v>4</v>
      </c>
      <c r="C9" s="98"/>
      <c r="D9" s="98"/>
      <c r="E9" s="13"/>
      <c r="F9" s="14"/>
      <c r="G9" s="14"/>
      <c r="H9" s="15" t="s">
        <v>4</v>
      </c>
      <c r="I9" s="16"/>
      <c r="J9" s="17"/>
      <c r="K9" s="14"/>
      <c r="L9" s="14"/>
      <c r="M9" s="14"/>
      <c r="N9" s="14"/>
      <c r="O9" s="14"/>
      <c r="P9" s="14"/>
      <c r="Q9" s="14"/>
      <c r="R9" s="14"/>
      <c r="T9" s="15"/>
      <c r="U9" s="15"/>
      <c r="V9" s="13"/>
      <c r="W9" s="1"/>
      <c r="X9" s="14"/>
      <c r="Y9" s="14"/>
      <c r="Z9" s="18"/>
      <c r="AA9" s="16"/>
      <c r="AB9" s="17"/>
      <c r="AC9" s="14"/>
      <c r="AD9" s="14"/>
      <c r="AE9" s="14"/>
      <c r="AF9" s="14"/>
      <c r="AG9" s="14"/>
      <c r="AH9" s="14"/>
      <c r="AI9" s="14"/>
      <c r="AJ9" s="14"/>
      <c r="AK9" s="19"/>
      <c r="AL9" s="14"/>
      <c r="AM9" s="14"/>
      <c r="AN9" s="14"/>
      <c r="AO9" s="14"/>
      <c r="AQ9" s="15"/>
      <c r="AR9" s="15"/>
      <c r="AS9" s="13"/>
      <c r="AT9" s="1"/>
      <c r="AU9" s="14"/>
      <c r="AV9" s="14"/>
      <c r="AW9" s="18"/>
      <c r="AX9" s="16"/>
      <c r="AY9" s="17"/>
      <c r="AZ9" s="14"/>
      <c r="BA9" s="14"/>
      <c r="BB9" s="14"/>
      <c r="BC9" s="14"/>
      <c r="BD9" s="15" t="s">
        <v>4</v>
      </c>
      <c r="BE9" s="14"/>
      <c r="BF9" s="14"/>
      <c r="BG9" s="14"/>
      <c r="BH9" s="19"/>
      <c r="BI9" s="14"/>
      <c r="BJ9" s="14"/>
    </row>
    <row r="10" spans="1:62" x14ac:dyDescent="0.25">
      <c r="A10" s="3"/>
      <c r="B10" s="15"/>
      <c r="C10" s="15"/>
      <c r="D10" s="15"/>
      <c r="E10" s="13"/>
      <c r="F10" s="14"/>
      <c r="G10" s="14"/>
      <c r="H10" s="18"/>
      <c r="I10" s="16"/>
      <c r="J10" s="17"/>
      <c r="K10" s="14"/>
      <c r="L10" s="14"/>
      <c r="M10" s="14"/>
      <c r="N10" s="14"/>
      <c r="O10" s="14"/>
      <c r="P10" s="14"/>
      <c r="Q10" s="14"/>
      <c r="R10" s="14"/>
      <c r="S10" s="19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20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20"/>
      <c r="BC10" s="20"/>
      <c r="BD10" s="14"/>
      <c r="BE10" s="12"/>
      <c r="BF10" s="12"/>
      <c r="BG10" s="20"/>
      <c r="BH10" s="12"/>
      <c r="BI10" s="14"/>
      <c r="BJ10" s="14"/>
    </row>
    <row r="11" spans="1:62" x14ac:dyDescent="0.25">
      <c r="A11" s="3"/>
      <c r="B11" s="99" t="s">
        <v>5</v>
      </c>
      <c r="C11" s="99"/>
      <c r="D11" s="99"/>
      <c r="E11" s="99"/>
      <c r="F11" s="99"/>
      <c r="G11" s="99"/>
      <c r="H11" s="21" t="s">
        <v>6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20"/>
      <c r="BC11" s="20"/>
      <c r="BD11" s="99" t="s">
        <v>7</v>
      </c>
      <c r="BE11" s="99"/>
      <c r="BF11" s="99"/>
      <c r="BG11" s="99"/>
      <c r="BH11" s="99"/>
      <c r="BI11" s="99"/>
      <c r="BJ11" s="99"/>
    </row>
    <row r="12" spans="1:62" x14ac:dyDescent="0.25">
      <c r="A12" s="3"/>
      <c r="B12" s="99" t="s">
        <v>8</v>
      </c>
      <c r="C12" s="99"/>
      <c r="D12" s="99"/>
      <c r="E12" s="99"/>
      <c r="F12" s="99"/>
      <c r="G12" s="99"/>
      <c r="H12" s="21" t="s">
        <v>8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20"/>
      <c r="BC12" s="20"/>
      <c r="BD12" s="99" t="s">
        <v>8</v>
      </c>
      <c r="BE12" s="99"/>
      <c r="BF12" s="99"/>
      <c r="BG12" s="99"/>
      <c r="BH12" s="99"/>
      <c r="BI12" s="99"/>
      <c r="BJ12" s="99"/>
    </row>
    <row r="13" spans="1:62" x14ac:dyDescent="0.25">
      <c r="A13" s="3"/>
      <c r="B13" s="15"/>
      <c r="C13" s="15"/>
      <c r="D13" s="15"/>
      <c r="E13" s="13"/>
      <c r="F13" s="14"/>
      <c r="G13" s="14"/>
      <c r="H13" s="18"/>
      <c r="I13" s="16"/>
      <c r="J13" s="17"/>
      <c r="K13" s="14"/>
      <c r="L13" s="14"/>
      <c r="M13" s="14"/>
      <c r="N13" s="14"/>
      <c r="O13" s="14"/>
      <c r="P13" s="14"/>
      <c r="Q13" s="14"/>
      <c r="R13" s="14"/>
      <c r="S13" s="19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20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20"/>
      <c r="BC13" s="20"/>
      <c r="BD13" s="14"/>
      <c r="BE13" s="12"/>
      <c r="BF13" s="12"/>
      <c r="BG13" s="20"/>
      <c r="BH13" s="12"/>
      <c r="BI13" s="14"/>
      <c r="BJ13" s="14"/>
    </row>
    <row r="14" spans="1:62" x14ac:dyDescent="0.25">
      <c r="A14" s="3"/>
      <c r="B14" s="22" t="s">
        <v>9</v>
      </c>
      <c r="C14" s="22" t="s">
        <v>10</v>
      </c>
      <c r="D14" s="22" t="s">
        <v>11</v>
      </c>
      <c r="E14" s="22" t="s">
        <v>12</v>
      </c>
      <c r="F14" s="22" t="s">
        <v>9</v>
      </c>
      <c r="G14" s="23"/>
      <c r="H14" s="23"/>
      <c r="I14" s="24"/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7"/>
      <c r="BC14" s="23"/>
      <c r="BD14" s="22"/>
      <c r="BE14" s="28"/>
      <c r="BF14" s="23"/>
      <c r="BG14" s="23"/>
      <c r="BH14" s="23"/>
      <c r="BI14" s="23"/>
      <c r="BJ14" s="29"/>
    </row>
    <row r="15" spans="1:62" x14ac:dyDescent="0.25">
      <c r="A15" s="3"/>
      <c r="B15" s="30" t="s">
        <v>13</v>
      </c>
      <c r="C15" s="30" t="s">
        <v>14</v>
      </c>
      <c r="D15" s="30" t="s">
        <v>15</v>
      </c>
      <c r="E15" s="30" t="s">
        <v>16</v>
      </c>
      <c r="F15" s="30" t="s">
        <v>17</v>
      </c>
      <c r="G15" s="31" t="s">
        <v>18</v>
      </c>
      <c r="H15" s="31" t="s">
        <v>19</v>
      </c>
      <c r="I15" s="32" t="s">
        <v>20</v>
      </c>
      <c r="J15" s="33" t="s">
        <v>21</v>
      </c>
      <c r="K15" s="33" t="s">
        <v>22</v>
      </c>
      <c r="L15" s="33" t="s">
        <v>23</v>
      </c>
      <c r="M15" s="33" t="s">
        <v>24</v>
      </c>
      <c r="N15" s="33" t="s">
        <v>25</v>
      </c>
      <c r="O15" s="33" t="s">
        <v>26</v>
      </c>
      <c r="P15" s="33" t="s">
        <v>27</v>
      </c>
      <c r="Q15" s="33" t="s">
        <v>28</v>
      </c>
      <c r="R15" s="33" t="s">
        <v>29</v>
      </c>
      <c r="S15" s="33" t="s">
        <v>30</v>
      </c>
      <c r="T15" s="33" t="s">
        <v>31</v>
      </c>
      <c r="U15" s="33" t="s">
        <v>32</v>
      </c>
      <c r="V15" s="33" t="s">
        <v>33</v>
      </c>
      <c r="W15" s="33" t="s">
        <v>34</v>
      </c>
      <c r="X15" s="33" t="s">
        <v>35</v>
      </c>
      <c r="Y15" s="33" t="s">
        <v>36</v>
      </c>
      <c r="Z15" s="33" t="s">
        <v>37</v>
      </c>
      <c r="AA15" s="33" t="s">
        <v>38</v>
      </c>
      <c r="AB15" s="33" t="s">
        <v>39</v>
      </c>
      <c r="AC15" s="33" t="s">
        <v>40</v>
      </c>
      <c r="AD15" s="33" t="s">
        <v>41</v>
      </c>
      <c r="AE15" s="33" t="s">
        <v>42</v>
      </c>
      <c r="AF15" s="33" t="s">
        <v>43</v>
      </c>
      <c r="AG15" s="33" t="s">
        <v>44</v>
      </c>
      <c r="AH15" s="33" t="s">
        <v>45</v>
      </c>
      <c r="AI15" s="33" t="s">
        <v>46</v>
      </c>
      <c r="AJ15" s="33" t="s">
        <v>47</v>
      </c>
      <c r="AK15" s="33" t="s">
        <v>48</v>
      </c>
      <c r="AL15" s="33" t="s">
        <v>49</v>
      </c>
      <c r="AM15" s="33" t="s">
        <v>50</v>
      </c>
      <c r="AN15" s="33" t="s">
        <v>51</v>
      </c>
      <c r="AO15" s="33" t="s">
        <v>52</v>
      </c>
      <c r="AP15" s="33" t="s">
        <v>53</v>
      </c>
      <c r="AQ15" s="33" t="s">
        <v>54</v>
      </c>
      <c r="AR15" s="33" t="s">
        <v>55</v>
      </c>
      <c r="AS15" s="33" t="s">
        <v>56</v>
      </c>
      <c r="AT15" s="33" t="s">
        <v>57</v>
      </c>
      <c r="AU15" s="33">
        <v>39</v>
      </c>
      <c r="AV15" s="33" t="s">
        <v>58</v>
      </c>
      <c r="AW15" s="33" t="s">
        <v>59</v>
      </c>
      <c r="AX15" s="33" t="s">
        <v>60</v>
      </c>
      <c r="AY15" s="33" t="s">
        <v>61</v>
      </c>
      <c r="AZ15" s="33" t="s">
        <v>62</v>
      </c>
      <c r="BA15" s="33" t="s">
        <v>63</v>
      </c>
      <c r="BB15" s="33" t="s">
        <v>64</v>
      </c>
      <c r="BC15" s="32" t="s">
        <v>65</v>
      </c>
      <c r="BD15" s="94" t="s">
        <v>66</v>
      </c>
      <c r="BE15" s="95"/>
      <c r="BF15" s="31" t="s">
        <v>67</v>
      </c>
      <c r="BG15" s="31" t="s">
        <v>68</v>
      </c>
      <c r="BH15" s="31" t="s">
        <v>69</v>
      </c>
      <c r="BI15" s="31" t="s">
        <v>70</v>
      </c>
      <c r="BJ15" s="29"/>
    </row>
    <row r="16" spans="1:62" x14ac:dyDescent="0.25">
      <c r="A16" s="34"/>
      <c r="B16" s="35" t="s">
        <v>71</v>
      </c>
      <c r="C16" s="35" t="s">
        <v>72</v>
      </c>
      <c r="D16" s="35" t="s">
        <v>73</v>
      </c>
      <c r="E16" s="35" t="s">
        <v>74</v>
      </c>
      <c r="F16" s="35" t="s">
        <v>75</v>
      </c>
      <c r="G16" s="36" t="s">
        <v>76</v>
      </c>
      <c r="H16" s="36" t="s">
        <v>77</v>
      </c>
      <c r="I16" s="37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40"/>
      <c r="BC16" s="36" t="s">
        <v>78</v>
      </c>
      <c r="BD16" s="41" t="s">
        <v>79</v>
      </c>
      <c r="BE16" s="42" t="s">
        <v>80</v>
      </c>
      <c r="BF16" s="36" t="s">
        <v>81</v>
      </c>
      <c r="BG16" s="36" t="s">
        <v>82</v>
      </c>
      <c r="BH16" s="36" t="s">
        <v>83</v>
      </c>
      <c r="BI16" s="36" t="s">
        <v>84</v>
      </c>
      <c r="BJ16" s="29"/>
    </row>
    <row r="17" spans="1:62" x14ac:dyDescent="0.25">
      <c r="A17" s="43"/>
      <c r="B17" s="30"/>
      <c r="C17" s="30"/>
      <c r="D17" s="23"/>
      <c r="E17" s="44"/>
      <c r="F17" s="30"/>
      <c r="G17" s="31"/>
      <c r="H17" s="31"/>
      <c r="I17" s="33"/>
      <c r="J17" s="45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31"/>
      <c r="BD17" s="31"/>
      <c r="BE17" s="46"/>
      <c r="BF17" s="31"/>
      <c r="BG17" s="31"/>
      <c r="BH17" s="31"/>
      <c r="BI17" s="31"/>
      <c r="BJ17" s="43"/>
    </row>
    <row r="18" spans="1:62" x14ac:dyDescent="0.25">
      <c r="A18" s="47" t="s">
        <v>20</v>
      </c>
      <c r="B18" s="48">
        <v>252623.0263157895</v>
      </c>
      <c r="C18" s="48">
        <v>0</v>
      </c>
      <c r="D18" s="48">
        <v>0</v>
      </c>
      <c r="E18" s="48">
        <v>0</v>
      </c>
      <c r="F18" s="48">
        <v>1921.8421052631579</v>
      </c>
      <c r="G18" s="48">
        <f>SUM(B18:F18)</f>
        <v>254544.86842105264</v>
      </c>
      <c r="H18" s="49" t="s">
        <v>85</v>
      </c>
      <c r="I18" s="50">
        <v>126.8421052631579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15430.92105263158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0</v>
      </c>
      <c r="AN18" s="51">
        <v>0</v>
      </c>
      <c r="AO18" s="51">
        <v>0</v>
      </c>
      <c r="AP18" s="51">
        <v>0</v>
      </c>
      <c r="AQ18" s="51">
        <v>0</v>
      </c>
      <c r="AR18" s="51">
        <v>0</v>
      </c>
      <c r="AS18" s="51">
        <v>0</v>
      </c>
      <c r="AT18" s="51">
        <v>0</v>
      </c>
      <c r="AU18" s="51">
        <v>0</v>
      </c>
      <c r="AV18" s="51">
        <v>0</v>
      </c>
      <c r="AW18" s="51">
        <v>0</v>
      </c>
      <c r="AX18" s="51">
        <v>0</v>
      </c>
      <c r="AY18" s="51">
        <v>0</v>
      </c>
      <c r="AZ18" s="51">
        <v>0</v>
      </c>
      <c r="BA18" s="51">
        <v>0</v>
      </c>
      <c r="BB18" s="51">
        <v>0</v>
      </c>
      <c r="BC18" s="52">
        <f>SUM(I18:BB18)</f>
        <v>15557.763157894738</v>
      </c>
      <c r="BD18" s="52">
        <v>0</v>
      </c>
      <c r="BE18" s="52">
        <v>0</v>
      </c>
      <c r="BF18" s="52">
        <v>0</v>
      </c>
      <c r="BG18" s="52">
        <v>-15668.289473684212</v>
      </c>
      <c r="BH18" s="52">
        <v>254655.39473684211</v>
      </c>
      <c r="BI18" s="52">
        <f>SUM(BC18:BH18)</f>
        <v>254544.86842105264</v>
      </c>
      <c r="BJ18" s="47" t="s">
        <v>20</v>
      </c>
    </row>
    <row r="19" spans="1:62" x14ac:dyDescent="0.25">
      <c r="A19" s="47" t="s">
        <v>21</v>
      </c>
      <c r="B19" s="48">
        <v>16648.947368421053</v>
      </c>
      <c r="C19" s="48">
        <v>14498.552631578948</v>
      </c>
      <c r="D19" s="48">
        <v>0</v>
      </c>
      <c r="E19" s="48">
        <v>0</v>
      </c>
      <c r="F19" s="48">
        <v>564.6052631578948</v>
      </c>
      <c r="G19" s="48">
        <f t="shared" ref="G19:G63" si="0">SUM(B19:F19)</f>
        <v>31712.105263157893</v>
      </c>
      <c r="H19" s="49" t="s">
        <v>86</v>
      </c>
      <c r="I19" s="50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28371.315789473687</v>
      </c>
      <c r="AB19" s="51">
        <v>1909.8684210526317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0</v>
      </c>
      <c r="AP19" s="51">
        <v>0</v>
      </c>
      <c r="AQ19" s="51">
        <v>0</v>
      </c>
      <c r="AR19" s="51">
        <v>0</v>
      </c>
      <c r="AS19" s="51">
        <v>0</v>
      </c>
      <c r="AT19" s="51">
        <v>0</v>
      </c>
      <c r="AU19" s="51">
        <v>0</v>
      </c>
      <c r="AV19" s="51">
        <v>0</v>
      </c>
      <c r="AW19" s="51">
        <v>0</v>
      </c>
      <c r="AX19" s="51">
        <v>0</v>
      </c>
      <c r="AY19" s="51">
        <v>0</v>
      </c>
      <c r="AZ19" s="51">
        <v>0</v>
      </c>
      <c r="BA19" s="51">
        <v>0</v>
      </c>
      <c r="BB19" s="51">
        <v>0</v>
      </c>
      <c r="BC19" s="52">
        <f t="shared" ref="BC19:BC63" si="1">SUM(I19:BB19)</f>
        <v>30281.18421052632</v>
      </c>
      <c r="BD19" s="52">
        <v>0</v>
      </c>
      <c r="BE19" s="52">
        <v>0</v>
      </c>
      <c r="BF19" s="52">
        <v>0</v>
      </c>
      <c r="BG19" s="52">
        <v>0</v>
      </c>
      <c r="BH19" s="52">
        <v>1430.921052631579</v>
      </c>
      <c r="BI19" s="52">
        <f t="shared" ref="BI19:BI63" si="2">SUM(BC19:BH19)</f>
        <v>31712.1052631579</v>
      </c>
      <c r="BJ19" s="47" t="s">
        <v>21</v>
      </c>
    </row>
    <row r="20" spans="1:62" x14ac:dyDescent="0.25">
      <c r="A20" s="47" t="s">
        <v>22</v>
      </c>
      <c r="B20" s="48">
        <v>218290.9210526316</v>
      </c>
      <c r="C20" s="48">
        <v>42433.157894736847</v>
      </c>
      <c r="D20" s="48">
        <v>126.44736842105264</v>
      </c>
      <c r="E20" s="48">
        <v>19.342105263157897</v>
      </c>
      <c r="F20" s="48">
        <v>32624.736842105263</v>
      </c>
      <c r="G20" s="48">
        <f t="shared" si="0"/>
        <v>293494.60526315792</v>
      </c>
      <c r="H20" s="49" t="s">
        <v>87</v>
      </c>
      <c r="I20" s="50">
        <v>0</v>
      </c>
      <c r="J20" s="51">
        <v>0</v>
      </c>
      <c r="K20" s="51">
        <v>3752.8947368421054</v>
      </c>
      <c r="L20" s="51">
        <v>0</v>
      </c>
      <c r="M20" s="51">
        <v>0</v>
      </c>
      <c r="N20" s="51">
        <v>1901.4473684210527</v>
      </c>
      <c r="O20" s="51">
        <v>6999.0789473684217</v>
      </c>
      <c r="P20" s="51">
        <v>0</v>
      </c>
      <c r="Q20" s="51">
        <v>0</v>
      </c>
      <c r="R20" s="51">
        <v>0</v>
      </c>
      <c r="S20" s="51">
        <v>0.52631578947368418</v>
      </c>
      <c r="T20" s="51">
        <v>13.815789473684211</v>
      </c>
      <c r="U20" s="51">
        <v>0</v>
      </c>
      <c r="V20" s="51">
        <v>79947.631578947374</v>
      </c>
      <c r="W20" s="51">
        <v>0</v>
      </c>
      <c r="X20" s="51">
        <v>29262.63157894737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10662.236842105263</v>
      </c>
      <c r="AS20" s="51">
        <v>0</v>
      </c>
      <c r="AT20" s="51">
        <v>0</v>
      </c>
      <c r="AU20" s="51">
        <v>0</v>
      </c>
      <c r="AV20" s="51">
        <v>0</v>
      </c>
      <c r="AW20" s="51">
        <v>0</v>
      </c>
      <c r="AX20" s="51">
        <v>94.21052631578948</v>
      </c>
      <c r="AY20" s="51">
        <v>0</v>
      </c>
      <c r="AZ20" s="51">
        <v>5970.6578947368425</v>
      </c>
      <c r="BA20" s="51">
        <v>0</v>
      </c>
      <c r="BB20" s="51">
        <v>0</v>
      </c>
      <c r="BC20" s="52">
        <f t="shared" si="1"/>
        <v>138605.13157894739</v>
      </c>
      <c r="BD20" s="52">
        <v>154499.60526315789</v>
      </c>
      <c r="BE20" s="52">
        <v>0</v>
      </c>
      <c r="BF20" s="52">
        <v>0</v>
      </c>
      <c r="BG20" s="52">
        <v>0</v>
      </c>
      <c r="BH20" s="52">
        <v>389.86842105263162</v>
      </c>
      <c r="BI20" s="52">
        <f t="shared" si="2"/>
        <v>293494.60526315792</v>
      </c>
      <c r="BJ20" s="47" t="s">
        <v>22</v>
      </c>
    </row>
    <row r="21" spans="1:62" x14ac:dyDescent="0.25">
      <c r="A21" s="47" t="s">
        <v>23</v>
      </c>
      <c r="B21" s="48">
        <v>44228.947368421053</v>
      </c>
      <c r="C21" s="48">
        <v>0</v>
      </c>
      <c r="D21" s="48">
        <v>0</v>
      </c>
      <c r="E21" s="48">
        <v>0</v>
      </c>
      <c r="F21" s="48">
        <v>0</v>
      </c>
      <c r="G21" s="48">
        <f t="shared" si="0"/>
        <v>44228.947368421053</v>
      </c>
      <c r="H21" s="49" t="s">
        <v>88</v>
      </c>
      <c r="I21" s="50">
        <v>0</v>
      </c>
      <c r="J21" s="51">
        <v>0</v>
      </c>
      <c r="K21" s="51">
        <v>0</v>
      </c>
      <c r="L21" s="51">
        <v>1678.0263157894738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42550.92105263158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51">
        <v>0</v>
      </c>
      <c r="AJ21" s="51">
        <v>0</v>
      </c>
      <c r="AK21" s="51">
        <v>0</v>
      </c>
      <c r="AL21" s="51">
        <v>0</v>
      </c>
      <c r="AM21" s="51">
        <v>0</v>
      </c>
      <c r="AN21" s="51">
        <v>0</v>
      </c>
      <c r="AO21" s="51">
        <v>0</v>
      </c>
      <c r="AP21" s="51">
        <v>0</v>
      </c>
      <c r="AQ21" s="51">
        <v>0</v>
      </c>
      <c r="AR21" s="51">
        <v>0</v>
      </c>
      <c r="AS21" s="51">
        <v>0</v>
      </c>
      <c r="AT21" s="51">
        <v>0</v>
      </c>
      <c r="AU21" s="51">
        <v>0</v>
      </c>
      <c r="AV21" s="51">
        <v>0</v>
      </c>
      <c r="AW21" s="51">
        <v>0</v>
      </c>
      <c r="AX21" s="51">
        <v>0</v>
      </c>
      <c r="AY21" s="51">
        <v>0</v>
      </c>
      <c r="AZ21" s="51">
        <v>0</v>
      </c>
      <c r="BA21" s="51">
        <v>0</v>
      </c>
      <c r="BB21" s="51">
        <v>0</v>
      </c>
      <c r="BC21" s="52">
        <f t="shared" si="1"/>
        <v>44228.947368421053</v>
      </c>
      <c r="BD21" s="52">
        <v>0</v>
      </c>
      <c r="BE21" s="52">
        <v>0</v>
      </c>
      <c r="BF21" s="52">
        <v>0</v>
      </c>
      <c r="BG21" s="52">
        <v>0</v>
      </c>
      <c r="BH21" s="52">
        <v>0</v>
      </c>
      <c r="BI21" s="52">
        <f t="shared" si="2"/>
        <v>44228.947368421053</v>
      </c>
      <c r="BJ21" s="47" t="s">
        <v>23</v>
      </c>
    </row>
    <row r="22" spans="1:62" x14ac:dyDescent="0.25">
      <c r="A22" s="47" t="s">
        <v>24</v>
      </c>
      <c r="B22" s="48">
        <v>139296.84210526317</v>
      </c>
      <c r="C22" s="48">
        <v>18630.13157894737</v>
      </c>
      <c r="D22" s="48">
        <v>868.1578947368422</v>
      </c>
      <c r="E22" s="48">
        <v>78.81578947368422</v>
      </c>
      <c r="F22" s="48">
        <v>87995.65789473684</v>
      </c>
      <c r="G22" s="48">
        <f t="shared" si="0"/>
        <v>246869.60526315792</v>
      </c>
      <c r="H22" s="49" t="s">
        <v>89</v>
      </c>
      <c r="I22" s="50">
        <v>0</v>
      </c>
      <c r="J22" s="51">
        <v>1095.3947368421052</v>
      </c>
      <c r="K22" s="51">
        <v>12618.157894736843</v>
      </c>
      <c r="L22" s="51">
        <v>298.28947368421052</v>
      </c>
      <c r="M22" s="51">
        <v>1829.6052631578948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6.8421052631578947</v>
      </c>
      <c r="T22" s="51">
        <v>99.342105263157904</v>
      </c>
      <c r="U22" s="51">
        <v>11.184210526315789</v>
      </c>
      <c r="V22" s="51">
        <v>0</v>
      </c>
      <c r="W22" s="51">
        <v>0</v>
      </c>
      <c r="X22" s="51">
        <v>9294.0789473684217</v>
      </c>
      <c r="Y22" s="51">
        <v>1532.6315789473686</v>
      </c>
      <c r="Z22" s="51">
        <v>7908.0263157894742</v>
      </c>
      <c r="AA22" s="51">
        <v>9539.8684210526317</v>
      </c>
      <c r="AB22" s="51">
        <v>388.15789473684214</v>
      </c>
      <c r="AC22" s="51">
        <v>0</v>
      </c>
      <c r="AD22" s="51">
        <v>117.89473684210527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381.18421052631578</v>
      </c>
      <c r="AN22" s="51">
        <v>0</v>
      </c>
      <c r="AO22" s="51">
        <v>0</v>
      </c>
      <c r="AP22" s="51">
        <v>0</v>
      </c>
      <c r="AQ22" s="51">
        <v>0</v>
      </c>
      <c r="AR22" s="51">
        <v>0</v>
      </c>
      <c r="AS22" s="51">
        <v>3.1578947368421053</v>
      </c>
      <c r="AT22" s="51">
        <v>0</v>
      </c>
      <c r="AU22" s="51">
        <v>5.6578947368421053</v>
      </c>
      <c r="AV22" s="51">
        <v>0</v>
      </c>
      <c r="AW22" s="51">
        <v>0</v>
      </c>
      <c r="AX22" s="51">
        <v>639.47368421052636</v>
      </c>
      <c r="AY22" s="51">
        <v>0</v>
      </c>
      <c r="AZ22" s="51">
        <v>1026.578947368421</v>
      </c>
      <c r="BA22" s="51">
        <v>0</v>
      </c>
      <c r="BB22" s="51">
        <v>0</v>
      </c>
      <c r="BC22" s="52">
        <f t="shared" si="1"/>
        <v>46795.526315789473</v>
      </c>
      <c r="BD22" s="52">
        <v>182388.28947368421</v>
      </c>
      <c r="BE22" s="52">
        <v>0</v>
      </c>
      <c r="BF22" s="52">
        <v>0</v>
      </c>
      <c r="BG22" s="52">
        <v>0</v>
      </c>
      <c r="BH22" s="52">
        <v>17685.78947368421</v>
      </c>
      <c r="BI22" s="52">
        <f t="shared" si="2"/>
        <v>246869.60526315789</v>
      </c>
      <c r="BJ22" s="47" t="s">
        <v>24</v>
      </c>
    </row>
    <row r="23" spans="1:62" x14ac:dyDescent="0.25">
      <c r="A23" s="47" t="s">
        <v>25</v>
      </c>
      <c r="B23" s="48">
        <v>183608.4210526316</v>
      </c>
      <c r="C23" s="48">
        <v>197.23684210526318</v>
      </c>
      <c r="D23" s="48">
        <v>2.6315789473684212</v>
      </c>
      <c r="E23" s="48">
        <v>0.92105263157894746</v>
      </c>
      <c r="F23" s="48">
        <v>15248.289473684212</v>
      </c>
      <c r="G23" s="48">
        <f t="shared" si="0"/>
        <v>199057.5</v>
      </c>
      <c r="H23" s="49" t="s">
        <v>90</v>
      </c>
      <c r="I23" s="50">
        <v>0</v>
      </c>
      <c r="J23" s="51">
        <v>0</v>
      </c>
      <c r="K23" s="51">
        <v>0</v>
      </c>
      <c r="L23" s="51">
        <v>0</v>
      </c>
      <c r="M23" s="51">
        <v>0</v>
      </c>
      <c r="N23" s="51">
        <v>7084.8684210526317</v>
      </c>
      <c r="O23" s="51">
        <v>5.5263157894736841</v>
      </c>
      <c r="P23" s="51">
        <v>0</v>
      </c>
      <c r="Q23" s="51">
        <v>0</v>
      </c>
      <c r="R23" s="51">
        <v>0</v>
      </c>
      <c r="S23" s="51">
        <v>72128.421052631587</v>
      </c>
      <c r="T23" s="51">
        <v>76484.078947368427</v>
      </c>
      <c r="U23" s="51">
        <v>0</v>
      </c>
      <c r="V23" s="51">
        <v>1447.3684210526317</v>
      </c>
      <c r="W23" s="51">
        <v>0</v>
      </c>
      <c r="X23" s="51">
        <v>972.23684210526324</v>
      </c>
      <c r="Y23" s="51">
        <v>309.86842105263162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496.18421052631584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1">
        <v>1556.578947368421</v>
      </c>
      <c r="AN23" s="51">
        <v>0</v>
      </c>
      <c r="AO23" s="51">
        <v>0</v>
      </c>
      <c r="AP23" s="51">
        <v>0</v>
      </c>
      <c r="AQ23" s="51">
        <v>0</v>
      </c>
      <c r="AR23" s="51">
        <v>242.89473684210529</v>
      </c>
      <c r="AS23" s="51">
        <v>0</v>
      </c>
      <c r="AT23" s="51">
        <v>0</v>
      </c>
      <c r="AU23" s="51">
        <v>0</v>
      </c>
      <c r="AV23" s="51">
        <v>0</v>
      </c>
      <c r="AW23" s="51">
        <v>0</v>
      </c>
      <c r="AX23" s="51">
        <v>9.3421052631578956</v>
      </c>
      <c r="AY23" s="51">
        <v>0</v>
      </c>
      <c r="AZ23" s="51">
        <v>165.92105263157896</v>
      </c>
      <c r="BA23" s="51">
        <v>0</v>
      </c>
      <c r="BB23" s="51">
        <v>0</v>
      </c>
      <c r="BC23" s="52">
        <f t="shared" si="1"/>
        <v>160903.28947368424</v>
      </c>
      <c r="BD23" s="52">
        <v>28392.105263157897</v>
      </c>
      <c r="BE23" s="52">
        <v>0</v>
      </c>
      <c r="BF23" s="52">
        <v>52.10526315789474</v>
      </c>
      <c r="BG23" s="52">
        <v>8376.0526315789484</v>
      </c>
      <c r="BH23" s="52">
        <v>1333.9473684210527</v>
      </c>
      <c r="BI23" s="52">
        <f t="shared" si="2"/>
        <v>199057.50000000003</v>
      </c>
      <c r="BJ23" s="47" t="s">
        <v>25</v>
      </c>
    </row>
    <row r="24" spans="1:62" x14ac:dyDescent="0.25">
      <c r="A24" s="47" t="s">
        <v>26</v>
      </c>
      <c r="B24" s="48">
        <v>155307.76315789475</v>
      </c>
      <c r="C24" s="48">
        <v>1863.0263157894738</v>
      </c>
      <c r="D24" s="48">
        <v>57.368421052631582</v>
      </c>
      <c r="E24" s="48">
        <v>1.0526315789473684</v>
      </c>
      <c r="F24" s="48">
        <v>25748.026315789473</v>
      </c>
      <c r="G24" s="48">
        <f t="shared" si="0"/>
        <v>182977.23684210528</v>
      </c>
      <c r="H24" s="49" t="s">
        <v>91</v>
      </c>
      <c r="I24" s="50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6769.8684210526317</v>
      </c>
      <c r="P24" s="51">
        <v>0</v>
      </c>
      <c r="Q24" s="51">
        <v>9.2105263157894743</v>
      </c>
      <c r="R24" s="51">
        <v>0</v>
      </c>
      <c r="S24" s="51">
        <v>4481.8421052631584</v>
      </c>
      <c r="T24" s="51">
        <v>29.60526315789474</v>
      </c>
      <c r="U24" s="51">
        <v>0</v>
      </c>
      <c r="V24" s="51">
        <v>1349.7368421052631</v>
      </c>
      <c r="W24" s="51">
        <v>0</v>
      </c>
      <c r="X24" s="51">
        <v>370.39473684210526</v>
      </c>
      <c r="Y24" s="51">
        <v>10.394736842105264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0</v>
      </c>
      <c r="AI24" s="51">
        <v>0</v>
      </c>
      <c r="AJ24" s="51">
        <v>0</v>
      </c>
      <c r="AK24" s="51">
        <v>0</v>
      </c>
      <c r="AL24" s="51">
        <v>0</v>
      </c>
      <c r="AM24" s="51">
        <v>0</v>
      </c>
      <c r="AN24" s="51">
        <v>0</v>
      </c>
      <c r="AO24" s="51">
        <v>0</v>
      </c>
      <c r="AP24" s="51">
        <v>0</v>
      </c>
      <c r="AQ24" s="51">
        <v>0</v>
      </c>
      <c r="AR24" s="51">
        <v>5829.0789473684217</v>
      </c>
      <c r="AS24" s="51">
        <v>0</v>
      </c>
      <c r="AT24" s="51">
        <v>0</v>
      </c>
      <c r="AU24" s="51">
        <v>0</v>
      </c>
      <c r="AV24" s="51">
        <v>0</v>
      </c>
      <c r="AW24" s="51">
        <v>0</v>
      </c>
      <c r="AX24" s="51">
        <v>229.86842105263159</v>
      </c>
      <c r="AY24" s="51">
        <v>0</v>
      </c>
      <c r="AZ24" s="51">
        <v>890.92105263157896</v>
      </c>
      <c r="BA24" s="51">
        <v>0</v>
      </c>
      <c r="BB24" s="51">
        <v>0</v>
      </c>
      <c r="BC24" s="52">
        <f t="shared" si="1"/>
        <v>19970.92105263158</v>
      </c>
      <c r="BD24" s="52">
        <v>161574.47368421053</v>
      </c>
      <c r="BE24" s="52">
        <v>0</v>
      </c>
      <c r="BF24" s="52">
        <v>0</v>
      </c>
      <c r="BG24" s="52">
        <v>0</v>
      </c>
      <c r="BH24" s="52">
        <v>1431.8421052631579</v>
      </c>
      <c r="BI24" s="52">
        <f t="shared" si="2"/>
        <v>182977.23684210525</v>
      </c>
      <c r="BJ24" s="47" t="s">
        <v>26</v>
      </c>
    </row>
    <row r="25" spans="1:62" x14ac:dyDescent="0.25">
      <c r="A25" s="47" t="s">
        <v>27</v>
      </c>
      <c r="B25" s="48">
        <v>61113.157894736847</v>
      </c>
      <c r="C25" s="48">
        <v>1657.5</v>
      </c>
      <c r="D25" s="48">
        <v>24.473684210526319</v>
      </c>
      <c r="E25" s="48">
        <v>20.526315789473685</v>
      </c>
      <c r="F25" s="48">
        <v>8374.4736842105267</v>
      </c>
      <c r="G25" s="48">
        <f t="shared" si="0"/>
        <v>71190.131578947374</v>
      </c>
      <c r="H25" s="49" t="s">
        <v>92</v>
      </c>
      <c r="I25" s="50">
        <v>583.81578947368428</v>
      </c>
      <c r="J25" s="51">
        <v>20.526315789473685</v>
      </c>
      <c r="K25" s="51">
        <v>883.81578947368428</v>
      </c>
      <c r="L25" s="51">
        <v>90.65789473684211</v>
      </c>
      <c r="M25" s="51">
        <v>162.63157894736844</v>
      </c>
      <c r="N25" s="51">
        <v>31.710526315789476</v>
      </c>
      <c r="O25" s="51">
        <v>0</v>
      </c>
      <c r="P25" s="51">
        <v>16.578947368421055</v>
      </c>
      <c r="Q25" s="51">
        <v>0</v>
      </c>
      <c r="R25" s="51">
        <v>0</v>
      </c>
      <c r="S25" s="51">
        <v>127.5</v>
      </c>
      <c r="T25" s="51">
        <v>217.23684210526318</v>
      </c>
      <c r="U25" s="51">
        <v>0</v>
      </c>
      <c r="V25" s="51">
        <v>1172.3684210526317</v>
      </c>
      <c r="W25" s="51">
        <v>1019.3421052631579</v>
      </c>
      <c r="X25" s="51">
        <v>120.26315789473685</v>
      </c>
      <c r="Y25" s="51">
        <v>0</v>
      </c>
      <c r="Z25" s="51">
        <v>18.289473684210527</v>
      </c>
      <c r="AA25" s="51">
        <v>22.894736842105264</v>
      </c>
      <c r="AB25" s="51">
        <v>9.8684210526315788</v>
      </c>
      <c r="AC25" s="51">
        <v>238.55263157894737</v>
      </c>
      <c r="AD25" s="51">
        <v>4572.105263157895</v>
      </c>
      <c r="AE25" s="51">
        <v>0</v>
      </c>
      <c r="AF25" s="51">
        <v>0</v>
      </c>
      <c r="AG25" s="51">
        <v>40.526315789473685</v>
      </c>
      <c r="AH25" s="51">
        <v>0</v>
      </c>
      <c r="AI25" s="51">
        <v>3615.9210526315792</v>
      </c>
      <c r="AJ25" s="51">
        <v>2090.2631578947371</v>
      </c>
      <c r="AK25" s="51">
        <v>121.71052631578948</v>
      </c>
      <c r="AL25" s="51">
        <v>1.1842105263157896</v>
      </c>
      <c r="AM25" s="51">
        <v>11.315789473684211</v>
      </c>
      <c r="AN25" s="51">
        <v>0</v>
      </c>
      <c r="AO25" s="51">
        <v>0</v>
      </c>
      <c r="AP25" s="51">
        <v>655.92105263157896</v>
      </c>
      <c r="AQ25" s="51">
        <v>0</v>
      </c>
      <c r="AR25" s="51">
        <v>767.63157894736844</v>
      </c>
      <c r="AS25" s="51">
        <v>18.157894736842106</v>
      </c>
      <c r="AT25" s="51">
        <v>1.9736842105263159</v>
      </c>
      <c r="AU25" s="51">
        <v>23.684210526315791</v>
      </c>
      <c r="AV25" s="51">
        <v>0</v>
      </c>
      <c r="AW25" s="51">
        <v>0</v>
      </c>
      <c r="AX25" s="51">
        <v>38.026315789473685</v>
      </c>
      <c r="AY25" s="51">
        <v>0</v>
      </c>
      <c r="AZ25" s="51">
        <v>39.60526315789474</v>
      </c>
      <c r="BA25" s="51">
        <v>0</v>
      </c>
      <c r="BB25" s="51">
        <v>0</v>
      </c>
      <c r="BC25" s="52">
        <f t="shared" si="1"/>
        <v>16734.078947368424</v>
      </c>
      <c r="BD25" s="52">
        <v>50923.289473684214</v>
      </c>
      <c r="BE25" s="52">
        <v>0</v>
      </c>
      <c r="BF25" s="52">
        <v>878.5526315789474</v>
      </c>
      <c r="BG25" s="52">
        <v>0</v>
      </c>
      <c r="BH25" s="52">
        <v>2654.2105263157896</v>
      </c>
      <c r="BI25" s="52">
        <f t="shared" si="2"/>
        <v>71190.131578947374</v>
      </c>
      <c r="BJ25" s="47" t="s">
        <v>27</v>
      </c>
    </row>
    <row r="26" spans="1:62" x14ac:dyDescent="0.25">
      <c r="A26" s="47" t="s">
        <v>28</v>
      </c>
      <c r="B26" s="48">
        <v>34368.552631578947</v>
      </c>
      <c r="C26" s="48">
        <v>454.60526315789474</v>
      </c>
      <c r="D26" s="48">
        <v>24.868421052631579</v>
      </c>
      <c r="E26" s="48">
        <v>22.763157894736842</v>
      </c>
      <c r="F26" s="48">
        <v>7485.7894736842109</v>
      </c>
      <c r="G26" s="48">
        <f t="shared" si="0"/>
        <v>42356.578947368427</v>
      </c>
      <c r="H26" s="49" t="s">
        <v>93</v>
      </c>
      <c r="I26" s="50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1739.2105263157896</v>
      </c>
      <c r="R26" s="51">
        <v>0</v>
      </c>
      <c r="S26" s="51">
        <v>0</v>
      </c>
      <c r="T26" s="51">
        <v>0</v>
      </c>
      <c r="U26" s="51">
        <v>66.31578947368422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96.05263157894737</v>
      </c>
      <c r="AJ26" s="51">
        <v>0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</v>
      </c>
      <c r="AQ26" s="51">
        <v>0</v>
      </c>
      <c r="AR26" s="51">
        <v>3910.2631578947371</v>
      </c>
      <c r="AS26" s="51">
        <v>0</v>
      </c>
      <c r="AT26" s="51">
        <v>0</v>
      </c>
      <c r="AU26" s="51">
        <v>0</v>
      </c>
      <c r="AV26" s="51">
        <v>0</v>
      </c>
      <c r="AW26" s="51">
        <v>0</v>
      </c>
      <c r="AX26" s="51">
        <v>192.10526315789474</v>
      </c>
      <c r="AY26" s="51">
        <v>0</v>
      </c>
      <c r="AZ26" s="51">
        <v>110.39473684210527</v>
      </c>
      <c r="BA26" s="51">
        <v>0</v>
      </c>
      <c r="BB26" s="51">
        <v>0</v>
      </c>
      <c r="BC26" s="52">
        <f t="shared" si="1"/>
        <v>6114.3421052631584</v>
      </c>
      <c r="BD26" s="52">
        <v>20243.552631578947</v>
      </c>
      <c r="BE26" s="52">
        <v>0</v>
      </c>
      <c r="BF26" s="52">
        <v>0</v>
      </c>
      <c r="BG26" s="52">
        <v>0</v>
      </c>
      <c r="BH26" s="52">
        <v>15998.684210526317</v>
      </c>
      <c r="BI26" s="52">
        <f t="shared" si="2"/>
        <v>42356.578947368427</v>
      </c>
      <c r="BJ26" s="47" t="s">
        <v>28</v>
      </c>
    </row>
    <row r="27" spans="1:62" x14ac:dyDescent="0.25">
      <c r="A27" s="31">
        <v>10</v>
      </c>
      <c r="B27" s="48">
        <v>24390.394736842107</v>
      </c>
      <c r="C27" s="48">
        <v>127207.89473684211</v>
      </c>
      <c r="D27" s="48">
        <v>180.13157894736844</v>
      </c>
      <c r="E27" s="48">
        <v>138.94736842105263</v>
      </c>
      <c r="F27" s="48">
        <v>5895.1315789473683</v>
      </c>
      <c r="G27" s="48">
        <f t="shared" si="0"/>
        <v>157812.49999999997</v>
      </c>
      <c r="H27" s="49" t="s">
        <v>94</v>
      </c>
      <c r="I27" s="50">
        <v>1.0526315789473684</v>
      </c>
      <c r="J27" s="51">
        <v>2.6315789473684212</v>
      </c>
      <c r="K27" s="51">
        <v>33.289473684210527</v>
      </c>
      <c r="L27" s="51">
        <v>19.605263157894736</v>
      </c>
      <c r="M27" s="51">
        <v>6.1842105263157894</v>
      </c>
      <c r="N27" s="51">
        <v>983.68421052631584</v>
      </c>
      <c r="O27" s="51">
        <v>1.1842105263157896</v>
      </c>
      <c r="P27" s="51">
        <v>0</v>
      </c>
      <c r="Q27" s="51">
        <v>1.8421052631578949</v>
      </c>
      <c r="R27" s="51">
        <v>2010.2631578947369</v>
      </c>
      <c r="S27" s="51">
        <v>2.5</v>
      </c>
      <c r="T27" s="51">
        <v>26.973684210526319</v>
      </c>
      <c r="U27" s="51">
        <v>0</v>
      </c>
      <c r="V27" s="51">
        <v>12.894736842105264</v>
      </c>
      <c r="W27" s="51">
        <v>249.86842105263159</v>
      </c>
      <c r="X27" s="51">
        <v>8.9473684210526319</v>
      </c>
      <c r="Y27" s="51">
        <v>0.39473684210526316</v>
      </c>
      <c r="Z27" s="51">
        <v>0</v>
      </c>
      <c r="AA27" s="51">
        <v>11.052631578947368</v>
      </c>
      <c r="AB27" s="51">
        <v>2.6315789473684212</v>
      </c>
      <c r="AC27" s="51">
        <v>13.026315789473685</v>
      </c>
      <c r="AD27" s="51">
        <v>0</v>
      </c>
      <c r="AE27" s="51">
        <v>0</v>
      </c>
      <c r="AF27" s="51">
        <v>0</v>
      </c>
      <c r="AG27" s="51">
        <v>5104.605263157895</v>
      </c>
      <c r="AH27" s="51">
        <v>126026.84210526316</v>
      </c>
      <c r="AI27" s="51">
        <v>8.4210526315789469</v>
      </c>
      <c r="AJ27" s="51">
        <v>7130.6578947368425</v>
      </c>
      <c r="AK27" s="51">
        <v>36.05263157894737</v>
      </c>
      <c r="AL27" s="51">
        <v>20.263157894736842</v>
      </c>
      <c r="AM27" s="51">
        <v>1388.9473684210527</v>
      </c>
      <c r="AN27" s="51">
        <v>0</v>
      </c>
      <c r="AO27" s="51">
        <v>40.921052631578952</v>
      </c>
      <c r="AP27" s="51">
        <v>10113.289473684212</v>
      </c>
      <c r="AQ27" s="51">
        <v>0</v>
      </c>
      <c r="AR27" s="51">
        <v>0</v>
      </c>
      <c r="AS27" s="51">
        <v>3.5526315789473686</v>
      </c>
      <c r="AT27" s="51">
        <v>0</v>
      </c>
      <c r="AU27" s="51">
        <v>0</v>
      </c>
      <c r="AV27" s="51">
        <v>0</v>
      </c>
      <c r="AW27" s="51">
        <v>0</v>
      </c>
      <c r="AX27" s="51">
        <v>5.3947368421052637</v>
      </c>
      <c r="AY27" s="51">
        <v>0</v>
      </c>
      <c r="AZ27" s="51">
        <v>0</v>
      </c>
      <c r="BA27" s="51">
        <v>0</v>
      </c>
      <c r="BB27" s="51">
        <v>0</v>
      </c>
      <c r="BC27" s="52">
        <f t="shared" si="1"/>
        <v>153266.97368421056</v>
      </c>
      <c r="BD27" s="52">
        <v>4181.3157894736842</v>
      </c>
      <c r="BE27" s="52">
        <v>0</v>
      </c>
      <c r="BF27" s="52">
        <v>0</v>
      </c>
      <c r="BG27" s="52">
        <v>0</v>
      </c>
      <c r="BH27" s="52">
        <v>364.21052631578948</v>
      </c>
      <c r="BI27" s="52">
        <f t="shared" si="2"/>
        <v>157812.50000000003</v>
      </c>
      <c r="BJ27" s="31">
        <v>10</v>
      </c>
    </row>
    <row r="28" spans="1:62" x14ac:dyDescent="0.25">
      <c r="A28" s="31">
        <v>11</v>
      </c>
      <c r="B28" s="48">
        <v>135262.5</v>
      </c>
      <c r="C28" s="48">
        <v>7278.0263157894742</v>
      </c>
      <c r="D28" s="48">
        <v>38.815789473684212</v>
      </c>
      <c r="E28" s="48">
        <v>6.4473684210526319</v>
      </c>
      <c r="F28" s="48">
        <v>5565.9210526315792</v>
      </c>
      <c r="G28" s="48">
        <f t="shared" si="0"/>
        <v>148151.71052631576</v>
      </c>
      <c r="H28" s="49" t="s">
        <v>95</v>
      </c>
      <c r="I28" s="50">
        <v>0</v>
      </c>
      <c r="J28" s="51">
        <v>0</v>
      </c>
      <c r="K28" s="51">
        <v>0</v>
      </c>
      <c r="L28" s="51">
        <v>0</v>
      </c>
      <c r="M28" s="51">
        <v>0</v>
      </c>
      <c r="N28" s="51">
        <v>1506.0526315789475</v>
      </c>
      <c r="O28" s="51">
        <v>0</v>
      </c>
      <c r="P28" s="51">
        <v>0</v>
      </c>
      <c r="Q28" s="51">
        <v>1696.9736842105265</v>
      </c>
      <c r="R28" s="51">
        <v>0</v>
      </c>
      <c r="S28" s="51">
        <v>4860.2631578947367</v>
      </c>
      <c r="T28" s="51">
        <v>0</v>
      </c>
      <c r="U28" s="51">
        <v>0</v>
      </c>
      <c r="V28" s="51">
        <v>283.68421052631578</v>
      </c>
      <c r="W28" s="51">
        <v>0</v>
      </c>
      <c r="X28" s="51">
        <v>1405.6578947368421</v>
      </c>
      <c r="Y28" s="51">
        <v>0</v>
      </c>
      <c r="Z28" s="51">
        <v>0</v>
      </c>
      <c r="AA28" s="51">
        <v>0</v>
      </c>
      <c r="AB28" s="51">
        <v>0</v>
      </c>
      <c r="AC28" s="51">
        <v>4644.605263157895</v>
      </c>
      <c r="AD28" s="51">
        <v>0</v>
      </c>
      <c r="AE28" s="51">
        <v>0</v>
      </c>
      <c r="AF28" s="51">
        <v>0</v>
      </c>
      <c r="AG28" s="51">
        <v>944.86842105263167</v>
      </c>
      <c r="AH28" s="51">
        <v>0</v>
      </c>
      <c r="AI28" s="51">
        <v>0</v>
      </c>
      <c r="AJ28" s="51">
        <v>0</v>
      </c>
      <c r="AK28" s="51">
        <v>0</v>
      </c>
      <c r="AL28" s="51">
        <v>0</v>
      </c>
      <c r="AM28" s="51">
        <v>0</v>
      </c>
      <c r="AN28" s="51">
        <v>0</v>
      </c>
      <c r="AO28" s="51">
        <v>0</v>
      </c>
      <c r="AP28" s="51">
        <v>0</v>
      </c>
      <c r="AQ28" s="51">
        <v>0</v>
      </c>
      <c r="AR28" s="51">
        <v>11968.289473684212</v>
      </c>
      <c r="AS28" s="51">
        <v>0</v>
      </c>
      <c r="AT28" s="51">
        <v>0</v>
      </c>
      <c r="AU28" s="51">
        <v>0</v>
      </c>
      <c r="AV28" s="51">
        <v>0</v>
      </c>
      <c r="AW28" s="51">
        <v>0</v>
      </c>
      <c r="AX28" s="51">
        <v>2038.1578947368423</v>
      </c>
      <c r="AY28" s="51">
        <v>0</v>
      </c>
      <c r="AZ28" s="51">
        <v>4303.9473684210525</v>
      </c>
      <c r="BA28" s="51">
        <v>0</v>
      </c>
      <c r="BB28" s="51">
        <v>0</v>
      </c>
      <c r="BC28" s="52">
        <f t="shared" si="1"/>
        <v>33652.5</v>
      </c>
      <c r="BD28" s="52">
        <v>112005</v>
      </c>
      <c r="BE28" s="52">
        <v>0</v>
      </c>
      <c r="BF28" s="52">
        <v>0</v>
      </c>
      <c r="BG28" s="52">
        <v>10.921052631578949</v>
      </c>
      <c r="BH28" s="52">
        <v>2483.2894736842109</v>
      </c>
      <c r="BI28" s="52">
        <f t="shared" si="2"/>
        <v>148151.71052631579</v>
      </c>
      <c r="BJ28" s="31">
        <v>11</v>
      </c>
    </row>
    <row r="29" spans="1:62" x14ac:dyDescent="0.25">
      <c r="A29" s="31">
        <v>12</v>
      </c>
      <c r="B29" s="48">
        <v>120182.23684210527</v>
      </c>
      <c r="C29" s="48">
        <v>30342.236842105263</v>
      </c>
      <c r="D29" s="48">
        <v>1441.3157894736844</v>
      </c>
      <c r="E29" s="48">
        <v>96.44736842105263</v>
      </c>
      <c r="F29" s="48">
        <v>29503.157894736843</v>
      </c>
      <c r="G29" s="48">
        <f t="shared" si="0"/>
        <v>181565.39473684211</v>
      </c>
      <c r="H29" s="49" t="s">
        <v>96</v>
      </c>
      <c r="I29" s="50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14473.684210526317</v>
      </c>
      <c r="U29" s="51">
        <v>0</v>
      </c>
      <c r="V29" s="51">
        <v>3591.5789473684213</v>
      </c>
      <c r="W29" s="51">
        <v>0</v>
      </c>
      <c r="X29" s="51">
        <v>481.5789473684211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179.21052631578948</v>
      </c>
      <c r="AH29" s="51">
        <v>0</v>
      </c>
      <c r="AI29" s="51">
        <v>0</v>
      </c>
      <c r="AJ29" s="51">
        <v>0</v>
      </c>
      <c r="AK29" s="51">
        <v>0</v>
      </c>
      <c r="AL29" s="51">
        <v>0</v>
      </c>
      <c r="AM29" s="51">
        <v>0</v>
      </c>
      <c r="AN29" s="51">
        <v>0</v>
      </c>
      <c r="AO29" s="51">
        <v>0</v>
      </c>
      <c r="AP29" s="51">
        <v>0</v>
      </c>
      <c r="AQ29" s="51">
        <v>0</v>
      </c>
      <c r="AR29" s="51">
        <v>2624.4736842105262</v>
      </c>
      <c r="AS29" s="51">
        <v>0</v>
      </c>
      <c r="AT29" s="51">
        <v>0</v>
      </c>
      <c r="AU29" s="51">
        <v>0</v>
      </c>
      <c r="AV29" s="51">
        <v>0</v>
      </c>
      <c r="AW29" s="51">
        <v>0</v>
      </c>
      <c r="AX29" s="51">
        <v>728.94736842105272</v>
      </c>
      <c r="AY29" s="51">
        <v>0</v>
      </c>
      <c r="AZ29" s="51">
        <v>2554.0789473684213</v>
      </c>
      <c r="BA29" s="51">
        <v>0</v>
      </c>
      <c r="BB29" s="51">
        <v>0</v>
      </c>
      <c r="BC29" s="52">
        <f t="shared" si="1"/>
        <v>24633.552631578947</v>
      </c>
      <c r="BD29" s="52">
        <v>156467.5</v>
      </c>
      <c r="BE29" s="52">
        <v>0</v>
      </c>
      <c r="BF29" s="52">
        <v>0</v>
      </c>
      <c r="BG29" s="52">
        <v>357.10526315789474</v>
      </c>
      <c r="BH29" s="52">
        <v>107.23684210526316</v>
      </c>
      <c r="BI29" s="52">
        <f t="shared" si="2"/>
        <v>181565.39473684208</v>
      </c>
      <c r="BJ29" s="31">
        <v>12</v>
      </c>
    </row>
    <row r="30" spans="1:62" x14ac:dyDescent="0.25">
      <c r="A30" s="31">
        <v>13</v>
      </c>
      <c r="B30" s="48">
        <v>212.10526315789474</v>
      </c>
      <c r="C30" s="48">
        <v>2796.9736842105262</v>
      </c>
      <c r="D30" s="48">
        <v>80.526315789473685</v>
      </c>
      <c r="E30" s="48">
        <v>16.973684210526315</v>
      </c>
      <c r="F30" s="48">
        <v>793.28947368421052</v>
      </c>
      <c r="G30" s="48">
        <f t="shared" si="0"/>
        <v>3899.8684210526312</v>
      </c>
      <c r="H30" s="49" t="s">
        <v>97</v>
      </c>
      <c r="I30" s="50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51">
        <v>0</v>
      </c>
      <c r="AJ30" s="51">
        <v>0</v>
      </c>
      <c r="AK30" s="51">
        <v>0</v>
      </c>
      <c r="AL30" s="51">
        <v>0</v>
      </c>
      <c r="AM30" s="51">
        <v>0</v>
      </c>
      <c r="AN30" s="51">
        <v>0</v>
      </c>
      <c r="AO30" s="51">
        <v>0</v>
      </c>
      <c r="AP30" s="51">
        <v>0</v>
      </c>
      <c r="AQ30" s="51">
        <v>0</v>
      </c>
      <c r="AR30" s="51">
        <v>1278.6842105263158</v>
      </c>
      <c r="AS30" s="51">
        <v>0</v>
      </c>
      <c r="AT30" s="51">
        <v>0</v>
      </c>
      <c r="AU30" s="51">
        <v>0</v>
      </c>
      <c r="AV30" s="51">
        <v>0</v>
      </c>
      <c r="AW30" s="51">
        <v>0</v>
      </c>
      <c r="AX30" s="51">
        <v>0</v>
      </c>
      <c r="AY30" s="51">
        <v>0</v>
      </c>
      <c r="AZ30" s="51">
        <v>0</v>
      </c>
      <c r="BA30" s="51">
        <v>0</v>
      </c>
      <c r="BB30" s="51">
        <v>0</v>
      </c>
      <c r="BC30" s="52">
        <f t="shared" si="1"/>
        <v>1278.6842105263158</v>
      </c>
      <c r="BD30" s="52">
        <v>2621.1842105263158</v>
      </c>
      <c r="BE30" s="52">
        <v>0</v>
      </c>
      <c r="BF30" s="52">
        <v>0</v>
      </c>
      <c r="BG30" s="52">
        <v>0</v>
      </c>
      <c r="BH30" s="52">
        <v>0</v>
      </c>
      <c r="BI30" s="52">
        <f t="shared" si="2"/>
        <v>3899.8684210526317</v>
      </c>
      <c r="BJ30" s="31">
        <v>13</v>
      </c>
    </row>
    <row r="31" spans="1:62" x14ac:dyDescent="0.25">
      <c r="A31" s="31">
        <v>14</v>
      </c>
      <c r="B31" s="48">
        <v>265654.34210526315</v>
      </c>
      <c r="C31" s="48">
        <v>16966.315789473683</v>
      </c>
      <c r="D31" s="48">
        <v>543.5526315789474</v>
      </c>
      <c r="E31" s="48">
        <v>84.21052631578948</v>
      </c>
      <c r="F31" s="48">
        <v>37020.789473684214</v>
      </c>
      <c r="G31" s="48">
        <f t="shared" si="0"/>
        <v>320269.21052631579</v>
      </c>
      <c r="H31" s="49" t="s">
        <v>98</v>
      </c>
      <c r="I31" s="50">
        <v>0</v>
      </c>
      <c r="J31" s="51">
        <v>0</v>
      </c>
      <c r="K31" s="51">
        <v>0</v>
      </c>
      <c r="L31" s="51">
        <v>0</v>
      </c>
      <c r="M31" s="51">
        <v>0</v>
      </c>
      <c r="N31" s="51">
        <v>7240.1315789473683</v>
      </c>
      <c r="O31" s="51">
        <v>6785.2631578947376</v>
      </c>
      <c r="P31" s="51">
        <v>0</v>
      </c>
      <c r="Q31" s="51">
        <v>199.47368421052633</v>
      </c>
      <c r="R31" s="51">
        <v>0</v>
      </c>
      <c r="S31" s="51">
        <v>58.815789473684212</v>
      </c>
      <c r="T31" s="51">
        <v>133.81578947368422</v>
      </c>
      <c r="U31" s="51">
        <v>0</v>
      </c>
      <c r="V31" s="51">
        <v>61464.868421052633</v>
      </c>
      <c r="W31" s="51">
        <v>0</v>
      </c>
      <c r="X31" s="51">
        <v>12130.394736842105</v>
      </c>
      <c r="Y31" s="51">
        <v>10.526315789473685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  <c r="AG31" s="51">
        <v>330.39473684210526</v>
      </c>
      <c r="AH31" s="51">
        <v>0</v>
      </c>
      <c r="AI31" s="51">
        <v>0</v>
      </c>
      <c r="AJ31" s="51">
        <v>0</v>
      </c>
      <c r="AK31" s="51">
        <v>0</v>
      </c>
      <c r="AL31" s="51">
        <v>0</v>
      </c>
      <c r="AM31" s="51">
        <v>0</v>
      </c>
      <c r="AN31" s="51">
        <v>0</v>
      </c>
      <c r="AO31" s="51">
        <v>0</v>
      </c>
      <c r="AP31" s="51">
        <v>0</v>
      </c>
      <c r="AQ31" s="51">
        <v>0</v>
      </c>
      <c r="AR31" s="51">
        <v>12216.184210526317</v>
      </c>
      <c r="AS31" s="51">
        <v>0</v>
      </c>
      <c r="AT31" s="51">
        <v>0</v>
      </c>
      <c r="AU31" s="51">
        <v>0</v>
      </c>
      <c r="AV31" s="51">
        <v>0</v>
      </c>
      <c r="AW31" s="51">
        <v>0</v>
      </c>
      <c r="AX31" s="51">
        <v>2235.7894736842104</v>
      </c>
      <c r="AY31" s="51">
        <v>0</v>
      </c>
      <c r="AZ31" s="51">
        <v>4133.6842105263158</v>
      </c>
      <c r="BA31" s="51">
        <v>0</v>
      </c>
      <c r="BB31" s="51">
        <v>0</v>
      </c>
      <c r="BC31" s="52">
        <f t="shared" si="1"/>
        <v>106939.34210526319</v>
      </c>
      <c r="BD31" s="52">
        <v>209860.65789473685</v>
      </c>
      <c r="BE31" s="52">
        <v>0</v>
      </c>
      <c r="BF31" s="52">
        <v>0</v>
      </c>
      <c r="BG31" s="52">
        <v>846.0526315789474</v>
      </c>
      <c r="BH31" s="52">
        <v>2623.1578947368421</v>
      </c>
      <c r="BI31" s="52">
        <f t="shared" si="2"/>
        <v>320269.21052631584</v>
      </c>
      <c r="BJ31" s="31">
        <v>14</v>
      </c>
    </row>
    <row r="32" spans="1:62" x14ac:dyDescent="0.25">
      <c r="A32" s="31">
        <v>15</v>
      </c>
      <c r="B32" s="48">
        <v>98674.078947368427</v>
      </c>
      <c r="C32" s="48">
        <v>177.5</v>
      </c>
      <c r="D32" s="48">
        <v>14.210526315789474</v>
      </c>
      <c r="E32" s="48">
        <v>3.6842105263157898</v>
      </c>
      <c r="F32" s="48">
        <v>13119.868421052632</v>
      </c>
      <c r="G32" s="48">
        <f t="shared" si="0"/>
        <v>111989.34210526316</v>
      </c>
      <c r="H32" s="49" t="s">
        <v>99</v>
      </c>
      <c r="I32" s="50">
        <v>0</v>
      </c>
      <c r="J32" s="51">
        <v>0</v>
      </c>
      <c r="K32" s="51">
        <v>0</v>
      </c>
      <c r="L32" s="51">
        <v>0</v>
      </c>
      <c r="M32" s="51">
        <v>0</v>
      </c>
      <c r="N32" s="51">
        <v>1367.5</v>
      </c>
      <c r="O32" s="51">
        <v>0</v>
      </c>
      <c r="P32" s="51">
        <v>0</v>
      </c>
      <c r="Q32" s="51">
        <v>2.763157894736842</v>
      </c>
      <c r="R32" s="51">
        <v>0</v>
      </c>
      <c r="S32" s="51">
        <v>0.13157894736842105</v>
      </c>
      <c r="T32" s="51">
        <v>386.18421052631578</v>
      </c>
      <c r="U32" s="51">
        <v>0</v>
      </c>
      <c r="V32" s="51">
        <v>6042.6315789473683</v>
      </c>
      <c r="W32" s="51">
        <v>0</v>
      </c>
      <c r="X32" s="51">
        <v>8213.2894736842118</v>
      </c>
      <c r="Y32" s="51">
        <v>10571.973684210527</v>
      </c>
      <c r="Z32" s="51">
        <v>0</v>
      </c>
      <c r="AA32" s="51">
        <v>0</v>
      </c>
      <c r="AB32" s="51">
        <v>0</v>
      </c>
      <c r="AC32" s="51">
        <v>1.3157894736842106</v>
      </c>
      <c r="AD32" s="51">
        <v>0</v>
      </c>
      <c r="AE32" s="51">
        <v>1.1842105263157896</v>
      </c>
      <c r="AF32" s="51">
        <v>0</v>
      </c>
      <c r="AG32" s="51">
        <v>94.21052631578948</v>
      </c>
      <c r="AH32" s="51">
        <v>0</v>
      </c>
      <c r="AI32" s="51">
        <v>0</v>
      </c>
      <c r="AJ32" s="51">
        <v>0</v>
      </c>
      <c r="AK32" s="51">
        <v>0</v>
      </c>
      <c r="AL32" s="51">
        <v>0</v>
      </c>
      <c r="AM32" s="51">
        <v>0</v>
      </c>
      <c r="AN32" s="51">
        <v>0</v>
      </c>
      <c r="AO32" s="51">
        <v>0</v>
      </c>
      <c r="AP32" s="51">
        <v>0</v>
      </c>
      <c r="AQ32" s="51">
        <v>0</v>
      </c>
      <c r="AR32" s="51">
        <v>3528.0263157894738</v>
      </c>
      <c r="AS32" s="51">
        <v>0</v>
      </c>
      <c r="AT32" s="51">
        <v>0</v>
      </c>
      <c r="AU32" s="51">
        <v>0</v>
      </c>
      <c r="AV32" s="51">
        <v>0</v>
      </c>
      <c r="AW32" s="51">
        <v>0</v>
      </c>
      <c r="AX32" s="51">
        <v>703.5526315789474</v>
      </c>
      <c r="AY32" s="51">
        <v>0</v>
      </c>
      <c r="AZ32" s="51">
        <v>1398.5526315789475</v>
      </c>
      <c r="BA32" s="51">
        <v>0</v>
      </c>
      <c r="BB32" s="51">
        <v>0</v>
      </c>
      <c r="BC32" s="52">
        <f t="shared" si="1"/>
        <v>32311.315789473683</v>
      </c>
      <c r="BD32" s="52">
        <v>58456.18421052632</v>
      </c>
      <c r="BE32" s="52">
        <v>0</v>
      </c>
      <c r="BF32" s="52">
        <v>0</v>
      </c>
      <c r="BG32" s="52">
        <v>340</v>
      </c>
      <c r="BH32" s="52">
        <v>20881.84210526316</v>
      </c>
      <c r="BI32" s="52">
        <f t="shared" si="2"/>
        <v>111989.34210526316</v>
      </c>
      <c r="BJ32" s="31">
        <v>15</v>
      </c>
    </row>
    <row r="33" spans="1:62" x14ac:dyDescent="0.25">
      <c r="A33" s="31">
        <v>16</v>
      </c>
      <c r="B33" s="48">
        <v>212409.21052631579</v>
      </c>
      <c r="C33" s="48">
        <v>67160.789473684214</v>
      </c>
      <c r="D33" s="48">
        <v>2613.0263157894738</v>
      </c>
      <c r="E33" s="48">
        <v>994.21052631578948</v>
      </c>
      <c r="F33" s="48">
        <v>42684.210526315794</v>
      </c>
      <c r="G33" s="48">
        <f t="shared" si="0"/>
        <v>325861.44736842107</v>
      </c>
      <c r="H33" s="49" t="s">
        <v>100</v>
      </c>
      <c r="I33" s="50">
        <v>0</v>
      </c>
      <c r="J33" s="51">
        <v>0</v>
      </c>
      <c r="K33" s="51">
        <v>0</v>
      </c>
      <c r="L33" s="51">
        <v>0</v>
      </c>
      <c r="M33" s="51">
        <v>0</v>
      </c>
      <c r="N33" s="51">
        <v>22290.78947368421</v>
      </c>
      <c r="O33" s="51">
        <v>62038.68421052632</v>
      </c>
      <c r="P33" s="51">
        <v>0</v>
      </c>
      <c r="Q33" s="51">
        <v>751.84210526315792</v>
      </c>
      <c r="R33" s="51">
        <v>0</v>
      </c>
      <c r="S33" s="51">
        <v>323.28947368421052</v>
      </c>
      <c r="T33" s="51">
        <v>1312.2368421052631</v>
      </c>
      <c r="U33" s="51">
        <v>8.026315789473685</v>
      </c>
      <c r="V33" s="51">
        <v>5008.0263157894742</v>
      </c>
      <c r="W33" s="51">
        <v>2.8947368421052633</v>
      </c>
      <c r="X33" s="51">
        <v>25206.447368421053</v>
      </c>
      <c r="Y33" s="51">
        <v>3686.4473684210529</v>
      </c>
      <c r="Z33" s="51">
        <v>24.078947368421055</v>
      </c>
      <c r="AA33" s="51">
        <v>14.736842105263159</v>
      </c>
      <c r="AB33" s="51">
        <v>0</v>
      </c>
      <c r="AC33" s="51">
        <v>20.394736842105264</v>
      </c>
      <c r="AD33" s="51">
        <v>285.78947368421052</v>
      </c>
      <c r="AE33" s="51">
        <v>0</v>
      </c>
      <c r="AF33" s="51">
        <v>0</v>
      </c>
      <c r="AG33" s="51">
        <v>14617.763157894737</v>
      </c>
      <c r="AH33" s="51">
        <v>0</v>
      </c>
      <c r="AI33" s="51">
        <v>1.5789473684210527</v>
      </c>
      <c r="AJ33" s="51">
        <v>0</v>
      </c>
      <c r="AK33" s="51">
        <v>123.42105263157896</v>
      </c>
      <c r="AL33" s="51">
        <v>272.63157894736844</v>
      </c>
      <c r="AM33" s="51">
        <v>2.763157894736842</v>
      </c>
      <c r="AN33" s="51">
        <v>15</v>
      </c>
      <c r="AO33" s="51">
        <v>0</v>
      </c>
      <c r="AP33" s="51">
        <v>0</v>
      </c>
      <c r="AQ33" s="51">
        <v>1512.5</v>
      </c>
      <c r="AR33" s="51">
        <v>4695.5263157894742</v>
      </c>
      <c r="AS33" s="51">
        <v>0</v>
      </c>
      <c r="AT33" s="51">
        <v>1.9736842105263159</v>
      </c>
      <c r="AU33" s="51">
        <v>460.26315789473688</v>
      </c>
      <c r="AV33" s="51">
        <v>0</v>
      </c>
      <c r="AW33" s="51">
        <v>0</v>
      </c>
      <c r="AX33" s="51">
        <v>890</v>
      </c>
      <c r="AY33" s="51">
        <v>0</v>
      </c>
      <c r="AZ33" s="51">
        <v>2163.4210526315792</v>
      </c>
      <c r="BA33" s="51">
        <v>0</v>
      </c>
      <c r="BB33" s="51">
        <v>0</v>
      </c>
      <c r="BC33" s="52">
        <f t="shared" si="1"/>
        <v>145730.52631578952</v>
      </c>
      <c r="BD33" s="52">
        <v>140485.65789473685</v>
      </c>
      <c r="BE33" s="52">
        <v>0</v>
      </c>
      <c r="BF33" s="52">
        <v>0</v>
      </c>
      <c r="BG33" s="52">
        <v>3802.8947368421054</v>
      </c>
      <c r="BH33" s="52">
        <v>35842.368421052633</v>
      </c>
      <c r="BI33" s="52">
        <f t="shared" si="2"/>
        <v>325861.44736842113</v>
      </c>
      <c r="BJ33" s="31">
        <v>16</v>
      </c>
    </row>
    <row r="34" spans="1:62" x14ac:dyDescent="0.25">
      <c r="A34" s="31">
        <v>17</v>
      </c>
      <c r="B34" s="48">
        <v>153491.84210526317</v>
      </c>
      <c r="C34" s="48">
        <v>6919.3421052631584</v>
      </c>
      <c r="D34" s="48">
        <v>716.84210526315792</v>
      </c>
      <c r="E34" s="48">
        <v>442.76315789473688</v>
      </c>
      <c r="F34" s="48">
        <v>32653.815789473687</v>
      </c>
      <c r="G34" s="48">
        <f t="shared" si="0"/>
        <v>194224.60526315789</v>
      </c>
      <c r="H34" s="49" t="s">
        <v>101</v>
      </c>
      <c r="I34" s="50">
        <v>0</v>
      </c>
      <c r="J34" s="51">
        <v>0.78947368421052633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0.92105263157894746</v>
      </c>
      <c r="T34" s="51">
        <v>0</v>
      </c>
      <c r="U34" s="51">
        <v>0</v>
      </c>
      <c r="V34" s="51">
        <v>0</v>
      </c>
      <c r="W34" s="51">
        <v>0</v>
      </c>
      <c r="X34" s="51">
        <v>12.236842105263159</v>
      </c>
      <c r="Y34" s="51">
        <v>7659.4736842105267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719.73684210526324</v>
      </c>
      <c r="AH34" s="51">
        <v>0</v>
      </c>
      <c r="AI34" s="51">
        <v>0</v>
      </c>
      <c r="AJ34" s="51">
        <v>1.4473684210526316</v>
      </c>
      <c r="AK34" s="51">
        <v>0</v>
      </c>
      <c r="AL34" s="51">
        <v>0</v>
      </c>
      <c r="AM34" s="51">
        <v>0</v>
      </c>
      <c r="AN34" s="51">
        <v>0</v>
      </c>
      <c r="AO34" s="51">
        <v>0</v>
      </c>
      <c r="AP34" s="51">
        <v>9.8684210526315788</v>
      </c>
      <c r="AQ34" s="51">
        <v>0</v>
      </c>
      <c r="AR34" s="51">
        <v>36899.07894736842</v>
      </c>
      <c r="AS34" s="51">
        <v>336.18421052631578</v>
      </c>
      <c r="AT34" s="51">
        <v>35</v>
      </c>
      <c r="AU34" s="51">
        <v>146.05263157894737</v>
      </c>
      <c r="AV34" s="51">
        <v>0</v>
      </c>
      <c r="AW34" s="51">
        <v>0</v>
      </c>
      <c r="AX34" s="51">
        <v>1682.8947368421054</v>
      </c>
      <c r="AY34" s="51">
        <v>0</v>
      </c>
      <c r="AZ34" s="51">
        <v>415.5263157894737</v>
      </c>
      <c r="BA34" s="51">
        <v>0</v>
      </c>
      <c r="BB34" s="51">
        <v>0</v>
      </c>
      <c r="BC34" s="52">
        <f t="shared" si="1"/>
        <v>47919.210526315786</v>
      </c>
      <c r="BD34" s="52">
        <v>135981.31578947368</v>
      </c>
      <c r="BE34" s="52">
        <v>0</v>
      </c>
      <c r="BF34" s="52">
        <v>0</v>
      </c>
      <c r="BG34" s="52">
        <v>1152.2368421052631</v>
      </c>
      <c r="BH34" s="52">
        <v>9171.8421052631584</v>
      </c>
      <c r="BI34" s="52">
        <f t="shared" si="2"/>
        <v>194224.60526315786</v>
      </c>
      <c r="BJ34" s="31">
        <v>17</v>
      </c>
    </row>
    <row r="35" spans="1:62" x14ac:dyDescent="0.25">
      <c r="A35" s="31">
        <v>18</v>
      </c>
      <c r="B35" s="48">
        <v>58279.473684210527</v>
      </c>
      <c r="C35" s="48">
        <v>1545.2631578947369</v>
      </c>
      <c r="D35" s="48">
        <v>1.9736842105263159</v>
      </c>
      <c r="E35" s="48">
        <v>6.8421052631578947</v>
      </c>
      <c r="F35" s="48">
        <v>17455</v>
      </c>
      <c r="G35" s="48">
        <f t="shared" si="0"/>
        <v>77288.552631578961</v>
      </c>
      <c r="H35" s="49" t="s">
        <v>102</v>
      </c>
      <c r="I35" s="50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947.23684210526324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1">
        <v>0</v>
      </c>
      <c r="AK35" s="51">
        <v>0</v>
      </c>
      <c r="AL35" s="51">
        <v>0</v>
      </c>
      <c r="AM35" s="51">
        <v>0</v>
      </c>
      <c r="AN35" s="51">
        <v>0</v>
      </c>
      <c r="AO35" s="51">
        <v>0</v>
      </c>
      <c r="AP35" s="51">
        <v>0</v>
      </c>
      <c r="AQ35" s="51">
        <v>0</v>
      </c>
      <c r="AR35" s="51">
        <v>637.23684210526324</v>
      </c>
      <c r="AS35" s="51">
        <v>0</v>
      </c>
      <c r="AT35" s="51">
        <v>0</v>
      </c>
      <c r="AU35" s="51">
        <v>0</v>
      </c>
      <c r="AV35" s="51">
        <v>0</v>
      </c>
      <c r="AW35" s="51">
        <v>0</v>
      </c>
      <c r="AX35" s="51">
        <v>80</v>
      </c>
      <c r="AY35" s="51">
        <v>0</v>
      </c>
      <c r="AZ35" s="51">
        <v>20.657894736842106</v>
      </c>
      <c r="BA35" s="51">
        <v>0</v>
      </c>
      <c r="BB35" s="51">
        <v>0</v>
      </c>
      <c r="BC35" s="52">
        <f t="shared" si="1"/>
        <v>1685.1315789473686</v>
      </c>
      <c r="BD35" s="52">
        <v>75411.710526315786</v>
      </c>
      <c r="BE35" s="52">
        <v>0</v>
      </c>
      <c r="BF35" s="52">
        <v>0</v>
      </c>
      <c r="BG35" s="52">
        <v>0</v>
      </c>
      <c r="BH35" s="52">
        <v>191.71052631578948</v>
      </c>
      <c r="BI35" s="52">
        <f t="shared" si="2"/>
        <v>77288.552631578947</v>
      </c>
      <c r="BJ35" s="31">
        <v>18</v>
      </c>
    </row>
    <row r="36" spans="1:62" x14ac:dyDescent="0.25">
      <c r="A36" s="31">
        <v>19</v>
      </c>
      <c r="B36" s="48">
        <v>195875.5263157895</v>
      </c>
      <c r="C36" s="48">
        <v>45486.84210526316</v>
      </c>
      <c r="D36" s="48">
        <v>4284.0789473684208</v>
      </c>
      <c r="E36" s="48">
        <v>1526.578947368421</v>
      </c>
      <c r="F36" s="48">
        <v>63461.973684210527</v>
      </c>
      <c r="G36" s="48">
        <f t="shared" si="0"/>
        <v>310635</v>
      </c>
      <c r="H36" s="49" t="s">
        <v>103</v>
      </c>
      <c r="I36" s="50">
        <v>3778.9473684210529</v>
      </c>
      <c r="J36" s="51">
        <v>71.842105263157904</v>
      </c>
      <c r="K36" s="51">
        <v>557.1052631578948</v>
      </c>
      <c r="L36" s="51">
        <v>9.6052631578947381</v>
      </c>
      <c r="M36" s="51">
        <v>359.21052631578948</v>
      </c>
      <c r="N36" s="51">
        <v>152.23684210526318</v>
      </c>
      <c r="O36" s="51">
        <v>94.078947368421055</v>
      </c>
      <c r="P36" s="51">
        <v>0</v>
      </c>
      <c r="Q36" s="51">
        <v>53.815789473684212</v>
      </c>
      <c r="R36" s="51">
        <v>312.23684210526318</v>
      </c>
      <c r="S36" s="51">
        <v>0.65789473684210531</v>
      </c>
      <c r="T36" s="51">
        <v>0.78947368421052633</v>
      </c>
      <c r="U36" s="51">
        <v>0</v>
      </c>
      <c r="V36" s="51">
        <v>672.76315789473688</v>
      </c>
      <c r="W36" s="51">
        <v>1584.6052631578948</v>
      </c>
      <c r="X36" s="51">
        <v>413.5526315789474</v>
      </c>
      <c r="Y36" s="51">
        <v>4.0789473684210531</v>
      </c>
      <c r="Z36" s="51">
        <v>0</v>
      </c>
      <c r="AA36" s="51">
        <v>34919.605263157893</v>
      </c>
      <c r="AB36" s="51">
        <v>42298.289473684214</v>
      </c>
      <c r="AC36" s="51">
        <v>4266.1842105263158</v>
      </c>
      <c r="AD36" s="51">
        <v>923.42105263157896</v>
      </c>
      <c r="AE36" s="51">
        <v>1360</v>
      </c>
      <c r="AF36" s="51">
        <v>73.684210526315795</v>
      </c>
      <c r="AG36" s="51">
        <v>2432.105263157895</v>
      </c>
      <c r="AH36" s="51">
        <v>1.0526315789473684</v>
      </c>
      <c r="AI36" s="51">
        <v>2935.1315789473688</v>
      </c>
      <c r="AJ36" s="51">
        <v>19.605263157894736</v>
      </c>
      <c r="AK36" s="51">
        <v>98.421052631578945</v>
      </c>
      <c r="AL36" s="51">
        <v>404.47368421052636</v>
      </c>
      <c r="AM36" s="51">
        <v>733.94736842105272</v>
      </c>
      <c r="AN36" s="51">
        <v>44.868421052631582</v>
      </c>
      <c r="AO36" s="51">
        <v>10.526315789473685</v>
      </c>
      <c r="AP36" s="51">
        <v>25.921052631578949</v>
      </c>
      <c r="AQ36" s="51">
        <v>977.23684210526324</v>
      </c>
      <c r="AR36" s="51">
        <v>0</v>
      </c>
      <c r="AS36" s="51">
        <v>62.236842105263158</v>
      </c>
      <c r="AT36" s="51">
        <v>156.57894736842107</v>
      </c>
      <c r="AU36" s="51">
        <v>285</v>
      </c>
      <c r="AV36" s="51">
        <v>13.157894736842106</v>
      </c>
      <c r="AW36" s="51">
        <v>0</v>
      </c>
      <c r="AX36" s="51">
        <v>881.97368421052636</v>
      </c>
      <c r="AY36" s="51">
        <v>0</v>
      </c>
      <c r="AZ36" s="51">
        <v>2676.3157894736842</v>
      </c>
      <c r="BA36" s="51">
        <v>0</v>
      </c>
      <c r="BB36" s="51">
        <v>0</v>
      </c>
      <c r="BC36" s="52">
        <f t="shared" si="1"/>
        <v>103665.26315789472</v>
      </c>
      <c r="BD36" s="52">
        <v>147360.13157894739</v>
      </c>
      <c r="BE36" s="52">
        <v>0</v>
      </c>
      <c r="BF36" s="52">
        <v>0</v>
      </c>
      <c r="BG36" s="52">
        <v>733.81578947368428</v>
      </c>
      <c r="BH36" s="52">
        <v>58875.789473684214</v>
      </c>
      <c r="BI36" s="52">
        <f t="shared" si="2"/>
        <v>310635</v>
      </c>
      <c r="BJ36" s="31">
        <v>19</v>
      </c>
    </row>
    <row r="37" spans="1:62" x14ac:dyDescent="0.25">
      <c r="A37" s="31">
        <v>20</v>
      </c>
      <c r="B37" s="48">
        <v>85159.34210526316</v>
      </c>
      <c r="C37" s="48">
        <v>6529.0789473684217</v>
      </c>
      <c r="D37" s="48">
        <v>915</v>
      </c>
      <c r="E37" s="48">
        <v>176.71052631578948</v>
      </c>
      <c r="F37" s="48">
        <v>37240.394736842107</v>
      </c>
      <c r="G37" s="48">
        <f t="shared" si="0"/>
        <v>130020.52631578948</v>
      </c>
      <c r="H37" s="49" t="s">
        <v>104</v>
      </c>
      <c r="I37" s="50">
        <v>0</v>
      </c>
      <c r="J37" s="51">
        <v>0.26315789473684209</v>
      </c>
      <c r="K37" s="51">
        <v>0</v>
      </c>
      <c r="L37" s="51">
        <v>0</v>
      </c>
      <c r="M37" s="51">
        <v>0</v>
      </c>
      <c r="N37" s="51">
        <v>6.5789473684210531</v>
      </c>
      <c r="O37" s="51">
        <v>9.3421052631578956</v>
      </c>
      <c r="P37" s="51">
        <v>0</v>
      </c>
      <c r="Q37" s="51">
        <v>31.842105263157897</v>
      </c>
      <c r="R37" s="51">
        <v>0</v>
      </c>
      <c r="S37" s="51">
        <v>3.8157894736842106</v>
      </c>
      <c r="T37" s="51">
        <v>8.5526315789473681</v>
      </c>
      <c r="U37" s="51">
        <v>0</v>
      </c>
      <c r="V37" s="51">
        <v>18.815789473684212</v>
      </c>
      <c r="W37" s="51">
        <v>64.60526315789474</v>
      </c>
      <c r="X37" s="51">
        <v>100.13157894736842</v>
      </c>
      <c r="Y37" s="51">
        <v>40.131578947368425</v>
      </c>
      <c r="Z37" s="51">
        <v>14.736842105263159</v>
      </c>
      <c r="AA37" s="51">
        <v>24.473684210526319</v>
      </c>
      <c r="AB37" s="51">
        <v>359.73684210526318</v>
      </c>
      <c r="AC37" s="51">
        <v>38.289473684210527</v>
      </c>
      <c r="AD37" s="51">
        <v>0</v>
      </c>
      <c r="AE37" s="51">
        <v>6.7105263157894743</v>
      </c>
      <c r="AF37" s="51">
        <v>4.3421052631578947</v>
      </c>
      <c r="AG37" s="51">
        <v>71.05263157894737</v>
      </c>
      <c r="AH37" s="51">
        <v>0</v>
      </c>
      <c r="AI37" s="51">
        <v>15.263157894736842</v>
      </c>
      <c r="AJ37" s="51">
        <v>10.263157894736842</v>
      </c>
      <c r="AK37" s="51">
        <v>8.9473684210526319</v>
      </c>
      <c r="AL37" s="51">
        <v>74.868421052631589</v>
      </c>
      <c r="AM37" s="51">
        <v>1.4473684210526316</v>
      </c>
      <c r="AN37" s="51">
        <v>0</v>
      </c>
      <c r="AO37" s="51">
        <v>96.71052631578948</v>
      </c>
      <c r="AP37" s="51">
        <v>18.026315789473685</v>
      </c>
      <c r="AQ37" s="51">
        <v>1.3157894736842106</v>
      </c>
      <c r="AR37" s="51">
        <v>730.92105263157896</v>
      </c>
      <c r="AS37" s="51">
        <v>191.05263157894737</v>
      </c>
      <c r="AT37" s="51">
        <v>7.2368421052631584</v>
      </c>
      <c r="AU37" s="51">
        <v>168.81578947368422</v>
      </c>
      <c r="AV37" s="51">
        <v>0</v>
      </c>
      <c r="AW37" s="51">
        <v>0</v>
      </c>
      <c r="AX37" s="51">
        <v>335.65789473684214</v>
      </c>
      <c r="AY37" s="51">
        <v>0</v>
      </c>
      <c r="AZ37" s="51">
        <v>1232.2368421052631</v>
      </c>
      <c r="BA37" s="51">
        <v>0</v>
      </c>
      <c r="BB37" s="51">
        <v>0</v>
      </c>
      <c r="BC37" s="52">
        <f t="shared" si="1"/>
        <v>3696.1842105263158</v>
      </c>
      <c r="BD37" s="52">
        <v>115750.52631578948</v>
      </c>
      <c r="BE37" s="52">
        <v>0</v>
      </c>
      <c r="BF37" s="52">
        <v>0</v>
      </c>
      <c r="BG37" s="52">
        <v>0</v>
      </c>
      <c r="BH37" s="52">
        <v>10573.815789473685</v>
      </c>
      <c r="BI37" s="52">
        <f t="shared" si="2"/>
        <v>130020.52631578948</v>
      </c>
      <c r="BJ37" s="31">
        <v>20</v>
      </c>
    </row>
    <row r="38" spans="1:62" x14ac:dyDescent="0.25">
      <c r="A38" s="31">
        <v>21</v>
      </c>
      <c r="B38" s="48">
        <v>109963.15789473685</v>
      </c>
      <c r="C38" s="48">
        <v>15311.578947368422</v>
      </c>
      <c r="D38" s="48">
        <v>997.63157894736844</v>
      </c>
      <c r="E38" s="48">
        <v>220.78947368421055</v>
      </c>
      <c r="F38" s="48">
        <v>37603.42105263158</v>
      </c>
      <c r="G38" s="48">
        <f t="shared" si="0"/>
        <v>164096.57894736846</v>
      </c>
      <c r="H38" s="49" t="s">
        <v>105</v>
      </c>
      <c r="I38" s="50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1.4473684210526316</v>
      </c>
      <c r="R38" s="51">
        <v>0</v>
      </c>
      <c r="S38" s="51">
        <v>2.236842105263158</v>
      </c>
      <c r="T38" s="51">
        <v>3.0263157894736845</v>
      </c>
      <c r="U38" s="51">
        <v>0</v>
      </c>
      <c r="V38" s="51">
        <v>13.157894736842106</v>
      </c>
      <c r="W38" s="51">
        <v>27.368421052631579</v>
      </c>
      <c r="X38" s="51">
        <v>34.868421052631582</v>
      </c>
      <c r="Y38" s="51">
        <v>55.921052631578952</v>
      </c>
      <c r="Z38" s="51">
        <v>9.7368421052631575</v>
      </c>
      <c r="AA38" s="51">
        <v>38.289473684210527</v>
      </c>
      <c r="AB38" s="51">
        <v>215.26315789473685</v>
      </c>
      <c r="AC38" s="51">
        <v>23950.13157894737</v>
      </c>
      <c r="AD38" s="51">
        <v>39.736842105263158</v>
      </c>
      <c r="AE38" s="51">
        <v>8.9473684210526319</v>
      </c>
      <c r="AF38" s="51">
        <v>6.1842105263157894</v>
      </c>
      <c r="AG38" s="51">
        <v>6.052631578947369</v>
      </c>
      <c r="AH38" s="51">
        <v>0</v>
      </c>
      <c r="AI38" s="51">
        <v>460</v>
      </c>
      <c r="AJ38" s="51">
        <v>14.342105263157896</v>
      </c>
      <c r="AK38" s="51">
        <v>12.105263157894738</v>
      </c>
      <c r="AL38" s="51">
        <v>5.5263157894736841</v>
      </c>
      <c r="AM38" s="51">
        <v>20.131578947368421</v>
      </c>
      <c r="AN38" s="51">
        <v>27.763157894736842</v>
      </c>
      <c r="AO38" s="51">
        <v>0.52631578947368418</v>
      </c>
      <c r="AP38" s="51">
        <v>4.4736842105263159</v>
      </c>
      <c r="AQ38" s="51">
        <v>0</v>
      </c>
      <c r="AR38" s="51">
        <v>0</v>
      </c>
      <c r="AS38" s="51">
        <v>5.6578947368421053</v>
      </c>
      <c r="AT38" s="51">
        <v>13.815789473684211</v>
      </c>
      <c r="AU38" s="51">
        <v>7.5</v>
      </c>
      <c r="AV38" s="51">
        <v>19.736842105263158</v>
      </c>
      <c r="AW38" s="51">
        <v>0</v>
      </c>
      <c r="AX38" s="51">
        <v>55.789473684210527</v>
      </c>
      <c r="AY38" s="51">
        <v>0</v>
      </c>
      <c r="AZ38" s="51">
        <v>318.0263157894737</v>
      </c>
      <c r="BA38" s="51">
        <v>0</v>
      </c>
      <c r="BB38" s="51">
        <v>0</v>
      </c>
      <c r="BC38" s="52">
        <f t="shared" si="1"/>
        <v>25377.763157894737</v>
      </c>
      <c r="BD38" s="52">
        <v>120579.73684210527</v>
      </c>
      <c r="BE38" s="52">
        <v>0</v>
      </c>
      <c r="BF38" s="52">
        <v>0</v>
      </c>
      <c r="BG38" s="52">
        <v>1818.1578947368421</v>
      </c>
      <c r="BH38" s="52">
        <v>16320.92105263158</v>
      </c>
      <c r="BI38" s="52">
        <f t="shared" si="2"/>
        <v>164096.57894736843</v>
      </c>
      <c r="BJ38" s="31">
        <v>21</v>
      </c>
    </row>
    <row r="39" spans="1:62" x14ac:dyDescent="0.25">
      <c r="A39" s="31">
        <v>22</v>
      </c>
      <c r="B39" s="48">
        <v>27428.815789473687</v>
      </c>
      <c r="C39" s="48">
        <v>9079.21052631579</v>
      </c>
      <c r="D39" s="48">
        <v>341.0526315789474</v>
      </c>
      <c r="E39" s="48">
        <v>87.631578947368425</v>
      </c>
      <c r="F39" s="48">
        <v>10755.394736842105</v>
      </c>
      <c r="G39" s="48">
        <f t="shared" si="0"/>
        <v>47692.1052631579</v>
      </c>
      <c r="H39" s="49" t="s">
        <v>106</v>
      </c>
      <c r="I39" s="50">
        <v>0.26315789473684209</v>
      </c>
      <c r="J39" s="51">
        <v>0.52631578947368418</v>
      </c>
      <c r="K39" s="51">
        <v>8.026315789473685</v>
      </c>
      <c r="L39" s="51">
        <v>4.3421052631578947</v>
      </c>
      <c r="M39" s="51">
        <v>1.1842105263157896</v>
      </c>
      <c r="N39" s="51">
        <v>132.5</v>
      </c>
      <c r="O39" s="51">
        <v>27.894736842105264</v>
      </c>
      <c r="P39" s="51">
        <v>0</v>
      </c>
      <c r="Q39" s="51">
        <v>98.289473684210535</v>
      </c>
      <c r="R39" s="51">
        <v>41.710526315789473</v>
      </c>
      <c r="S39" s="51">
        <v>0.92105263157894746</v>
      </c>
      <c r="T39" s="51">
        <v>3.0263157894736845</v>
      </c>
      <c r="U39" s="51">
        <v>0</v>
      </c>
      <c r="V39" s="51">
        <v>4.7368421052631584</v>
      </c>
      <c r="W39" s="51">
        <v>14.736842105263159</v>
      </c>
      <c r="X39" s="51">
        <v>12.894736842105264</v>
      </c>
      <c r="Y39" s="51">
        <v>38.15789473684211</v>
      </c>
      <c r="Z39" s="51">
        <v>17.763157894736842</v>
      </c>
      <c r="AA39" s="51">
        <v>12.368421052631579</v>
      </c>
      <c r="AB39" s="51">
        <v>168.55263157894737</v>
      </c>
      <c r="AC39" s="51">
        <v>710.13157894736844</v>
      </c>
      <c r="AD39" s="51">
        <v>2734.4736842105262</v>
      </c>
      <c r="AE39" s="51">
        <v>3.1578947368421053</v>
      </c>
      <c r="AF39" s="51">
        <v>16.315789473684212</v>
      </c>
      <c r="AG39" s="51">
        <v>1.8421052631578949</v>
      </c>
      <c r="AH39" s="51">
        <v>0.13157894736842105</v>
      </c>
      <c r="AI39" s="51">
        <v>381.84210526315792</v>
      </c>
      <c r="AJ39" s="51">
        <v>229.34210526315792</v>
      </c>
      <c r="AK39" s="51">
        <v>590.39473684210532</v>
      </c>
      <c r="AL39" s="51">
        <v>479.60526315789474</v>
      </c>
      <c r="AM39" s="51">
        <v>1231.3157894736842</v>
      </c>
      <c r="AN39" s="51">
        <v>145.65789473684211</v>
      </c>
      <c r="AO39" s="51">
        <v>81.184210526315795</v>
      </c>
      <c r="AP39" s="51">
        <v>5866.5789473684217</v>
      </c>
      <c r="AQ39" s="51">
        <v>0</v>
      </c>
      <c r="AR39" s="51">
        <v>0</v>
      </c>
      <c r="AS39" s="51">
        <v>186.18421052631581</v>
      </c>
      <c r="AT39" s="51">
        <v>355.92105263157896</v>
      </c>
      <c r="AU39" s="51">
        <v>3.9473684210526319</v>
      </c>
      <c r="AV39" s="51">
        <v>12.5</v>
      </c>
      <c r="AW39" s="51">
        <v>0</v>
      </c>
      <c r="AX39" s="51">
        <v>271.31578947368422</v>
      </c>
      <c r="AY39" s="51">
        <v>0</v>
      </c>
      <c r="AZ39" s="51">
        <v>258.28947368421052</v>
      </c>
      <c r="BA39" s="51">
        <v>0</v>
      </c>
      <c r="BB39" s="51">
        <v>0</v>
      </c>
      <c r="BC39" s="52">
        <f t="shared" si="1"/>
        <v>14148.026315789475</v>
      </c>
      <c r="BD39" s="52">
        <v>29283.947368421053</v>
      </c>
      <c r="BE39" s="52">
        <v>0</v>
      </c>
      <c r="BF39" s="52">
        <v>2388.1578947368421</v>
      </c>
      <c r="BG39" s="52">
        <v>172.89473684210526</v>
      </c>
      <c r="BH39" s="52">
        <v>1699.078947368421</v>
      </c>
      <c r="BI39" s="52">
        <f t="shared" si="2"/>
        <v>47692.105263157893</v>
      </c>
      <c r="BJ39" s="31">
        <v>22</v>
      </c>
    </row>
    <row r="40" spans="1:62" x14ac:dyDescent="0.25">
      <c r="A40" s="31">
        <v>23</v>
      </c>
      <c r="B40" s="48">
        <v>71554.210526315786</v>
      </c>
      <c r="C40" s="48">
        <v>37996.315789473687</v>
      </c>
      <c r="D40" s="48">
        <v>1605.3947368421054</v>
      </c>
      <c r="E40" s="48">
        <v>445</v>
      </c>
      <c r="F40" s="48">
        <v>17509.736842105263</v>
      </c>
      <c r="G40" s="48">
        <f t="shared" si="0"/>
        <v>129110.65789473684</v>
      </c>
      <c r="H40" s="49" t="s">
        <v>107</v>
      </c>
      <c r="I40" s="50">
        <v>0</v>
      </c>
      <c r="J40" s="51">
        <v>0.26315789473684209</v>
      </c>
      <c r="K40" s="51">
        <v>75.65789473684211</v>
      </c>
      <c r="L40" s="51">
        <v>28.55263157894737</v>
      </c>
      <c r="M40" s="51">
        <v>0</v>
      </c>
      <c r="N40" s="51">
        <v>2.3684210526315792</v>
      </c>
      <c r="O40" s="51">
        <v>234.47368421052633</v>
      </c>
      <c r="P40" s="51">
        <v>0</v>
      </c>
      <c r="Q40" s="51">
        <v>128.42105263157896</v>
      </c>
      <c r="R40" s="51">
        <v>0</v>
      </c>
      <c r="S40" s="51">
        <v>247.89473684210529</v>
      </c>
      <c r="T40" s="51">
        <v>421.18421052631584</v>
      </c>
      <c r="U40" s="51">
        <v>0</v>
      </c>
      <c r="V40" s="51">
        <v>2163.9473684210529</v>
      </c>
      <c r="W40" s="51">
        <v>389.73684210526318</v>
      </c>
      <c r="X40" s="51">
        <v>842.76315789473688</v>
      </c>
      <c r="Y40" s="51">
        <v>904.21052631578948</v>
      </c>
      <c r="Z40" s="51">
        <v>3964.7368421052633</v>
      </c>
      <c r="AA40" s="51">
        <v>1351.3157894736842</v>
      </c>
      <c r="AB40" s="51">
        <v>711.71052631578948</v>
      </c>
      <c r="AC40" s="51">
        <v>2334.4736842105262</v>
      </c>
      <c r="AD40" s="51">
        <v>72.89473684210526</v>
      </c>
      <c r="AE40" s="51">
        <v>18461.315789473687</v>
      </c>
      <c r="AF40" s="51">
        <v>24669.605263157897</v>
      </c>
      <c r="AG40" s="51">
        <v>4831.3157894736842</v>
      </c>
      <c r="AH40" s="51">
        <v>20.263157894736842</v>
      </c>
      <c r="AI40" s="51">
        <v>997.89473684210532</v>
      </c>
      <c r="AJ40" s="51">
        <v>1779.8684210526317</v>
      </c>
      <c r="AK40" s="51">
        <v>390.78947368421052</v>
      </c>
      <c r="AL40" s="51">
        <v>365.5263157894737</v>
      </c>
      <c r="AM40" s="51">
        <v>720.52631578947376</v>
      </c>
      <c r="AN40" s="51">
        <v>299.60526315789474</v>
      </c>
      <c r="AO40" s="51">
        <v>109.73684210526316</v>
      </c>
      <c r="AP40" s="51">
        <v>289.07894736842104</v>
      </c>
      <c r="AQ40" s="51">
        <v>3256.0526315789475</v>
      </c>
      <c r="AR40" s="51">
        <v>556.97368421052636</v>
      </c>
      <c r="AS40" s="51">
        <v>434.21052631578948</v>
      </c>
      <c r="AT40" s="51">
        <v>718.5526315789474</v>
      </c>
      <c r="AU40" s="51">
        <v>2156.8421052631579</v>
      </c>
      <c r="AV40" s="51">
        <v>2222.105263157895</v>
      </c>
      <c r="AW40" s="51">
        <v>0</v>
      </c>
      <c r="AX40" s="51">
        <v>7006.8421052631584</v>
      </c>
      <c r="AY40" s="51">
        <v>0</v>
      </c>
      <c r="AZ40" s="51">
        <v>2132.6315789473683</v>
      </c>
      <c r="BA40" s="51">
        <v>0</v>
      </c>
      <c r="BB40" s="51">
        <v>0</v>
      </c>
      <c r="BC40" s="52">
        <f t="shared" si="1"/>
        <v>85294.342105263189</v>
      </c>
      <c r="BD40" s="52">
        <v>23806.973684210527</v>
      </c>
      <c r="BE40" s="52">
        <v>0</v>
      </c>
      <c r="BF40" s="52">
        <v>0</v>
      </c>
      <c r="BG40" s="52">
        <v>-488.5526315789474</v>
      </c>
      <c r="BH40" s="52">
        <v>20497.894736842107</v>
      </c>
      <c r="BI40" s="52">
        <f t="shared" si="2"/>
        <v>129110.65789473687</v>
      </c>
      <c r="BJ40" s="31">
        <v>23</v>
      </c>
    </row>
    <row r="41" spans="1:62" x14ac:dyDescent="0.25">
      <c r="A41" s="31">
        <v>24</v>
      </c>
      <c r="B41" s="48">
        <v>86170.526315789481</v>
      </c>
      <c r="C41" s="48">
        <v>20137.5</v>
      </c>
      <c r="D41" s="48">
        <v>912.89473684210532</v>
      </c>
      <c r="E41" s="48">
        <v>252.23684210526318</v>
      </c>
      <c r="F41" s="48">
        <v>40686.315789473687</v>
      </c>
      <c r="G41" s="48">
        <f t="shared" si="0"/>
        <v>148159.47368421053</v>
      </c>
      <c r="H41" s="49" t="s">
        <v>108</v>
      </c>
      <c r="I41" s="50">
        <v>194.60526315789474</v>
      </c>
      <c r="J41" s="51">
        <v>20.526315789473685</v>
      </c>
      <c r="K41" s="51">
        <v>0</v>
      </c>
      <c r="L41" s="51">
        <v>15</v>
      </c>
      <c r="M41" s="51">
        <v>0</v>
      </c>
      <c r="N41" s="51">
        <v>22.631578947368421</v>
      </c>
      <c r="O41" s="51">
        <v>235.92105263157896</v>
      </c>
      <c r="P41" s="51">
        <v>0</v>
      </c>
      <c r="Q41" s="51">
        <v>7.2368421052631584</v>
      </c>
      <c r="R41" s="51">
        <v>0</v>
      </c>
      <c r="S41" s="51">
        <v>9.8684210526315788</v>
      </c>
      <c r="T41" s="51">
        <v>26.578947368421055</v>
      </c>
      <c r="U41" s="51">
        <v>0</v>
      </c>
      <c r="V41" s="51">
        <v>94.078947368421055</v>
      </c>
      <c r="W41" s="51">
        <v>422.89473684210526</v>
      </c>
      <c r="X41" s="51">
        <v>62.5</v>
      </c>
      <c r="Y41" s="51">
        <v>153.42105263157896</v>
      </c>
      <c r="Z41" s="51">
        <v>101.57894736842105</v>
      </c>
      <c r="AA41" s="51">
        <v>1209.078947368421</v>
      </c>
      <c r="AB41" s="51">
        <v>342.36842105263162</v>
      </c>
      <c r="AC41" s="51">
        <v>506.5789473684211</v>
      </c>
      <c r="AD41" s="51">
        <v>3.1578947368421053</v>
      </c>
      <c r="AE41" s="51">
        <v>7093.6842105263158</v>
      </c>
      <c r="AF41" s="51">
        <v>5198.1578947368425</v>
      </c>
      <c r="AG41" s="51">
        <v>4016.0526315789475</v>
      </c>
      <c r="AH41" s="51">
        <v>26.447368421052634</v>
      </c>
      <c r="AI41" s="51">
        <v>190.5263157894737</v>
      </c>
      <c r="AJ41" s="51">
        <v>0.52631578947368418</v>
      </c>
      <c r="AK41" s="51">
        <v>301.31578947368422</v>
      </c>
      <c r="AL41" s="51">
        <v>310.65789473684214</v>
      </c>
      <c r="AM41" s="51">
        <v>69.736842105263165</v>
      </c>
      <c r="AN41" s="51">
        <v>172.36842105263159</v>
      </c>
      <c r="AO41" s="51">
        <v>0</v>
      </c>
      <c r="AP41" s="51">
        <v>424.34210526315792</v>
      </c>
      <c r="AQ41" s="51">
        <v>8695.6578947368416</v>
      </c>
      <c r="AR41" s="51">
        <v>1210.921052631579</v>
      </c>
      <c r="AS41" s="51">
        <v>1697.5</v>
      </c>
      <c r="AT41" s="51">
        <v>1283.5526315789475</v>
      </c>
      <c r="AU41" s="51">
        <v>2808.9473684210529</v>
      </c>
      <c r="AV41" s="51">
        <v>973.42105263157896</v>
      </c>
      <c r="AW41" s="51">
        <v>0</v>
      </c>
      <c r="AX41" s="51">
        <v>3560.1315789473688</v>
      </c>
      <c r="AY41" s="51">
        <v>0</v>
      </c>
      <c r="AZ41" s="51">
        <v>556.97368421052636</v>
      </c>
      <c r="BA41" s="51">
        <v>0</v>
      </c>
      <c r="BB41" s="51">
        <v>0</v>
      </c>
      <c r="BC41" s="52">
        <f t="shared" si="1"/>
        <v>42018.947368421053</v>
      </c>
      <c r="BD41" s="52">
        <v>93028.68421052632</v>
      </c>
      <c r="BE41" s="52">
        <v>0</v>
      </c>
      <c r="BF41" s="52">
        <v>0</v>
      </c>
      <c r="BG41" s="52">
        <v>2017.7631578947369</v>
      </c>
      <c r="BH41" s="52">
        <v>11094.078947368422</v>
      </c>
      <c r="BI41" s="52">
        <f t="shared" si="2"/>
        <v>148159.47368421053</v>
      </c>
      <c r="BJ41" s="31">
        <v>24</v>
      </c>
    </row>
    <row r="42" spans="1:62" x14ac:dyDescent="0.25">
      <c r="A42" s="31">
        <v>25</v>
      </c>
      <c r="B42" s="48">
        <v>214666.57894736843</v>
      </c>
      <c r="C42" s="48">
        <v>248067.36842105264</v>
      </c>
      <c r="D42" s="48">
        <v>10915.657894736843</v>
      </c>
      <c r="E42" s="48">
        <v>6093.8157894736842</v>
      </c>
      <c r="F42" s="48">
        <v>103166.44736842105</v>
      </c>
      <c r="G42" s="48">
        <f t="shared" si="0"/>
        <v>582909.8684210527</v>
      </c>
      <c r="H42" s="49" t="s">
        <v>109</v>
      </c>
      <c r="I42" s="50">
        <v>23095.13157894737</v>
      </c>
      <c r="J42" s="51">
        <v>3332.7631578947371</v>
      </c>
      <c r="K42" s="51">
        <v>31499.868421052633</v>
      </c>
      <c r="L42" s="51">
        <v>3638.5526315789475</v>
      </c>
      <c r="M42" s="51">
        <v>5424.0789473684217</v>
      </c>
      <c r="N42" s="51">
        <v>8745</v>
      </c>
      <c r="O42" s="51">
        <v>845.26315789473688</v>
      </c>
      <c r="P42" s="51">
        <v>81.05263157894737</v>
      </c>
      <c r="Q42" s="51">
        <v>53.421052631578952</v>
      </c>
      <c r="R42" s="51">
        <v>220</v>
      </c>
      <c r="S42" s="51">
        <v>2.763157894736842</v>
      </c>
      <c r="T42" s="51">
        <v>388.81578947368422</v>
      </c>
      <c r="U42" s="51">
        <v>0</v>
      </c>
      <c r="V42" s="51">
        <v>127.76315789473685</v>
      </c>
      <c r="W42" s="51">
        <v>1248.2894736842106</v>
      </c>
      <c r="X42" s="51">
        <v>879.34210526315792</v>
      </c>
      <c r="Y42" s="51">
        <v>1648.1578947368421</v>
      </c>
      <c r="Z42" s="51">
        <v>1948.8157894736844</v>
      </c>
      <c r="AA42" s="51">
        <v>20299.736842105263</v>
      </c>
      <c r="AB42" s="51">
        <v>470.65789473684214</v>
      </c>
      <c r="AC42" s="51">
        <v>4664.4736842105267</v>
      </c>
      <c r="AD42" s="51">
        <v>896.84210526315792</v>
      </c>
      <c r="AE42" s="51">
        <v>8451.3157894736851</v>
      </c>
      <c r="AF42" s="51">
        <v>4412.3684210526317</v>
      </c>
      <c r="AG42" s="51">
        <v>69442.763157894733</v>
      </c>
      <c r="AH42" s="51">
        <v>4.0789473684210531</v>
      </c>
      <c r="AI42" s="51">
        <v>23682.894736842107</v>
      </c>
      <c r="AJ42" s="51">
        <v>284.86842105263162</v>
      </c>
      <c r="AK42" s="51">
        <v>1286.0526315789475</v>
      </c>
      <c r="AL42" s="51">
        <v>2563.0263157894738</v>
      </c>
      <c r="AM42" s="51">
        <v>1553.6842105263158</v>
      </c>
      <c r="AN42" s="51">
        <v>711.57894736842104</v>
      </c>
      <c r="AO42" s="51">
        <v>279.4736842105263</v>
      </c>
      <c r="AP42" s="51">
        <v>2759.3421052631579</v>
      </c>
      <c r="AQ42" s="51">
        <v>4.2105263157894735</v>
      </c>
      <c r="AR42" s="51">
        <v>1000.3947368421053</v>
      </c>
      <c r="AS42" s="51">
        <v>670.78947368421052</v>
      </c>
      <c r="AT42" s="51">
        <v>567.36842105263156</v>
      </c>
      <c r="AU42" s="51">
        <v>247.63157894736844</v>
      </c>
      <c r="AV42" s="51">
        <v>609.6052631578948</v>
      </c>
      <c r="AW42" s="51">
        <v>0</v>
      </c>
      <c r="AX42" s="51">
        <v>11969.473684210527</v>
      </c>
      <c r="AY42" s="51">
        <v>0</v>
      </c>
      <c r="AZ42" s="51">
        <v>3719.2105263157896</v>
      </c>
      <c r="BA42" s="51">
        <v>0</v>
      </c>
      <c r="BB42" s="51">
        <v>0</v>
      </c>
      <c r="BC42" s="52">
        <f t="shared" si="1"/>
        <v>243730.92105263157</v>
      </c>
      <c r="BD42" s="52">
        <v>286553.94736842107</v>
      </c>
      <c r="BE42" s="52">
        <v>0</v>
      </c>
      <c r="BF42" s="52">
        <v>0</v>
      </c>
      <c r="BG42" s="52">
        <v>4916.5789473684217</v>
      </c>
      <c r="BH42" s="52">
        <v>47708.42105263158</v>
      </c>
      <c r="BI42" s="52">
        <f t="shared" si="2"/>
        <v>582909.86842105258</v>
      </c>
      <c r="BJ42" s="31">
        <v>25</v>
      </c>
    </row>
    <row r="43" spans="1:62" x14ac:dyDescent="0.25">
      <c r="A43" s="31">
        <v>26</v>
      </c>
      <c r="B43" s="48">
        <v>172364.73684210528</v>
      </c>
      <c r="C43" s="48">
        <v>132919.34210526317</v>
      </c>
      <c r="D43" s="48">
        <v>530</v>
      </c>
      <c r="E43" s="48">
        <v>458.42105263157896</v>
      </c>
      <c r="F43" s="48">
        <v>55192.368421052633</v>
      </c>
      <c r="G43" s="48">
        <f t="shared" si="0"/>
        <v>361464.86842105264</v>
      </c>
      <c r="H43" s="49" t="s">
        <v>110</v>
      </c>
      <c r="I43" s="50">
        <v>3745</v>
      </c>
      <c r="J43" s="51">
        <v>217.10526315789474</v>
      </c>
      <c r="K43" s="51">
        <v>460.13157894736844</v>
      </c>
      <c r="L43" s="51">
        <v>236.97368421052633</v>
      </c>
      <c r="M43" s="51">
        <v>6511.5789473684217</v>
      </c>
      <c r="N43" s="51">
        <v>1616.9736842105265</v>
      </c>
      <c r="O43" s="51">
        <v>500.5263157894737</v>
      </c>
      <c r="P43" s="51">
        <v>1.0526315789473684</v>
      </c>
      <c r="Q43" s="51">
        <v>3061.4473684210529</v>
      </c>
      <c r="R43" s="51">
        <v>398.42105263157896</v>
      </c>
      <c r="S43" s="51">
        <v>297.76315789473688</v>
      </c>
      <c r="T43" s="51">
        <v>284.07894736842104</v>
      </c>
      <c r="U43" s="51">
        <v>0.26315789473684209</v>
      </c>
      <c r="V43" s="51">
        <v>983.5526315789474</v>
      </c>
      <c r="W43" s="51">
        <v>4826.3157894736842</v>
      </c>
      <c r="X43" s="51">
        <v>3883.4210526315792</v>
      </c>
      <c r="Y43" s="51">
        <v>2229.2105263157896</v>
      </c>
      <c r="Z43" s="51">
        <v>325.92105263157896</v>
      </c>
      <c r="AA43" s="51">
        <v>5155.2631578947367</v>
      </c>
      <c r="AB43" s="51">
        <v>611.44736842105272</v>
      </c>
      <c r="AC43" s="51">
        <v>1052.7631578947369</v>
      </c>
      <c r="AD43" s="51">
        <v>379.86842105263162</v>
      </c>
      <c r="AE43" s="51">
        <v>69.21052631578948</v>
      </c>
      <c r="AF43" s="51">
        <v>295.39473684210526</v>
      </c>
      <c r="AG43" s="51">
        <v>1469.078947368421</v>
      </c>
      <c r="AH43" s="51">
        <v>3654.3421052631579</v>
      </c>
      <c r="AI43" s="51">
        <v>768.81578947368428</v>
      </c>
      <c r="AJ43" s="51">
        <v>7820</v>
      </c>
      <c r="AK43" s="51">
        <v>1192.7631578947369</v>
      </c>
      <c r="AL43" s="51">
        <v>817.36842105263156</v>
      </c>
      <c r="AM43" s="51">
        <v>510.78947368421058</v>
      </c>
      <c r="AN43" s="51">
        <v>12875.131578947368</v>
      </c>
      <c r="AO43" s="51">
        <v>279.73684210526318</v>
      </c>
      <c r="AP43" s="51">
        <v>9306.1842105263167</v>
      </c>
      <c r="AQ43" s="51">
        <v>19230.657894736843</v>
      </c>
      <c r="AR43" s="51">
        <v>1720.6578947368421</v>
      </c>
      <c r="AS43" s="51">
        <v>69486.710526315786</v>
      </c>
      <c r="AT43" s="51">
        <v>1061.3157894736842</v>
      </c>
      <c r="AU43" s="51">
        <v>104.47368421052632</v>
      </c>
      <c r="AV43" s="51">
        <v>3011.3157894736842</v>
      </c>
      <c r="AW43" s="51">
        <v>0</v>
      </c>
      <c r="AX43" s="51">
        <v>8867.6315789473683</v>
      </c>
      <c r="AY43" s="51">
        <v>0</v>
      </c>
      <c r="AZ43" s="51">
        <v>8829.0789473684217</v>
      </c>
      <c r="BA43" s="51">
        <v>0</v>
      </c>
      <c r="BB43" s="51">
        <v>0</v>
      </c>
      <c r="BC43" s="52">
        <f t="shared" si="1"/>
        <v>188149.73684210528</v>
      </c>
      <c r="BD43" s="52">
        <v>161347.10526315789</v>
      </c>
      <c r="BE43" s="52">
        <v>0</v>
      </c>
      <c r="BF43" s="52">
        <v>0</v>
      </c>
      <c r="BG43" s="52">
        <v>-1602.2368421052631</v>
      </c>
      <c r="BH43" s="52">
        <v>13570.263157894737</v>
      </c>
      <c r="BI43" s="52">
        <f t="shared" si="2"/>
        <v>361464.86842105258</v>
      </c>
      <c r="BJ43" s="31">
        <v>26</v>
      </c>
    </row>
    <row r="44" spans="1:62" x14ac:dyDescent="0.25">
      <c r="A44" s="31">
        <v>27</v>
      </c>
      <c r="B44" s="48">
        <v>74431.578947368427</v>
      </c>
      <c r="C44" s="48">
        <v>37304.34210526316</v>
      </c>
      <c r="D44" s="48">
        <v>1994.3421052631579</v>
      </c>
      <c r="E44" s="48">
        <v>1038.5526315789475</v>
      </c>
      <c r="F44" s="48">
        <v>34878.552631578947</v>
      </c>
      <c r="G44" s="48">
        <f t="shared" si="0"/>
        <v>149647.36842105264</v>
      </c>
      <c r="H44" s="49" t="s">
        <v>111</v>
      </c>
      <c r="I44" s="50">
        <v>465.5263157894737</v>
      </c>
      <c r="J44" s="51">
        <v>83.81578947368422</v>
      </c>
      <c r="K44" s="51">
        <v>111.44736842105263</v>
      </c>
      <c r="L44" s="51">
        <v>256.71052631578948</v>
      </c>
      <c r="M44" s="51">
        <v>1157.2368421052631</v>
      </c>
      <c r="N44" s="51">
        <v>42.5</v>
      </c>
      <c r="O44" s="51">
        <v>1058.421052631579</v>
      </c>
      <c r="P44" s="51">
        <v>15.789473684210527</v>
      </c>
      <c r="Q44" s="51">
        <v>127.5</v>
      </c>
      <c r="R44" s="51">
        <v>0</v>
      </c>
      <c r="S44" s="51">
        <v>140.92105263157896</v>
      </c>
      <c r="T44" s="51">
        <v>358.0263157894737</v>
      </c>
      <c r="U44" s="51">
        <v>0</v>
      </c>
      <c r="V44" s="51">
        <v>1171.8421052631579</v>
      </c>
      <c r="W44" s="51">
        <v>426.84210526315792</v>
      </c>
      <c r="X44" s="51">
        <v>835.78947368421052</v>
      </c>
      <c r="Y44" s="51">
        <v>1211.3157894736842</v>
      </c>
      <c r="Z44" s="51">
        <v>930.39473684210532</v>
      </c>
      <c r="AA44" s="51">
        <v>1490.5263157894738</v>
      </c>
      <c r="AB44" s="51">
        <v>225</v>
      </c>
      <c r="AC44" s="51">
        <v>5847.7631578947376</v>
      </c>
      <c r="AD44" s="51">
        <v>397.89473684210526</v>
      </c>
      <c r="AE44" s="51">
        <v>107.63157894736842</v>
      </c>
      <c r="AF44" s="51">
        <v>406.71052631578948</v>
      </c>
      <c r="AG44" s="51">
        <v>7250.2631578947376</v>
      </c>
      <c r="AH44" s="51">
        <v>30.394736842105264</v>
      </c>
      <c r="AI44" s="51">
        <v>2262.6315789473683</v>
      </c>
      <c r="AJ44" s="51">
        <v>50.789473684210527</v>
      </c>
      <c r="AK44" s="51">
        <v>675.52631578947376</v>
      </c>
      <c r="AL44" s="51">
        <v>424.86842105263162</v>
      </c>
      <c r="AM44" s="51">
        <v>1255.6578947368421</v>
      </c>
      <c r="AN44" s="51">
        <v>177.5</v>
      </c>
      <c r="AO44" s="51">
        <v>68.94736842105263</v>
      </c>
      <c r="AP44" s="51">
        <v>7353.9473684210534</v>
      </c>
      <c r="AQ44" s="51">
        <v>4412.105263157895</v>
      </c>
      <c r="AR44" s="51">
        <v>0</v>
      </c>
      <c r="AS44" s="51">
        <v>22932.105263157897</v>
      </c>
      <c r="AT44" s="51">
        <v>534.34210526315792</v>
      </c>
      <c r="AU44" s="51">
        <v>345.78947368421052</v>
      </c>
      <c r="AV44" s="51">
        <v>204.34210526315789</v>
      </c>
      <c r="AW44" s="51">
        <v>0</v>
      </c>
      <c r="AX44" s="51">
        <v>1056.3157894736842</v>
      </c>
      <c r="AY44" s="51">
        <v>0</v>
      </c>
      <c r="AZ44" s="51">
        <v>1670.3947368421054</v>
      </c>
      <c r="BA44" s="51">
        <v>0</v>
      </c>
      <c r="BB44" s="51">
        <v>0</v>
      </c>
      <c r="BC44" s="52">
        <f t="shared" si="1"/>
        <v>67575.526315789481</v>
      </c>
      <c r="BD44" s="52">
        <v>74778.421052631587</v>
      </c>
      <c r="BE44" s="52">
        <v>0</v>
      </c>
      <c r="BF44" s="52">
        <v>0</v>
      </c>
      <c r="BG44" s="52">
        <v>0</v>
      </c>
      <c r="BH44" s="52">
        <v>7293.4210526315792</v>
      </c>
      <c r="BI44" s="52">
        <f t="shared" si="2"/>
        <v>149647.36842105264</v>
      </c>
      <c r="BJ44" s="31">
        <v>27</v>
      </c>
    </row>
    <row r="45" spans="1:62" x14ac:dyDescent="0.25">
      <c r="A45" s="31">
        <v>28</v>
      </c>
      <c r="B45" s="48">
        <v>80068.026315789481</v>
      </c>
      <c r="C45" s="48">
        <v>20157.236842105263</v>
      </c>
      <c r="D45" s="48">
        <v>1352.7631578947369</v>
      </c>
      <c r="E45" s="48">
        <v>633.81578947368428</v>
      </c>
      <c r="F45" s="48">
        <v>11465.263157894737</v>
      </c>
      <c r="G45" s="48">
        <f t="shared" si="0"/>
        <v>113677.10526315789</v>
      </c>
      <c r="H45" s="49" t="s">
        <v>112</v>
      </c>
      <c r="I45" s="50">
        <v>1.7105263157894737</v>
      </c>
      <c r="J45" s="51">
        <v>5.1315789473684212</v>
      </c>
      <c r="K45" s="51">
        <v>69.868421052631575</v>
      </c>
      <c r="L45" s="51">
        <v>41.184210526315795</v>
      </c>
      <c r="M45" s="51">
        <v>11.578947368421053</v>
      </c>
      <c r="N45" s="51">
        <v>206.97368421052633</v>
      </c>
      <c r="O45" s="51">
        <v>15.921052631578949</v>
      </c>
      <c r="P45" s="51">
        <v>0</v>
      </c>
      <c r="Q45" s="51">
        <v>0.92105263157894746</v>
      </c>
      <c r="R45" s="51">
        <v>62.10526315789474</v>
      </c>
      <c r="S45" s="51">
        <v>1.1842105263157896</v>
      </c>
      <c r="T45" s="51">
        <v>21.842105263157897</v>
      </c>
      <c r="U45" s="51">
        <v>0</v>
      </c>
      <c r="V45" s="51">
        <v>1018.2894736842105</v>
      </c>
      <c r="W45" s="51">
        <v>80.65789473684211</v>
      </c>
      <c r="X45" s="51">
        <v>2475.5263157894738</v>
      </c>
      <c r="Y45" s="51">
        <v>3642.6315789473688</v>
      </c>
      <c r="Z45" s="51">
        <v>3.6842105263157898</v>
      </c>
      <c r="AA45" s="51">
        <v>62.894736842105267</v>
      </c>
      <c r="AB45" s="51">
        <v>22.105263157894736</v>
      </c>
      <c r="AC45" s="51">
        <v>302.89473684210526</v>
      </c>
      <c r="AD45" s="51">
        <v>130</v>
      </c>
      <c r="AE45" s="51">
        <v>2634.3421052631579</v>
      </c>
      <c r="AF45" s="51">
        <v>2.763157894736842</v>
      </c>
      <c r="AG45" s="51">
        <v>5559.3421052631584</v>
      </c>
      <c r="AH45" s="51">
        <v>0.92105263157894746</v>
      </c>
      <c r="AI45" s="51">
        <v>82.10526315789474</v>
      </c>
      <c r="AJ45" s="51">
        <v>9102.3684210526317</v>
      </c>
      <c r="AK45" s="51">
        <v>2117.5</v>
      </c>
      <c r="AL45" s="51">
        <v>957.89473684210532</v>
      </c>
      <c r="AM45" s="51">
        <v>804.21052631578948</v>
      </c>
      <c r="AN45" s="51">
        <v>745.78947368421052</v>
      </c>
      <c r="AO45" s="51">
        <v>79.60526315789474</v>
      </c>
      <c r="AP45" s="51">
        <v>74641.18421052632</v>
      </c>
      <c r="AQ45" s="51">
        <v>0</v>
      </c>
      <c r="AR45" s="51">
        <v>240.78947368421055</v>
      </c>
      <c r="AS45" s="51">
        <v>711.97368421052636</v>
      </c>
      <c r="AT45" s="51">
        <v>163.15789473684211</v>
      </c>
      <c r="AU45" s="51">
        <v>23.684210526315791</v>
      </c>
      <c r="AV45" s="51">
        <v>17.763157894736842</v>
      </c>
      <c r="AW45" s="51">
        <v>0</v>
      </c>
      <c r="AX45" s="51">
        <v>142.63157894736844</v>
      </c>
      <c r="AY45" s="51">
        <v>0</v>
      </c>
      <c r="AZ45" s="51">
        <v>0</v>
      </c>
      <c r="BA45" s="51">
        <v>0</v>
      </c>
      <c r="BB45" s="51">
        <v>0</v>
      </c>
      <c r="BC45" s="52">
        <f t="shared" si="1"/>
        <v>106205.13157894737</v>
      </c>
      <c r="BD45" s="52">
        <v>4390.1315789473683</v>
      </c>
      <c r="BE45" s="52">
        <v>0</v>
      </c>
      <c r="BF45" s="52">
        <v>338.68421052631578</v>
      </c>
      <c r="BG45" s="52">
        <v>1191.7105263157896</v>
      </c>
      <c r="BH45" s="52">
        <v>1551.4473684210527</v>
      </c>
      <c r="BI45" s="52">
        <f t="shared" si="2"/>
        <v>113677.10526315791</v>
      </c>
      <c r="BJ45" s="31">
        <v>28</v>
      </c>
    </row>
    <row r="46" spans="1:62" x14ac:dyDescent="0.25">
      <c r="A46" s="31">
        <v>29</v>
      </c>
      <c r="B46" s="48">
        <v>111356.84210526316</v>
      </c>
      <c r="C46" s="48">
        <v>111428.94736842105</v>
      </c>
      <c r="D46" s="48">
        <v>5858.6842105263158</v>
      </c>
      <c r="E46" s="48">
        <v>3481.9736842105267</v>
      </c>
      <c r="F46" s="48">
        <v>38864.34210526316</v>
      </c>
      <c r="G46" s="48">
        <f t="shared" si="0"/>
        <v>270990.78947368421</v>
      </c>
      <c r="H46" s="49" t="s">
        <v>113</v>
      </c>
      <c r="I46" s="50">
        <v>536.4473684210526</v>
      </c>
      <c r="J46" s="51">
        <v>77.631578947368425</v>
      </c>
      <c r="K46" s="51">
        <v>1293.2894736842106</v>
      </c>
      <c r="L46" s="51">
        <v>137.5</v>
      </c>
      <c r="M46" s="51">
        <v>267.63157894736844</v>
      </c>
      <c r="N46" s="51">
        <v>352.10526315789474</v>
      </c>
      <c r="O46" s="51">
        <v>91.05263157894737</v>
      </c>
      <c r="P46" s="51">
        <v>42.368421052631582</v>
      </c>
      <c r="Q46" s="51">
        <v>47.894736842105267</v>
      </c>
      <c r="R46" s="51">
        <v>723.42105263157896</v>
      </c>
      <c r="S46" s="51">
        <v>63.815789473684212</v>
      </c>
      <c r="T46" s="51">
        <v>84.21052631578948</v>
      </c>
      <c r="U46" s="51">
        <v>47.894736842105267</v>
      </c>
      <c r="V46" s="51">
        <v>362.23684210526318</v>
      </c>
      <c r="W46" s="51">
        <v>684.86842105263156</v>
      </c>
      <c r="X46" s="51">
        <v>1981.4473684210527</v>
      </c>
      <c r="Y46" s="51">
        <v>4375.7894736842109</v>
      </c>
      <c r="Z46" s="51">
        <v>1364.078947368421</v>
      </c>
      <c r="AA46" s="51">
        <v>478.28947368421052</v>
      </c>
      <c r="AB46" s="51">
        <v>1236.0526315789475</v>
      </c>
      <c r="AC46" s="51">
        <v>4233.5526315789475</v>
      </c>
      <c r="AD46" s="51">
        <v>1130.921052631579</v>
      </c>
      <c r="AE46" s="51">
        <v>56.447368421052637</v>
      </c>
      <c r="AF46" s="51">
        <v>920.13157894736844</v>
      </c>
      <c r="AG46" s="51">
        <v>3024.7368421052633</v>
      </c>
      <c r="AH46" s="51">
        <v>4103.8157894736842</v>
      </c>
      <c r="AI46" s="51">
        <v>2126.8421052631579</v>
      </c>
      <c r="AJ46" s="51">
        <v>2926.7105263157896</v>
      </c>
      <c r="AK46" s="51">
        <v>40760.394736842107</v>
      </c>
      <c r="AL46" s="51">
        <v>19421.447368421053</v>
      </c>
      <c r="AM46" s="51">
        <v>4875.5263157894742</v>
      </c>
      <c r="AN46" s="51">
        <v>1095.6578947368421</v>
      </c>
      <c r="AO46" s="51">
        <v>408.42105263157896</v>
      </c>
      <c r="AP46" s="51">
        <v>46251.447368421053</v>
      </c>
      <c r="AQ46" s="51">
        <v>13.289473684210527</v>
      </c>
      <c r="AR46" s="51">
        <v>0</v>
      </c>
      <c r="AS46" s="51">
        <v>1940.3947368421054</v>
      </c>
      <c r="AT46" s="51">
        <v>765.39473684210532</v>
      </c>
      <c r="AU46" s="51">
        <v>1944.8684210526317</v>
      </c>
      <c r="AV46" s="51">
        <v>79.736842105263165</v>
      </c>
      <c r="AW46" s="51">
        <v>0</v>
      </c>
      <c r="AX46" s="51">
        <v>839.07894736842104</v>
      </c>
      <c r="AY46" s="51">
        <v>0</v>
      </c>
      <c r="AZ46" s="51">
        <v>0</v>
      </c>
      <c r="BA46" s="51">
        <v>0</v>
      </c>
      <c r="BB46" s="51">
        <v>0</v>
      </c>
      <c r="BC46" s="52">
        <f t="shared" si="1"/>
        <v>151166.84210526317</v>
      </c>
      <c r="BD46" s="52">
        <v>31816.578947368424</v>
      </c>
      <c r="BE46" s="52">
        <v>0</v>
      </c>
      <c r="BF46" s="52">
        <v>58088.68421052632</v>
      </c>
      <c r="BG46" s="52">
        <v>-420.39473684210526</v>
      </c>
      <c r="BH46" s="52">
        <v>30339.078947368424</v>
      </c>
      <c r="BI46" s="52">
        <f t="shared" si="2"/>
        <v>270990.78947368421</v>
      </c>
      <c r="BJ46" s="31">
        <v>29</v>
      </c>
    </row>
    <row r="47" spans="1:62" x14ac:dyDescent="0.25">
      <c r="A47" s="31">
        <v>30</v>
      </c>
      <c r="B47" s="48">
        <v>70670.394736842107</v>
      </c>
      <c r="C47" s="48">
        <v>139499.73684210528</v>
      </c>
      <c r="D47" s="48">
        <v>8856.0526315789484</v>
      </c>
      <c r="E47" s="48">
        <v>5255.7894736842109</v>
      </c>
      <c r="F47" s="48">
        <v>41801.710526315794</v>
      </c>
      <c r="G47" s="48">
        <f t="shared" si="0"/>
        <v>266083.68421052635</v>
      </c>
      <c r="H47" s="49" t="s">
        <v>114</v>
      </c>
      <c r="I47" s="50">
        <v>0</v>
      </c>
      <c r="J47" s="51">
        <v>51.578947368421055</v>
      </c>
      <c r="K47" s="51">
        <v>216.05263157894737</v>
      </c>
      <c r="L47" s="51">
        <v>27.5</v>
      </c>
      <c r="M47" s="51">
        <v>1955.5263157894738</v>
      </c>
      <c r="N47" s="51">
        <v>294.60526315789474</v>
      </c>
      <c r="O47" s="51">
        <v>354.86842105263162</v>
      </c>
      <c r="P47" s="51">
        <v>0</v>
      </c>
      <c r="Q47" s="51">
        <v>213.55263157894737</v>
      </c>
      <c r="R47" s="51">
        <v>135</v>
      </c>
      <c r="S47" s="51">
        <v>20.263157894736842</v>
      </c>
      <c r="T47" s="51">
        <v>25.789473684210527</v>
      </c>
      <c r="U47" s="51">
        <v>0</v>
      </c>
      <c r="V47" s="51">
        <v>113.55263157894737</v>
      </c>
      <c r="W47" s="51">
        <v>238.0263157894737</v>
      </c>
      <c r="X47" s="51">
        <v>307.63157894736844</v>
      </c>
      <c r="Y47" s="51">
        <v>306.71052631578948</v>
      </c>
      <c r="Z47" s="51">
        <v>33.15789473684211</v>
      </c>
      <c r="AA47" s="51">
        <v>698.42105263157896</v>
      </c>
      <c r="AB47" s="51">
        <v>208.81578947368422</v>
      </c>
      <c r="AC47" s="51">
        <v>793.5526315789474</v>
      </c>
      <c r="AD47" s="51">
        <v>65.131578947368425</v>
      </c>
      <c r="AE47" s="51">
        <v>44.210526315789473</v>
      </c>
      <c r="AF47" s="51">
        <v>345</v>
      </c>
      <c r="AG47" s="51">
        <v>3043.5526315789475</v>
      </c>
      <c r="AH47" s="51">
        <v>8.6842105263157894</v>
      </c>
      <c r="AI47" s="51">
        <v>102.36842105263159</v>
      </c>
      <c r="AJ47" s="51">
        <v>755.13157894736844</v>
      </c>
      <c r="AK47" s="51">
        <v>1069.8684210526317</v>
      </c>
      <c r="AL47" s="51">
        <v>13372.894736842107</v>
      </c>
      <c r="AM47" s="51">
        <v>259.34210526315792</v>
      </c>
      <c r="AN47" s="51">
        <v>1250.921052631579</v>
      </c>
      <c r="AO47" s="51">
        <v>34.868421052631582</v>
      </c>
      <c r="AP47" s="51">
        <v>5105.3947368421059</v>
      </c>
      <c r="AQ47" s="51">
        <v>141.57894736842107</v>
      </c>
      <c r="AR47" s="51">
        <v>0</v>
      </c>
      <c r="AS47" s="51">
        <v>5698.4210526315792</v>
      </c>
      <c r="AT47" s="51">
        <v>24.473684210526319</v>
      </c>
      <c r="AU47" s="51">
        <v>391.31578947368422</v>
      </c>
      <c r="AV47" s="51">
        <v>254.73684210526318</v>
      </c>
      <c r="AW47" s="51">
        <v>0</v>
      </c>
      <c r="AX47" s="51">
        <v>848.42105263157896</v>
      </c>
      <c r="AY47" s="51">
        <v>0</v>
      </c>
      <c r="AZ47" s="51">
        <v>23408.55263157895</v>
      </c>
      <c r="BA47" s="51">
        <v>0</v>
      </c>
      <c r="BB47" s="51">
        <v>0</v>
      </c>
      <c r="BC47" s="52">
        <f t="shared" si="1"/>
        <v>62219.473684210534</v>
      </c>
      <c r="BD47" s="52">
        <v>60778.026315789473</v>
      </c>
      <c r="BE47" s="52">
        <v>0</v>
      </c>
      <c r="BF47" s="52">
        <v>129736.97368421053</v>
      </c>
      <c r="BG47" s="52">
        <v>-795.13157894736844</v>
      </c>
      <c r="BH47" s="52">
        <v>14144.342105263158</v>
      </c>
      <c r="BI47" s="52">
        <f t="shared" si="2"/>
        <v>266083.68421052635</v>
      </c>
      <c r="BJ47" s="31">
        <v>30</v>
      </c>
    </row>
    <row r="48" spans="1:62" x14ac:dyDescent="0.25">
      <c r="A48" s="31">
        <v>31</v>
      </c>
      <c r="B48" s="48">
        <v>58739.34210526316</v>
      </c>
      <c r="C48" s="48">
        <v>133044.34210526317</v>
      </c>
      <c r="D48" s="48">
        <v>15448.815789473685</v>
      </c>
      <c r="E48" s="48">
        <v>5627.8947368421059</v>
      </c>
      <c r="F48" s="48">
        <v>96867.105263157893</v>
      </c>
      <c r="G48" s="48">
        <f t="shared" si="0"/>
        <v>309727.5</v>
      </c>
      <c r="H48" s="49" t="s">
        <v>115</v>
      </c>
      <c r="I48" s="50">
        <v>0</v>
      </c>
      <c r="J48" s="51">
        <v>4.0789473684210531</v>
      </c>
      <c r="K48" s="51">
        <v>0</v>
      </c>
      <c r="L48" s="51">
        <v>122.89473684210527</v>
      </c>
      <c r="M48" s="51">
        <v>5.6578947368421053</v>
      </c>
      <c r="N48" s="51">
        <v>20.657894736842106</v>
      </c>
      <c r="O48" s="51">
        <v>71.842105263157904</v>
      </c>
      <c r="P48" s="51">
        <v>0</v>
      </c>
      <c r="Q48" s="51">
        <v>317.23684210526318</v>
      </c>
      <c r="R48" s="51">
        <v>36.710526315789473</v>
      </c>
      <c r="S48" s="51">
        <v>18.684210526315791</v>
      </c>
      <c r="T48" s="51">
        <v>95.789473684210535</v>
      </c>
      <c r="U48" s="51">
        <v>0</v>
      </c>
      <c r="V48" s="51">
        <v>2.236842105263158</v>
      </c>
      <c r="W48" s="51">
        <v>31.578947368421055</v>
      </c>
      <c r="X48" s="51">
        <v>44.342105263157897</v>
      </c>
      <c r="Y48" s="51">
        <v>398.68421052631578</v>
      </c>
      <c r="Z48" s="51">
        <v>30.263157894736842</v>
      </c>
      <c r="AA48" s="51">
        <v>134.21052631578948</v>
      </c>
      <c r="AB48" s="51">
        <v>2017.5</v>
      </c>
      <c r="AC48" s="51">
        <v>329.07894736842104</v>
      </c>
      <c r="AD48" s="51">
        <v>3.6842105263157898</v>
      </c>
      <c r="AE48" s="51">
        <v>401.0526315789474</v>
      </c>
      <c r="AF48" s="51">
        <v>464.47368421052636</v>
      </c>
      <c r="AG48" s="51">
        <v>223.55263157894737</v>
      </c>
      <c r="AH48" s="51">
        <v>9.7368421052631575</v>
      </c>
      <c r="AI48" s="51">
        <v>203.15789473684211</v>
      </c>
      <c r="AJ48" s="51">
        <v>46.05263157894737</v>
      </c>
      <c r="AK48" s="51">
        <v>179.34210526315789</v>
      </c>
      <c r="AL48" s="51">
        <v>147.89473684210526</v>
      </c>
      <c r="AM48" s="51">
        <v>2676.1842105263158</v>
      </c>
      <c r="AN48" s="51">
        <v>569.21052631578948</v>
      </c>
      <c r="AO48" s="51">
        <v>118.55263157894737</v>
      </c>
      <c r="AP48" s="51">
        <v>1990.7894736842106</v>
      </c>
      <c r="AQ48" s="51">
        <v>49.736842105263158</v>
      </c>
      <c r="AR48" s="51">
        <v>275.26315789473688</v>
      </c>
      <c r="AS48" s="51">
        <v>29221.973684210527</v>
      </c>
      <c r="AT48" s="51">
        <v>1226.9736842105265</v>
      </c>
      <c r="AU48" s="51">
        <v>478.94736842105266</v>
      </c>
      <c r="AV48" s="51">
        <v>1118.8157894736842</v>
      </c>
      <c r="AW48" s="51">
        <v>0</v>
      </c>
      <c r="AX48" s="51">
        <v>5010.5263157894742</v>
      </c>
      <c r="AY48" s="51">
        <v>0</v>
      </c>
      <c r="AZ48" s="51">
        <v>6358.0263157894742</v>
      </c>
      <c r="BA48" s="51">
        <v>0</v>
      </c>
      <c r="BB48" s="51">
        <v>0</v>
      </c>
      <c r="BC48" s="52">
        <f t="shared" si="1"/>
        <v>54455.394736842107</v>
      </c>
      <c r="BD48" s="52">
        <v>116668.15789473685</v>
      </c>
      <c r="BE48" s="52">
        <v>0</v>
      </c>
      <c r="BF48" s="52">
        <v>131872.5</v>
      </c>
      <c r="BG48" s="52">
        <v>322.23684210526318</v>
      </c>
      <c r="BH48" s="52">
        <v>6409.21052631579</v>
      </c>
      <c r="BI48" s="52">
        <f t="shared" si="2"/>
        <v>309727.50000000006</v>
      </c>
      <c r="BJ48" s="31">
        <v>31</v>
      </c>
    </row>
    <row r="49" spans="1:62" x14ac:dyDescent="0.25">
      <c r="A49" s="31">
        <v>32</v>
      </c>
      <c r="B49" s="48">
        <v>63791.973684210527</v>
      </c>
      <c r="C49" s="48">
        <v>624.6052631578948</v>
      </c>
      <c r="D49" s="48">
        <v>0</v>
      </c>
      <c r="E49" s="48">
        <v>0</v>
      </c>
      <c r="F49" s="48">
        <v>0</v>
      </c>
      <c r="G49" s="48">
        <f t="shared" si="0"/>
        <v>64416.57894736842</v>
      </c>
      <c r="H49" s="49" t="s">
        <v>116</v>
      </c>
      <c r="I49" s="50">
        <v>1412.2368421052631</v>
      </c>
      <c r="J49" s="51">
        <v>127.5</v>
      </c>
      <c r="K49" s="51">
        <v>0</v>
      </c>
      <c r="L49" s="51">
        <v>0</v>
      </c>
      <c r="M49" s="51">
        <v>0</v>
      </c>
      <c r="N49" s="51">
        <v>104.47368421052632</v>
      </c>
      <c r="O49" s="51">
        <v>447.89473684210526</v>
      </c>
      <c r="P49" s="51">
        <v>0.39473684210526316</v>
      </c>
      <c r="Q49" s="51">
        <v>277.63157894736844</v>
      </c>
      <c r="R49" s="51">
        <v>280.5263157894737</v>
      </c>
      <c r="S49" s="51">
        <v>120.65789473684211</v>
      </c>
      <c r="T49" s="51">
        <v>1.4473684210526316</v>
      </c>
      <c r="U49" s="51">
        <v>0</v>
      </c>
      <c r="V49" s="51">
        <v>723.02631578947376</v>
      </c>
      <c r="W49" s="51">
        <v>3048.0263157894738</v>
      </c>
      <c r="X49" s="51">
        <v>2361.8421052631579</v>
      </c>
      <c r="Y49" s="51">
        <v>894.47368421052636</v>
      </c>
      <c r="Z49" s="51">
        <v>218.94736842105263</v>
      </c>
      <c r="AA49" s="51">
        <v>2445.2631578947371</v>
      </c>
      <c r="AB49" s="51">
        <v>476.0526315789474</v>
      </c>
      <c r="AC49" s="51">
        <v>999.21052631578948</v>
      </c>
      <c r="AD49" s="51">
        <v>163.15789473684211</v>
      </c>
      <c r="AE49" s="51">
        <v>20.657894736842106</v>
      </c>
      <c r="AF49" s="51">
        <v>511.71052631578948</v>
      </c>
      <c r="AG49" s="51">
        <v>1242.1052631578948</v>
      </c>
      <c r="AH49" s="51">
        <v>3.6842105263157898</v>
      </c>
      <c r="AI49" s="51">
        <v>1430</v>
      </c>
      <c r="AJ49" s="51">
        <v>3135.7894736842109</v>
      </c>
      <c r="AK49" s="51">
        <v>1088.5526315789475</v>
      </c>
      <c r="AL49" s="51">
        <v>530.65789473684208</v>
      </c>
      <c r="AM49" s="51">
        <v>390.26315789473688</v>
      </c>
      <c r="AN49" s="51">
        <v>132.63157894736844</v>
      </c>
      <c r="AO49" s="51">
        <v>2668.6842105263158</v>
      </c>
      <c r="AP49" s="51">
        <v>397.36842105263162</v>
      </c>
      <c r="AQ49" s="51">
        <v>4796.8421052631584</v>
      </c>
      <c r="AR49" s="51">
        <v>1743.2894736842106</v>
      </c>
      <c r="AS49" s="51">
        <v>714.47368421052636</v>
      </c>
      <c r="AT49" s="51">
        <v>1393.0263157894738</v>
      </c>
      <c r="AU49" s="51">
        <v>1090.2631578947369</v>
      </c>
      <c r="AV49" s="51">
        <v>1034.7368421052631</v>
      </c>
      <c r="AW49" s="51">
        <v>0</v>
      </c>
      <c r="AX49" s="51">
        <v>5136.3157894736842</v>
      </c>
      <c r="AY49" s="51">
        <v>0</v>
      </c>
      <c r="AZ49" s="51">
        <v>2161.9736842105262</v>
      </c>
      <c r="BA49" s="51">
        <v>280.13157894736844</v>
      </c>
      <c r="BB49" s="51">
        <v>0</v>
      </c>
      <c r="BC49" s="52">
        <f t="shared" si="1"/>
        <v>44005.92105263158</v>
      </c>
      <c r="BD49" s="52">
        <v>19782.763157894737</v>
      </c>
      <c r="BE49" s="52">
        <v>0</v>
      </c>
      <c r="BF49" s="52">
        <v>0</v>
      </c>
      <c r="BG49" s="52">
        <v>0</v>
      </c>
      <c r="BH49" s="52">
        <v>627.89473684210532</v>
      </c>
      <c r="BI49" s="52">
        <f t="shared" si="2"/>
        <v>64416.578947368427</v>
      </c>
      <c r="BJ49" s="31">
        <v>32</v>
      </c>
    </row>
    <row r="50" spans="1:62" x14ac:dyDescent="0.25">
      <c r="A50" s="31">
        <v>33</v>
      </c>
      <c r="B50" s="48">
        <v>22078.28947368421</v>
      </c>
      <c r="C50" s="48">
        <v>0</v>
      </c>
      <c r="D50" s="48">
        <v>0</v>
      </c>
      <c r="E50" s="48">
        <v>0</v>
      </c>
      <c r="F50" s="48">
        <v>0</v>
      </c>
      <c r="G50" s="48">
        <f t="shared" si="0"/>
        <v>22078.28947368421</v>
      </c>
      <c r="H50" s="49" t="s">
        <v>117</v>
      </c>
      <c r="I50" s="50">
        <v>188.15789473684211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103.55263157894737</v>
      </c>
      <c r="P50" s="51">
        <v>0</v>
      </c>
      <c r="Q50" s="51">
        <v>3.0263157894736845</v>
      </c>
      <c r="R50" s="51">
        <v>0</v>
      </c>
      <c r="S50" s="51">
        <v>13.289473684210527</v>
      </c>
      <c r="T50" s="51">
        <v>9.0789473684210531</v>
      </c>
      <c r="U50" s="51">
        <v>0</v>
      </c>
      <c r="V50" s="51">
        <v>29.868421052631579</v>
      </c>
      <c r="W50" s="51">
        <v>49.736842105263158</v>
      </c>
      <c r="X50" s="51">
        <v>76.184210526315795</v>
      </c>
      <c r="Y50" s="51">
        <v>19.868421052631579</v>
      </c>
      <c r="Z50" s="51">
        <v>8.8157894736842106</v>
      </c>
      <c r="AA50" s="51">
        <v>66.184210526315795</v>
      </c>
      <c r="AB50" s="51">
        <v>26.710526315789476</v>
      </c>
      <c r="AC50" s="51">
        <v>31.973684210526319</v>
      </c>
      <c r="AD50" s="51">
        <v>5.6578947368421053</v>
      </c>
      <c r="AE50" s="51">
        <v>150.5263157894737</v>
      </c>
      <c r="AF50" s="51">
        <v>21.184210526315791</v>
      </c>
      <c r="AG50" s="51">
        <v>71.973684210526315</v>
      </c>
      <c r="AH50" s="51">
        <v>20</v>
      </c>
      <c r="AI50" s="51">
        <v>25</v>
      </c>
      <c r="AJ50" s="51">
        <v>16.447368421052634</v>
      </c>
      <c r="AK50" s="51">
        <v>22.763157894736842</v>
      </c>
      <c r="AL50" s="51">
        <v>18.026315789473685</v>
      </c>
      <c r="AM50" s="51">
        <v>10.526315789473685</v>
      </c>
      <c r="AN50" s="51">
        <v>0</v>
      </c>
      <c r="AO50" s="51">
        <v>0</v>
      </c>
      <c r="AP50" s="51">
        <v>425.92105263157896</v>
      </c>
      <c r="AQ50" s="51">
        <v>842.89473684210532</v>
      </c>
      <c r="AR50" s="51">
        <v>808.42105263157896</v>
      </c>
      <c r="AS50" s="51">
        <v>417.89473684210526</v>
      </c>
      <c r="AT50" s="51">
        <v>81.842105263157904</v>
      </c>
      <c r="AU50" s="51">
        <v>129.47368421052633</v>
      </c>
      <c r="AV50" s="51">
        <v>618.15789473684208</v>
      </c>
      <c r="AW50" s="51">
        <v>0</v>
      </c>
      <c r="AX50" s="51">
        <v>1282.7631578947369</v>
      </c>
      <c r="AY50" s="51">
        <v>0</v>
      </c>
      <c r="AZ50" s="51">
        <v>1546.8421052631579</v>
      </c>
      <c r="BA50" s="51">
        <v>13.421052631578949</v>
      </c>
      <c r="BB50" s="51">
        <v>0</v>
      </c>
      <c r="BC50" s="52">
        <f t="shared" si="1"/>
        <v>7156.1842105263158</v>
      </c>
      <c r="BD50" s="52">
        <v>14922.105263157895</v>
      </c>
      <c r="BE50" s="52">
        <v>0</v>
      </c>
      <c r="BF50" s="52">
        <v>0</v>
      </c>
      <c r="BG50" s="52">
        <v>0</v>
      </c>
      <c r="BH50" s="52">
        <v>0</v>
      </c>
      <c r="BI50" s="52">
        <f t="shared" si="2"/>
        <v>22078.28947368421</v>
      </c>
      <c r="BJ50" s="31">
        <v>33</v>
      </c>
    </row>
    <row r="51" spans="1:62" x14ac:dyDescent="0.25">
      <c r="A51" s="31">
        <v>34</v>
      </c>
      <c r="B51" s="48">
        <v>371818.68421052635</v>
      </c>
      <c r="C51" s="48">
        <v>0</v>
      </c>
      <c r="D51" s="48">
        <v>0</v>
      </c>
      <c r="E51" s="48">
        <v>0</v>
      </c>
      <c r="F51" s="48">
        <v>0</v>
      </c>
      <c r="G51" s="48">
        <f t="shared" si="0"/>
        <v>371818.68421052635</v>
      </c>
      <c r="H51" s="49" t="s">
        <v>118</v>
      </c>
      <c r="I51" s="50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6.8421052631578947</v>
      </c>
      <c r="R51" s="51">
        <v>262.76315789473688</v>
      </c>
      <c r="S51" s="51">
        <v>2.5</v>
      </c>
      <c r="T51" s="51">
        <v>7.3684210526315796</v>
      </c>
      <c r="U51" s="51">
        <v>0</v>
      </c>
      <c r="V51" s="51">
        <v>10.526315789473685</v>
      </c>
      <c r="W51" s="51">
        <v>49.736842105263158</v>
      </c>
      <c r="X51" s="51">
        <v>86.578947368421055</v>
      </c>
      <c r="Y51" s="51">
        <v>549.86842105263156</v>
      </c>
      <c r="Z51" s="51">
        <v>0</v>
      </c>
      <c r="AA51" s="51">
        <v>518.15789473684208</v>
      </c>
      <c r="AB51" s="51">
        <v>129.07894736842107</v>
      </c>
      <c r="AC51" s="51">
        <v>134.73684210526315</v>
      </c>
      <c r="AD51" s="51">
        <v>0</v>
      </c>
      <c r="AE51" s="51">
        <v>0</v>
      </c>
      <c r="AF51" s="51">
        <v>0</v>
      </c>
      <c r="AG51" s="51">
        <v>88.94736842105263</v>
      </c>
      <c r="AH51" s="51">
        <v>0</v>
      </c>
      <c r="AI51" s="51">
        <v>16.184210526315791</v>
      </c>
      <c r="AJ51" s="51">
        <v>0</v>
      </c>
      <c r="AK51" s="51">
        <v>106.44736842105263</v>
      </c>
      <c r="AL51" s="51">
        <v>0</v>
      </c>
      <c r="AM51" s="51">
        <v>28.289473684210527</v>
      </c>
      <c r="AN51" s="51">
        <v>0</v>
      </c>
      <c r="AO51" s="51">
        <v>0</v>
      </c>
      <c r="AP51" s="51">
        <v>0</v>
      </c>
      <c r="AQ51" s="51">
        <v>773.28947368421052</v>
      </c>
      <c r="AR51" s="51">
        <v>0</v>
      </c>
      <c r="AS51" s="51">
        <v>201.18421052631581</v>
      </c>
      <c r="AT51" s="51">
        <v>128.28947368421052</v>
      </c>
      <c r="AU51" s="51">
        <v>877.5</v>
      </c>
      <c r="AV51" s="51">
        <v>93.55263157894737</v>
      </c>
      <c r="AW51" s="51">
        <v>17096.84210526316</v>
      </c>
      <c r="AX51" s="51">
        <v>663.28947368421052</v>
      </c>
      <c r="AY51" s="51">
        <v>0</v>
      </c>
      <c r="AZ51" s="51">
        <v>14983.947368421053</v>
      </c>
      <c r="BA51" s="51">
        <v>0</v>
      </c>
      <c r="BB51" s="51">
        <v>0</v>
      </c>
      <c r="BC51" s="52">
        <f t="shared" si="1"/>
        <v>36815.921052631587</v>
      </c>
      <c r="BD51" s="52">
        <v>0</v>
      </c>
      <c r="BE51" s="52">
        <v>0</v>
      </c>
      <c r="BF51" s="52">
        <v>335002.76315789478</v>
      </c>
      <c r="BG51" s="52">
        <v>0</v>
      </c>
      <c r="BH51" s="52">
        <v>0</v>
      </c>
      <c r="BI51" s="52">
        <f t="shared" si="2"/>
        <v>371818.68421052635</v>
      </c>
      <c r="BJ51" s="31">
        <v>34</v>
      </c>
    </row>
    <row r="52" spans="1:62" x14ac:dyDescent="0.25">
      <c r="A52" s="31">
        <v>35</v>
      </c>
      <c r="B52" s="48">
        <v>4769.605263157895</v>
      </c>
      <c r="C52" s="48">
        <v>2225</v>
      </c>
      <c r="D52" s="48">
        <v>406.44736842105266</v>
      </c>
      <c r="E52" s="48">
        <v>64.078947368421055</v>
      </c>
      <c r="F52" s="48">
        <v>0</v>
      </c>
      <c r="G52" s="48">
        <f t="shared" si="0"/>
        <v>7465.1315789473683</v>
      </c>
      <c r="H52" s="49" t="s">
        <v>119</v>
      </c>
      <c r="I52" s="50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570.13157894736844</v>
      </c>
      <c r="AF52" s="51">
        <v>0</v>
      </c>
      <c r="AG52" s="51">
        <v>0</v>
      </c>
      <c r="AH52" s="51">
        <v>0</v>
      </c>
      <c r="AI52" s="51">
        <v>0</v>
      </c>
      <c r="AJ52" s="51">
        <v>0</v>
      </c>
      <c r="AK52" s="51">
        <v>6864.4736842105267</v>
      </c>
      <c r="AL52" s="51">
        <v>0</v>
      </c>
      <c r="AM52" s="51">
        <v>0</v>
      </c>
      <c r="AN52" s="51">
        <v>0</v>
      </c>
      <c r="AO52" s="51">
        <v>0</v>
      </c>
      <c r="AP52" s="51">
        <v>0</v>
      </c>
      <c r="AQ52" s="51">
        <v>0</v>
      </c>
      <c r="AR52" s="51">
        <v>0</v>
      </c>
      <c r="AS52" s="51">
        <v>0</v>
      </c>
      <c r="AT52" s="51">
        <v>0</v>
      </c>
      <c r="AU52" s="51">
        <v>0</v>
      </c>
      <c r="AV52" s="51">
        <v>0</v>
      </c>
      <c r="AW52" s="51">
        <v>0</v>
      </c>
      <c r="AX52" s="51">
        <v>0</v>
      </c>
      <c r="AY52" s="51">
        <v>0</v>
      </c>
      <c r="AZ52" s="51">
        <v>0</v>
      </c>
      <c r="BA52" s="51">
        <v>0</v>
      </c>
      <c r="BB52" s="51">
        <v>0</v>
      </c>
      <c r="BC52" s="52">
        <f t="shared" si="1"/>
        <v>7434.605263157895</v>
      </c>
      <c r="BD52" s="52">
        <v>0</v>
      </c>
      <c r="BE52" s="52">
        <v>0</v>
      </c>
      <c r="BF52" s="52">
        <v>0</v>
      </c>
      <c r="BG52" s="52">
        <v>0</v>
      </c>
      <c r="BH52" s="52">
        <v>30.526315789473685</v>
      </c>
      <c r="BI52" s="52">
        <f t="shared" si="2"/>
        <v>7465.1315789473683</v>
      </c>
      <c r="BJ52" s="31">
        <v>35</v>
      </c>
    </row>
    <row r="53" spans="1:62" x14ac:dyDescent="0.25">
      <c r="A53" s="31">
        <v>36</v>
      </c>
      <c r="B53" s="48">
        <v>252378.81578947371</v>
      </c>
      <c r="C53" s="48">
        <v>11057.894736842105</v>
      </c>
      <c r="D53" s="48">
        <v>0</v>
      </c>
      <c r="E53" s="48">
        <v>0</v>
      </c>
      <c r="F53" s="48">
        <v>0</v>
      </c>
      <c r="G53" s="48">
        <f t="shared" si="0"/>
        <v>263436.71052631579</v>
      </c>
      <c r="H53" s="49" t="s">
        <v>120</v>
      </c>
      <c r="I53" s="50">
        <v>0</v>
      </c>
      <c r="J53" s="51">
        <v>7.1052631578947372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2.236842105263158</v>
      </c>
      <c r="R53" s="51">
        <v>0.52631578947368418</v>
      </c>
      <c r="S53" s="51">
        <v>0.92105263157894746</v>
      </c>
      <c r="T53" s="51">
        <v>2.3684210526315792</v>
      </c>
      <c r="U53" s="51">
        <v>0</v>
      </c>
      <c r="V53" s="51">
        <v>3.6842105263157898</v>
      </c>
      <c r="W53" s="51">
        <v>17.105263157894736</v>
      </c>
      <c r="X53" s="51">
        <v>29.210526315789476</v>
      </c>
      <c r="Y53" s="51">
        <v>37.236842105263158</v>
      </c>
      <c r="Z53" s="51">
        <v>44.868421052631582</v>
      </c>
      <c r="AA53" s="51">
        <v>60.526315789473685</v>
      </c>
      <c r="AB53" s="51">
        <v>111.18421052631579</v>
      </c>
      <c r="AC53" s="51">
        <v>127.36842105263159</v>
      </c>
      <c r="AD53" s="51">
        <v>0.78947368421052633</v>
      </c>
      <c r="AE53" s="51">
        <v>53.947368421052637</v>
      </c>
      <c r="AF53" s="51">
        <v>127.89473684210527</v>
      </c>
      <c r="AG53" s="51">
        <v>267.76315789473688</v>
      </c>
      <c r="AH53" s="51">
        <v>2.1052631578947367</v>
      </c>
      <c r="AI53" s="51">
        <v>39.60526315789474</v>
      </c>
      <c r="AJ53" s="51">
        <v>0.65789473684210531</v>
      </c>
      <c r="AK53" s="51">
        <v>77.631578947368425</v>
      </c>
      <c r="AL53" s="51">
        <v>145.65789473684211</v>
      </c>
      <c r="AM53" s="51">
        <v>99.078947368421055</v>
      </c>
      <c r="AN53" s="51">
        <v>664.6052631578948</v>
      </c>
      <c r="AO53" s="51">
        <v>199.73684210526318</v>
      </c>
      <c r="AP53" s="51">
        <v>151.71052631578948</v>
      </c>
      <c r="AQ53" s="51">
        <v>878.5526315789474</v>
      </c>
      <c r="AR53" s="51">
        <v>0</v>
      </c>
      <c r="AS53" s="51">
        <v>784.73684210526324</v>
      </c>
      <c r="AT53" s="51">
        <v>527.63157894736844</v>
      </c>
      <c r="AU53" s="51">
        <v>3075.5263157894738</v>
      </c>
      <c r="AV53" s="51">
        <v>104.47368421052632</v>
      </c>
      <c r="AW53" s="51">
        <v>0</v>
      </c>
      <c r="AX53" s="51">
        <v>1020.6578947368422</v>
      </c>
      <c r="AY53" s="51">
        <v>0</v>
      </c>
      <c r="AZ53" s="51">
        <v>2622.3684210526317</v>
      </c>
      <c r="BA53" s="51">
        <v>0</v>
      </c>
      <c r="BB53" s="51">
        <v>0</v>
      </c>
      <c r="BC53" s="52">
        <f t="shared" si="1"/>
        <v>11289.473684210527</v>
      </c>
      <c r="BD53" s="52">
        <v>251968.0263157895</v>
      </c>
      <c r="BE53" s="52">
        <v>0</v>
      </c>
      <c r="BF53" s="52">
        <v>0</v>
      </c>
      <c r="BG53" s="52">
        <v>0</v>
      </c>
      <c r="BH53" s="52">
        <v>179.21052631578948</v>
      </c>
      <c r="BI53" s="52">
        <f t="shared" si="2"/>
        <v>263436.71052631579</v>
      </c>
      <c r="BJ53" s="31">
        <v>36</v>
      </c>
    </row>
    <row r="54" spans="1:62" x14ac:dyDescent="0.25">
      <c r="A54" s="31">
        <v>37</v>
      </c>
      <c r="B54" s="48">
        <v>435798.0263157895</v>
      </c>
      <c r="C54" s="48">
        <v>38899.210526315794</v>
      </c>
      <c r="D54" s="48">
        <v>0</v>
      </c>
      <c r="E54" s="48">
        <v>0</v>
      </c>
      <c r="F54" s="48">
        <v>0</v>
      </c>
      <c r="G54" s="48">
        <f t="shared" si="0"/>
        <v>474697.23684210528</v>
      </c>
      <c r="H54" s="49" t="s">
        <v>121</v>
      </c>
      <c r="I54" s="50">
        <v>10067.894736842105</v>
      </c>
      <c r="J54" s="51">
        <v>861.31578947368428</v>
      </c>
      <c r="K54" s="51">
        <v>6478.2894736842109</v>
      </c>
      <c r="L54" s="51">
        <v>10350.263157894737</v>
      </c>
      <c r="M54" s="51">
        <v>2984.605263157895</v>
      </c>
      <c r="N54" s="51">
        <v>3047.3684210526317</v>
      </c>
      <c r="O54" s="51">
        <v>3033.8157894736842</v>
      </c>
      <c r="P54" s="51">
        <v>1231.9736842105265</v>
      </c>
      <c r="Q54" s="51">
        <v>1035.921052631579</v>
      </c>
      <c r="R54" s="51">
        <v>190.39473684210526</v>
      </c>
      <c r="S54" s="51">
        <v>70.39473684210526</v>
      </c>
      <c r="T54" s="51">
        <v>205.5263157894737</v>
      </c>
      <c r="U54" s="51">
        <v>0</v>
      </c>
      <c r="V54" s="51">
        <v>309.34210526315792</v>
      </c>
      <c r="W54" s="51">
        <v>1451.3157894736844</v>
      </c>
      <c r="X54" s="51">
        <v>2486.7105263157896</v>
      </c>
      <c r="Y54" s="51">
        <v>1102.7631578947369</v>
      </c>
      <c r="Z54" s="51">
        <v>1258.1578947368421</v>
      </c>
      <c r="AA54" s="51">
        <v>3222.105263157895</v>
      </c>
      <c r="AB54" s="51">
        <v>1381.578947368421</v>
      </c>
      <c r="AC54" s="51">
        <v>1207.5</v>
      </c>
      <c r="AD54" s="51">
        <v>431.18421052631584</v>
      </c>
      <c r="AE54" s="51">
        <v>147.63157894736844</v>
      </c>
      <c r="AF54" s="51">
        <v>495.5263157894737</v>
      </c>
      <c r="AG54" s="51">
        <v>2257.105263157895</v>
      </c>
      <c r="AH54" s="51">
        <v>62.894736842105267</v>
      </c>
      <c r="AI54" s="51">
        <v>625</v>
      </c>
      <c r="AJ54" s="51">
        <v>313.28947368421052</v>
      </c>
      <c r="AK54" s="51">
        <v>506.31578947368422</v>
      </c>
      <c r="AL54" s="51">
        <v>1731.1842105263158</v>
      </c>
      <c r="AM54" s="51">
        <v>618.5526315789474</v>
      </c>
      <c r="AN54" s="51">
        <v>25.789473684210527</v>
      </c>
      <c r="AO54" s="51">
        <v>11.052631578947368</v>
      </c>
      <c r="AP54" s="51">
        <v>7243.4210526315792</v>
      </c>
      <c r="AQ54" s="51">
        <v>78096.447368421053</v>
      </c>
      <c r="AR54" s="51">
        <v>1178.421052631579</v>
      </c>
      <c r="AS54" s="51">
        <v>26185.657894736843</v>
      </c>
      <c r="AT54" s="51">
        <v>905.39473684210532</v>
      </c>
      <c r="AU54" s="51">
        <v>1221.3157894736842</v>
      </c>
      <c r="AV54" s="51">
        <v>1356.4473684210527</v>
      </c>
      <c r="AW54" s="51">
        <v>0</v>
      </c>
      <c r="AX54" s="51">
        <v>1280.1315789473686</v>
      </c>
      <c r="AY54" s="51">
        <v>0</v>
      </c>
      <c r="AZ54" s="51">
        <v>1688.421052631579</v>
      </c>
      <c r="BA54" s="51">
        <v>814.34210526315792</v>
      </c>
      <c r="BB54" s="51">
        <v>0</v>
      </c>
      <c r="BC54" s="52">
        <f t="shared" si="1"/>
        <v>179172.76315789469</v>
      </c>
      <c r="BD54" s="52">
        <v>244960.65789473685</v>
      </c>
      <c r="BE54" s="52">
        <v>0</v>
      </c>
      <c r="BF54" s="52">
        <v>0</v>
      </c>
      <c r="BG54" s="52">
        <v>0</v>
      </c>
      <c r="BH54" s="52">
        <v>50563.815789473687</v>
      </c>
      <c r="BI54" s="52">
        <f t="shared" si="2"/>
        <v>474697.23684210528</v>
      </c>
      <c r="BJ54" s="31">
        <v>37</v>
      </c>
    </row>
    <row r="55" spans="1:62" x14ac:dyDescent="0.25">
      <c r="A55" s="31">
        <v>38</v>
      </c>
      <c r="B55" s="48">
        <v>117705.52631578948</v>
      </c>
      <c r="C55" s="48">
        <v>9541.3157894736851</v>
      </c>
      <c r="D55" s="48">
        <v>0</v>
      </c>
      <c r="E55" s="48">
        <v>0</v>
      </c>
      <c r="F55" s="48">
        <v>0</v>
      </c>
      <c r="G55" s="48">
        <f t="shared" si="0"/>
        <v>127246.84210526316</v>
      </c>
      <c r="H55" s="49" t="s">
        <v>122</v>
      </c>
      <c r="I55" s="50">
        <v>224.47368421052633</v>
      </c>
      <c r="J55" s="51">
        <v>6.5789473684210531</v>
      </c>
      <c r="K55" s="51">
        <v>0.65789473684210531</v>
      </c>
      <c r="L55" s="51">
        <v>0.52631578947368418</v>
      </c>
      <c r="M55" s="51">
        <v>1.0526315789473684</v>
      </c>
      <c r="N55" s="51">
        <v>0.26315789473684209</v>
      </c>
      <c r="O55" s="51">
        <v>175.5263157894737</v>
      </c>
      <c r="P55" s="51">
        <v>0</v>
      </c>
      <c r="Q55" s="51">
        <v>4.7368421052631584</v>
      </c>
      <c r="R55" s="51">
        <v>8.8157894736842106</v>
      </c>
      <c r="S55" s="51">
        <v>1.5789473684210527</v>
      </c>
      <c r="T55" s="51">
        <v>4.8684210526315788</v>
      </c>
      <c r="U55" s="51">
        <v>0.39473684210526316</v>
      </c>
      <c r="V55" s="51">
        <v>7.3684210526315796</v>
      </c>
      <c r="W55" s="51">
        <v>35.394736842105267</v>
      </c>
      <c r="X55" s="51">
        <v>63.421052631578952</v>
      </c>
      <c r="Y55" s="51">
        <v>87.10526315789474</v>
      </c>
      <c r="Z55" s="51">
        <v>31.973684210526319</v>
      </c>
      <c r="AA55" s="51">
        <v>77.5</v>
      </c>
      <c r="AB55" s="51">
        <v>289.47368421052636</v>
      </c>
      <c r="AC55" s="51">
        <v>445.39473684210526</v>
      </c>
      <c r="AD55" s="51">
        <v>10.657894736842106</v>
      </c>
      <c r="AE55" s="51">
        <v>841.0526315789474</v>
      </c>
      <c r="AF55" s="51">
        <v>100.78947368421053</v>
      </c>
      <c r="AG55" s="51">
        <v>479.47368421052636</v>
      </c>
      <c r="AH55" s="51">
        <v>20.263157894736842</v>
      </c>
      <c r="AI55" s="51">
        <v>147.36842105263159</v>
      </c>
      <c r="AJ55" s="51">
        <v>3.4210526315789473</v>
      </c>
      <c r="AK55" s="51">
        <v>306.18421052631578</v>
      </c>
      <c r="AL55" s="51">
        <v>215.5263157894737</v>
      </c>
      <c r="AM55" s="51">
        <v>140.13157894736844</v>
      </c>
      <c r="AN55" s="51">
        <v>17.763157894736842</v>
      </c>
      <c r="AO55" s="51">
        <v>2.5</v>
      </c>
      <c r="AP55" s="51">
        <v>317.89473684210526</v>
      </c>
      <c r="AQ55" s="51">
        <v>6263.0263157894742</v>
      </c>
      <c r="AR55" s="51">
        <v>2650.6578947368421</v>
      </c>
      <c r="AS55" s="51">
        <v>2714.3421052631579</v>
      </c>
      <c r="AT55" s="51">
        <v>9574.605263157895</v>
      </c>
      <c r="AU55" s="51">
        <v>333.81578947368422</v>
      </c>
      <c r="AV55" s="51">
        <v>1706.578947368421</v>
      </c>
      <c r="AW55" s="51">
        <v>0</v>
      </c>
      <c r="AX55" s="51">
        <v>684.21052631578948</v>
      </c>
      <c r="AY55" s="51">
        <v>0</v>
      </c>
      <c r="AZ55" s="51">
        <v>322.5</v>
      </c>
      <c r="BA55" s="51">
        <v>8.8157894736842106</v>
      </c>
      <c r="BB55" s="51">
        <v>0</v>
      </c>
      <c r="BC55" s="52">
        <f t="shared" si="1"/>
        <v>28328.684210526313</v>
      </c>
      <c r="BD55" s="52">
        <v>36989.605263157893</v>
      </c>
      <c r="BE55" s="52">
        <v>0</v>
      </c>
      <c r="BF55" s="52">
        <v>0</v>
      </c>
      <c r="BG55" s="52">
        <v>0</v>
      </c>
      <c r="BH55" s="52">
        <v>61928.552631578954</v>
      </c>
      <c r="BI55" s="52">
        <f t="shared" si="2"/>
        <v>127246.84210526316</v>
      </c>
      <c r="BJ55" s="31">
        <v>38</v>
      </c>
    </row>
    <row r="56" spans="1:62" x14ac:dyDescent="0.25">
      <c r="A56" s="31">
        <v>39</v>
      </c>
      <c r="B56" s="48">
        <v>134511.44736842107</v>
      </c>
      <c r="C56" s="48">
        <v>13900.263157894737</v>
      </c>
      <c r="D56" s="48">
        <v>0</v>
      </c>
      <c r="E56" s="48">
        <v>0</v>
      </c>
      <c r="F56" s="48">
        <v>0</v>
      </c>
      <c r="G56" s="48">
        <f t="shared" si="0"/>
        <v>148411.71052631582</v>
      </c>
      <c r="H56" s="49" t="s">
        <v>123</v>
      </c>
      <c r="I56" s="50">
        <v>1836.578947368421</v>
      </c>
      <c r="J56" s="51">
        <v>308.0263157894737</v>
      </c>
      <c r="K56" s="51">
        <v>22.763157894736842</v>
      </c>
      <c r="L56" s="51">
        <v>54.078947368421055</v>
      </c>
      <c r="M56" s="51">
        <v>945</v>
      </c>
      <c r="N56" s="51">
        <v>23.026315789473685</v>
      </c>
      <c r="O56" s="51">
        <v>275</v>
      </c>
      <c r="P56" s="51">
        <v>0</v>
      </c>
      <c r="Q56" s="51">
        <v>786.31578947368428</v>
      </c>
      <c r="R56" s="51">
        <v>143.42105263157896</v>
      </c>
      <c r="S56" s="51">
        <v>61.184210526315795</v>
      </c>
      <c r="T56" s="51">
        <v>97.368421052631589</v>
      </c>
      <c r="U56" s="51">
        <v>0</v>
      </c>
      <c r="V56" s="51">
        <v>328.94736842105266</v>
      </c>
      <c r="W56" s="51">
        <v>1503.9473684210527</v>
      </c>
      <c r="X56" s="51">
        <v>1160.921052631579</v>
      </c>
      <c r="Y56" s="51">
        <v>765.78947368421052</v>
      </c>
      <c r="Z56" s="51">
        <v>345.78947368421052</v>
      </c>
      <c r="AA56" s="51">
        <v>1542.7631578947369</v>
      </c>
      <c r="AB56" s="51">
        <v>640.13157894736844</v>
      </c>
      <c r="AC56" s="51">
        <v>1022.2368421052632</v>
      </c>
      <c r="AD56" s="51">
        <v>103.94736842105263</v>
      </c>
      <c r="AE56" s="51">
        <v>2873.1578947368421</v>
      </c>
      <c r="AF56" s="51">
        <v>529.6052631578948</v>
      </c>
      <c r="AG56" s="51">
        <v>1921.7105263157896</v>
      </c>
      <c r="AH56" s="51">
        <v>60.394736842105267</v>
      </c>
      <c r="AI56" s="51">
        <v>1060.5263157894738</v>
      </c>
      <c r="AJ56" s="51">
        <v>296.31578947368422</v>
      </c>
      <c r="AK56" s="51">
        <v>392.76315789473688</v>
      </c>
      <c r="AL56" s="51">
        <v>1048.1578947368421</v>
      </c>
      <c r="AM56" s="51">
        <v>463.68421052631584</v>
      </c>
      <c r="AN56" s="51">
        <v>203.55263157894737</v>
      </c>
      <c r="AO56" s="51">
        <v>0</v>
      </c>
      <c r="AP56" s="51">
        <v>978.81578947368428</v>
      </c>
      <c r="AQ56" s="51">
        <v>13619.21052631579</v>
      </c>
      <c r="AR56" s="51">
        <v>690.39473684210532</v>
      </c>
      <c r="AS56" s="51">
        <v>2379.4736842105262</v>
      </c>
      <c r="AT56" s="51">
        <v>1523.8157894736844</v>
      </c>
      <c r="AU56" s="51">
        <v>7328.6842105263158</v>
      </c>
      <c r="AV56" s="51">
        <v>1695.7894736842106</v>
      </c>
      <c r="AW56" s="51">
        <v>0</v>
      </c>
      <c r="AX56" s="51">
        <v>1161.4473684210527</v>
      </c>
      <c r="AY56" s="51">
        <v>0</v>
      </c>
      <c r="AZ56" s="51">
        <v>1304.4736842105265</v>
      </c>
      <c r="BA56" s="51">
        <v>0</v>
      </c>
      <c r="BB56" s="51">
        <v>80110.65789473684</v>
      </c>
      <c r="BC56" s="52">
        <f t="shared" si="1"/>
        <v>131609.86842105264</v>
      </c>
      <c r="BD56" s="52">
        <v>15740.526315789475</v>
      </c>
      <c r="BE56" s="52">
        <v>0</v>
      </c>
      <c r="BF56" s="52">
        <v>0</v>
      </c>
      <c r="BG56" s="52">
        <v>0</v>
      </c>
      <c r="BH56" s="52">
        <v>1061.3157894736842</v>
      </c>
      <c r="BI56" s="52">
        <f t="shared" si="2"/>
        <v>148411.71052631579</v>
      </c>
      <c r="BJ56" s="31">
        <v>39</v>
      </c>
    </row>
    <row r="57" spans="1:62" x14ac:dyDescent="0.25">
      <c r="A57" s="31">
        <v>40</v>
      </c>
      <c r="B57" s="48">
        <v>215444.86842105264</v>
      </c>
      <c r="C57" s="48">
        <v>33063.026315789473</v>
      </c>
      <c r="D57" s="48">
        <v>0</v>
      </c>
      <c r="E57" s="48">
        <v>0</v>
      </c>
      <c r="F57" s="48">
        <v>0</v>
      </c>
      <c r="G57" s="48">
        <f t="shared" si="0"/>
        <v>248507.89473684211</v>
      </c>
      <c r="H57" s="49" t="s">
        <v>124</v>
      </c>
      <c r="I57" s="50">
        <v>0</v>
      </c>
      <c r="J57" s="51">
        <v>42.236842105263158</v>
      </c>
      <c r="K57" s="51">
        <v>0</v>
      </c>
      <c r="L57" s="51">
        <v>0</v>
      </c>
      <c r="M57" s="51">
        <v>0</v>
      </c>
      <c r="N57" s="51">
        <v>0</v>
      </c>
      <c r="O57" s="51">
        <v>113.81578947368422</v>
      </c>
      <c r="P57" s="51">
        <v>0</v>
      </c>
      <c r="Q57" s="51">
        <v>254.73684210526318</v>
      </c>
      <c r="R57" s="51">
        <v>210.26315789473685</v>
      </c>
      <c r="S57" s="51">
        <v>91.31578947368422</v>
      </c>
      <c r="T57" s="51">
        <v>224.73684210526318</v>
      </c>
      <c r="U57" s="51">
        <v>0</v>
      </c>
      <c r="V57" s="51">
        <v>408.42105263157896</v>
      </c>
      <c r="W57" s="51">
        <v>1143.6842105263158</v>
      </c>
      <c r="X57" s="51">
        <v>2431.4473684210529</v>
      </c>
      <c r="Y57" s="51">
        <v>1912.2368421052633</v>
      </c>
      <c r="Z57" s="51">
        <v>1783.2894736842106</v>
      </c>
      <c r="AA57" s="51">
        <v>2326.4473684210529</v>
      </c>
      <c r="AB57" s="51">
        <v>1589.3421052631579</v>
      </c>
      <c r="AC57" s="51">
        <v>1883.9473684210527</v>
      </c>
      <c r="AD57" s="51">
        <v>303.5526315789474</v>
      </c>
      <c r="AE57" s="51">
        <v>0</v>
      </c>
      <c r="AF57" s="51">
        <v>4118.4210526315792</v>
      </c>
      <c r="AG57" s="51">
        <v>5414.0789473684217</v>
      </c>
      <c r="AH57" s="51">
        <v>79.868421052631589</v>
      </c>
      <c r="AI57" s="51">
        <v>1197.6315789473686</v>
      </c>
      <c r="AJ57" s="51">
        <v>507.36842105263162</v>
      </c>
      <c r="AK57" s="51">
        <v>771.97368421052636</v>
      </c>
      <c r="AL57" s="51">
        <v>979.34210526315792</v>
      </c>
      <c r="AM57" s="51">
        <v>2120.1315789473683</v>
      </c>
      <c r="AN57" s="51">
        <v>863.81578947368428</v>
      </c>
      <c r="AO57" s="51">
        <v>1520.1315789473686</v>
      </c>
      <c r="AP57" s="51">
        <v>13077.368421052632</v>
      </c>
      <c r="AQ57" s="51">
        <v>36275.657894736847</v>
      </c>
      <c r="AR57" s="51">
        <v>2754.7368421052633</v>
      </c>
      <c r="AS57" s="51">
        <v>5270.1315789473683</v>
      </c>
      <c r="AT57" s="51">
        <v>2827.6315789473688</v>
      </c>
      <c r="AU57" s="51">
        <v>12819.605263157895</v>
      </c>
      <c r="AV57" s="51">
        <v>7931.0526315789475</v>
      </c>
      <c r="AW57" s="51">
        <v>0</v>
      </c>
      <c r="AX57" s="51">
        <v>31888.55263157895</v>
      </c>
      <c r="AY57" s="51">
        <v>0</v>
      </c>
      <c r="AZ57" s="51">
        <v>18647.894736842107</v>
      </c>
      <c r="BA57" s="51">
        <v>788.5526315789474</v>
      </c>
      <c r="BB57" s="51">
        <v>0</v>
      </c>
      <c r="BC57" s="52">
        <f t="shared" si="1"/>
        <v>164573.42105263163</v>
      </c>
      <c r="BD57" s="52">
        <v>36579.868421052633</v>
      </c>
      <c r="BE57" s="52">
        <v>0</v>
      </c>
      <c r="BF57" s="52">
        <v>0</v>
      </c>
      <c r="BG57" s="52">
        <v>0</v>
      </c>
      <c r="BH57" s="52">
        <v>47354.6052631579</v>
      </c>
      <c r="BI57" s="52">
        <f t="shared" si="2"/>
        <v>248507.89473684217</v>
      </c>
      <c r="BJ57" s="31">
        <v>40</v>
      </c>
    </row>
    <row r="58" spans="1:62" x14ac:dyDescent="0.25">
      <c r="A58" s="31">
        <v>41</v>
      </c>
      <c r="B58" s="48">
        <v>559874.8684210527</v>
      </c>
      <c r="C58" s="48">
        <v>0</v>
      </c>
      <c r="D58" s="48">
        <v>0</v>
      </c>
      <c r="E58" s="48">
        <v>0</v>
      </c>
      <c r="F58" s="48">
        <v>0</v>
      </c>
      <c r="G58" s="48">
        <f t="shared" si="0"/>
        <v>559874.8684210527</v>
      </c>
      <c r="H58" s="49" t="s">
        <v>125</v>
      </c>
      <c r="I58" s="50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1">
        <v>0</v>
      </c>
      <c r="AD58" s="51">
        <v>0</v>
      </c>
      <c r="AE58" s="51">
        <v>0</v>
      </c>
      <c r="AF58" s="51">
        <v>0</v>
      </c>
      <c r="AG58" s="51">
        <v>0</v>
      </c>
      <c r="AH58" s="51">
        <v>0</v>
      </c>
      <c r="AI58" s="51">
        <v>0</v>
      </c>
      <c r="AJ58" s="51">
        <v>0</v>
      </c>
      <c r="AK58" s="51">
        <v>0</v>
      </c>
      <c r="AL58" s="51">
        <v>0</v>
      </c>
      <c r="AM58" s="51">
        <v>0</v>
      </c>
      <c r="AN58" s="51">
        <v>0</v>
      </c>
      <c r="AO58" s="51">
        <v>0</v>
      </c>
      <c r="AP58" s="51">
        <v>0</v>
      </c>
      <c r="AQ58" s="51">
        <v>0</v>
      </c>
      <c r="AR58" s="51">
        <v>0</v>
      </c>
      <c r="AS58" s="51">
        <v>0</v>
      </c>
      <c r="AT58" s="51">
        <v>0</v>
      </c>
      <c r="AU58" s="51">
        <v>0</v>
      </c>
      <c r="AV58" s="51">
        <v>0</v>
      </c>
      <c r="AW58" s="51">
        <v>0</v>
      </c>
      <c r="AX58" s="51">
        <v>0</v>
      </c>
      <c r="AY58" s="51">
        <v>0</v>
      </c>
      <c r="AZ58" s="51">
        <v>0</v>
      </c>
      <c r="BA58" s="51">
        <v>0</v>
      </c>
      <c r="BB58" s="51">
        <v>0</v>
      </c>
      <c r="BC58" s="52">
        <f t="shared" si="1"/>
        <v>0</v>
      </c>
      <c r="BD58" s="52">
        <v>559874.8684210527</v>
      </c>
      <c r="BE58" s="52">
        <v>0</v>
      </c>
      <c r="BF58" s="52">
        <v>0</v>
      </c>
      <c r="BG58" s="52">
        <v>0</v>
      </c>
      <c r="BH58" s="52">
        <v>0</v>
      </c>
      <c r="BI58" s="52">
        <f t="shared" si="2"/>
        <v>559874.8684210527</v>
      </c>
      <c r="BJ58" s="31">
        <v>41</v>
      </c>
    </row>
    <row r="59" spans="1:62" x14ac:dyDescent="0.25">
      <c r="A59" s="31">
        <v>42</v>
      </c>
      <c r="B59" s="48">
        <v>298111.31578947371</v>
      </c>
      <c r="C59" s="48">
        <v>1824.078947368421</v>
      </c>
      <c r="D59" s="48">
        <v>0</v>
      </c>
      <c r="E59" s="48">
        <v>0</v>
      </c>
      <c r="F59" s="48">
        <v>0</v>
      </c>
      <c r="G59" s="48">
        <f t="shared" si="0"/>
        <v>299935.39473684214</v>
      </c>
      <c r="H59" s="49" t="s">
        <v>126</v>
      </c>
      <c r="I59" s="50">
        <v>0</v>
      </c>
      <c r="J59" s="51">
        <v>4.3421052631578947</v>
      </c>
      <c r="K59" s="51">
        <v>0</v>
      </c>
      <c r="L59" s="51">
        <v>71.184210526315795</v>
      </c>
      <c r="M59" s="51">
        <v>753.5526315789474</v>
      </c>
      <c r="N59" s="51">
        <v>918.81578947368428</v>
      </c>
      <c r="O59" s="51">
        <v>54.868421052631582</v>
      </c>
      <c r="P59" s="51">
        <v>0</v>
      </c>
      <c r="Q59" s="51">
        <v>18.947368421052634</v>
      </c>
      <c r="R59" s="51">
        <v>271.9736842105263</v>
      </c>
      <c r="S59" s="51">
        <v>30.789473684210527</v>
      </c>
      <c r="T59" s="51">
        <v>38.15789473684211</v>
      </c>
      <c r="U59" s="51">
        <v>0</v>
      </c>
      <c r="V59" s="51">
        <v>53.684210526315795</v>
      </c>
      <c r="W59" s="51">
        <v>693.94736842105272</v>
      </c>
      <c r="X59" s="51">
        <v>655.78947368421052</v>
      </c>
      <c r="Y59" s="51">
        <v>225.26315789473685</v>
      </c>
      <c r="Z59" s="51">
        <v>79.078947368421055</v>
      </c>
      <c r="AA59" s="51">
        <v>451.0526315789474</v>
      </c>
      <c r="AB59" s="51">
        <v>412.23684210526318</v>
      </c>
      <c r="AC59" s="51">
        <v>491.0526315789474</v>
      </c>
      <c r="AD59" s="51">
        <v>10.526315789473685</v>
      </c>
      <c r="AE59" s="51">
        <v>0</v>
      </c>
      <c r="AF59" s="51">
        <v>173.42105263157896</v>
      </c>
      <c r="AG59" s="51">
        <v>1071.3157894736842</v>
      </c>
      <c r="AH59" s="51">
        <v>320.26315789473688</v>
      </c>
      <c r="AI59" s="51">
        <v>219.86842105263159</v>
      </c>
      <c r="AJ59" s="51">
        <v>387.23684210526318</v>
      </c>
      <c r="AK59" s="51">
        <v>729.07894736842104</v>
      </c>
      <c r="AL59" s="51">
        <v>161.97368421052633</v>
      </c>
      <c r="AM59" s="51">
        <v>17.894736842105264</v>
      </c>
      <c r="AN59" s="51">
        <v>85.65789473684211</v>
      </c>
      <c r="AO59" s="51">
        <v>19.473684210526315</v>
      </c>
      <c r="AP59" s="51">
        <v>2533.2894736842109</v>
      </c>
      <c r="AQ59" s="51">
        <v>14129.342105263158</v>
      </c>
      <c r="AR59" s="51">
        <v>770.6578947368422</v>
      </c>
      <c r="AS59" s="51">
        <v>7236.3157894736842</v>
      </c>
      <c r="AT59" s="51">
        <v>397.76315789473688</v>
      </c>
      <c r="AU59" s="51">
        <v>675.39473684210532</v>
      </c>
      <c r="AV59" s="51">
        <v>8825</v>
      </c>
      <c r="AW59" s="51">
        <v>0</v>
      </c>
      <c r="AX59" s="51">
        <v>11348.815789473685</v>
      </c>
      <c r="AY59" s="51">
        <v>0</v>
      </c>
      <c r="AZ59" s="51">
        <v>7630.1315789473683</v>
      </c>
      <c r="BA59" s="51">
        <v>0</v>
      </c>
      <c r="BB59" s="51">
        <v>0</v>
      </c>
      <c r="BC59" s="52">
        <f t="shared" si="1"/>
        <v>61968.157894736847</v>
      </c>
      <c r="BD59" s="52">
        <v>237967.23684210528</v>
      </c>
      <c r="BE59" s="52">
        <v>0</v>
      </c>
      <c r="BF59" s="52">
        <v>0</v>
      </c>
      <c r="BG59" s="52">
        <v>0</v>
      </c>
      <c r="BH59" s="52">
        <v>0</v>
      </c>
      <c r="BI59" s="52">
        <f t="shared" si="2"/>
        <v>299935.39473684214</v>
      </c>
      <c r="BJ59" s="31">
        <v>42</v>
      </c>
    </row>
    <row r="60" spans="1:62" x14ac:dyDescent="0.25">
      <c r="A60" s="31">
        <v>43</v>
      </c>
      <c r="B60" s="48">
        <v>103029.60526315789</v>
      </c>
      <c r="C60" s="48">
        <v>0</v>
      </c>
      <c r="D60" s="48">
        <v>0</v>
      </c>
      <c r="E60" s="48">
        <v>0</v>
      </c>
      <c r="F60" s="48">
        <v>0</v>
      </c>
      <c r="G60" s="48">
        <f t="shared" si="0"/>
        <v>103029.60526315789</v>
      </c>
      <c r="H60" s="49" t="s">
        <v>127</v>
      </c>
      <c r="I60" s="50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  <c r="AG60" s="51">
        <v>0</v>
      </c>
      <c r="AH60" s="51">
        <v>0</v>
      </c>
      <c r="AI60" s="51">
        <v>0</v>
      </c>
      <c r="AJ60" s="51">
        <v>0</v>
      </c>
      <c r="AK60" s="51">
        <v>0</v>
      </c>
      <c r="AL60" s="51">
        <v>0</v>
      </c>
      <c r="AM60" s="51">
        <v>0</v>
      </c>
      <c r="AN60" s="51">
        <v>0</v>
      </c>
      <c r="AO60" s="51">
        <v>0</v>
      </c>
      <c r="AP60" s="51">
        <v>0</v>
      </c>
      <c r="AQ60" s="51">
        <v>0</v>
      </c>
      <c r="AR60" s="51">
        <v>0</v>
      </c>
      <c r="AS60" s="51">
        <v>0</v>
      </c>
      <c r="AT60" s="51">
        <v>0</v>
      </c>
      <c r="AU60" s="51">
        <v>0</v>
      </c>
      <c r="AV60" s="51">
        <v>0</v>
      </c>
      <c r="AW60" s="51">
        <v>0</v>
      </c>
      <c r="AX60" s="51">
        <v>0</v>
      </c>
      <c r="AY60" s="51">
        <v>0</v>
      </c>
      <c r="AZ60" s="51">
        <v>0</v>
      </c>
      <c r="BA60" s="51">
        <v>0</v>
      </c>
      <c r="BB60" s="51">
        <v>0</v>
      </c>
      <c r="BC60" s="52">
        <f t="shared" si="1"/>
        <v>0</v>
      </c>
      <c r="BD60" s="52">
        <v>103029.60526315789</v>
      </c>
      <c r="BE60" s="52">
        <v>0</v>
      </c>
      <c r="BF60" s="52">
        <v>0</v>
      </c>
      <c r="BG60" s="52">
        <v>0</v>
      </c>
      <c r="BH60" s="52">
        <v>0</v>
      </c>
      <c r="BI60" s="52">
        <f t="shared" si="2"/>
        <v>103029.60526315789</v>
      </c>
      <c r="BJ60" s="31">
        <v>43</v>
      </c>
    </row>
    <row r="61" spans="1:62" x14ac:dyDescent="0.25">
      <c r="A61" s="31">
        <v>44</v>
      </c>
      <c r="B61" s="48">
        <v>477681.57894736843</v>
      </c>
      <c r="C61" s="48">
        <v>0</v>
      </c>
      <c r="D61" s="48">
        <v>0</v>
      </c>
      <c r="E61" s="48">
        <v>0</v>
      </c>
      <c r="F61" s="48">
        <v>0</v>
      </c>
      <c r="G61" s="48">
        <f t="shared" si="0"/>
        <v>477681.57894736843</v>
      </c>
      <c r="H61" s="49" t="s">
        <v>128</v>
      </c>
      <c r="I61" s="50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0</v>
      </c>
      <c r="AI61" s="51">
        <v>0</v>
      </c>
      <c r="AJ61" s="51">
        <v>0</v>
      </c>
      <c r="AK61" s="51">
        <v>0</v>
      </c>
      <c r="AL61" s="51">
        <v>0</v>
      </c>
      <c r="AM61" s="51">
        <v>0</v>
      </c>
      <c r="AN61" s="51">
        <v>0</v>
      </c>
      <c r="AO61" s="51">
        <v>0</v>
      </c>
      <c r="AP61" s="51">
        <v>0</v>
      </c>
      <c r="AQ61" s="51">
        <v>0</v>
      </c>
      <c r="AR61" s="51">
        <v>0</v>
      </c>
      <c r="AS61" s="51">
        <v>0</v>
      </c>
      <c r="AT61" s="51">
        <v>0</v>
      </c>
      <c r="AU61" s="51">
        <v>0</v>
      </c>
      <c r="AV61" s="51">
        <v>0</v>
      </c>
      <c r="AW61" s="51">
        <v>0</v>
      </c>
      <c r="AX61" s="51">
        <v>0</v>
      </c>
      <c r="AY61" s="51">
        <v>0</v>
      </c>
      <c r="AZ61" s="51">
        <v>0</v>
      </c>
      <c r="BA61" s="51">
        <v>0</v>
      </c>
      <c r="BB61" s="51">
        <v>0</v>
      </c>
      <c r="BC61" s="52">
        <f t="shared" si="1"/>
        <v>0</v>
      </c>
      <c r="BD61" s="52">
        <v>1670.921052631579</v>
      </c>
      <c r="BE61" s="52">
        <v>476010.65789473685</v>
      </c>
      <c r="BF61" s="52">
        <v>0</v>
      </c>
      <c r="BG61" s="52">
        <v>0</v>
      </c>
      <c r="BH61" s="52">
        <v>0</v>
      </c>
      <c r="BI61" s="52">
        <f t="shared" si="2"/>
        <v>477681.57894736843</v>
      </c>
      <c r="BJ61" s="31">
        <v>44</v>
      </c>
    </row>
    <row r="62" spans="1:62" x14ac:dyDescent="0.25">
      <c r="A62" s="31">
        <v>45</v>
      </c>
      <c r="B62" s="48">
        <v>19149.21052631579</v>
      </c>
      <c r="C62" s="48">
        <v>0</v>
      </c>
      <c r="D62" s="48">
        <v>0</v>
      </c>
      <c r="E62" s="48">
        <v>0</v>
      </c>
      <c r="F62" s="48">
        <v>0</v>
      </c>
      <c r="G62" s="48">
        <f t="shared" si="0"/>
        <v>19149.21052631579</v>
      </c>
      <c r="H62" s="49" t="s">
        <v>129</v>
      </c>
      <c r="I62" s="50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  <c r="AG62" s="51">
        <v>0</v>
      </c>
      <c r="AH62" s="51">
        <v>0</v>
      </c>
      <c r="AI62" s="51">
        <v>0</v>
      </c>
      <c r="AJ62" s="51">
        <v>0</v>
      </c>
      <c r="AK62" s="51">
        <v>0</v>
      </c>
      <c r="AL62" s="51">
        <v>0</v>
      </c>
      <c r="AM62" s="51">
        <v>0</v>
      </c>
      <c r="AN62" s="51">
        <v>0</v>
      </c>
      <c r="AO62" s="51">
        <v>0</v>
      </c>
      <c r="AP62" s="51">
        <v>0</v>
      </c>
      <c r="AQ62" s="51">
        <v>0</v>
      </c>
      <c r="AR62" s="51">
        <v>0</v>
      </c>
      <c r="AS62" s="51">
        <v>0</v>
      </c>
      <c r="AT62" s="51">
        <v>0</v>
      </c>
      <c r="AU62" s="51">
        <v>0</v>
      </c>
      <c r="AV62" s="51">
        <v>0</v>
      </c>
      <c r="AW62" s="51">
        <v>0</v>
      </c>
      <c r="AX62" s="51">
        <v>0</v>
      </c>
      <c r="AY62" s="51">
        <v>0</v>
      </c>
      <c r="AZ62" s="51">
        <v>0</v>
      </c>
      <c r="BA62" s="51">
        <v>0</v>
      </c>
      <c r="BB62" s="51">
        <v>0</v>
      </c>
      <c r="BC62" s="52">
        <f t="shared" si="1"/>
        <v>0</v>
      </c>
      <c r="BD62" s="52">
        <v>0</v>
      </c>
      <c r="BE62" s="52">
        <v>0</v>
      </c>
      <c r="BF62" s="52">
        <v>0</v>
      </c>
      <c r="BG62" s="52">
        <v>0</v>
      </c>
      <c r="BH62" s="52">
        <v>19149.21052631579</v>
      </c>
      <c r="BI62" s="52">
        <f t="shared" si="2"/>
        <v>19149.21052631579</v>
      </c>
      <c r="BJ62" s="31">
        <v>45</v>
      </c>
    </row>
    <row r="63" spans="1:62" x14ac:dyDescent="0.25">
      <c r="A63" s="31">
        <v>46</v>
      </c>
      <c r="B63" s="48">
        <v>0</v>
      </c>
      <c r="C63" s="48">
        <v>90927.5</v>
      </c>
      <c r="D63" s="48">
        <v>0</v>
      </c>
      <c r="E63" s="48">
        <v>0</v>
      </c>
      <c r="F63" s="48">
        <v>0</v>
      </c>
      <c r="G63" s="48">
        <f t="shared" si="0"/>
        <v>90927.5</v>
      </c>
      <c r="H63" s="53" t="s">
        <v>130</v>
      </c>
      <c r="I63" s="50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51">
        <v>0</v>
      </c>
      <c r="AE63" s="51">
        <v>0</v>
      </c>
      <c r="AF63" s="51">
        <v>0</v>
      </c>
      <c r="AG63" s="51">
        <v>0</v>
      </c>
      <c r="AH63" s="51">
        <v>0</v>
      </c>
      <c r="AI63" s="51">
        <v>0</v>
      </c>
      <c r="AJ63" s="51">
        <v>0</v>
      </c>
      <c r="AK63" s="51">
        <v>0</v>
      </c>
      <c r="AL63" s="51">
        <v>0</v>
      </c>
      <c r="AM63" s="51">
        <v>0</v>
      </c>
      <c r="AN63" s="51">
        <v>0</v>
      </c>
      <c r="AO63" s="51">
        <v>0</v>
      </c>
      <c r="AP63" s="51">
        <v>0</v>
      </c>
      <c r="AQ63" s="51">
        <v>0</v>
      </c>
      <c r="AR63" s="51">
        <v>0</v>
      </c>
      <c r="AS63" s="51">
        <v>0</v>
      </c>
      <c r="AT63" s="51">
        <v>0</v>
      </c>
      <c r="AU63" s="51">
        <v>0</v>
      </c>
      <c r="AV63" s="51">
        <v>0</v>
      </c>
      <c r="AW63" s="51">
        <v>0</v>
      </c>
      <c r="AX63" s="51">
        <v>0</v>
      </c>
      <c r="AY63" s="51">
        <v>0</v>
      </c>
      <c r="AZ63" s="51">
        <v>3657.8947368421054</v>
      </c>
      <c r="BA63" s="51">
        <v>0</v>
      </c>
      <c r="BB63" s="51">
        <v>0</v>
      </c>
      <c r="BC63" s="52">
        <f t="shared" si="1"/>
        <v>3657.8947368421054</v>
      </c>
      <c r="BD63" s="52">
        <v>-15361.973684210527</v>
      </c>
      <c r="BE63" s="52">
        <v>0</v>
      </c>
      <c r="BF63" s="52">
        <v>0</v>
      </c>
      <c r="BG63" s="52">
        <v>0</v>
      </c>
      <c r="BH63" s="52">
        <v>102631.57894736843</v>
      </c>
      <c r="BI63" s="52">
        <f t="shared" si="2"/>
        <v>90927.5</v>
      </c>
      <c r="BJ63" s="31">
        <v>46</v>
      </c>
    </row>
    <row r="64" spans="1:62" x14ac:dyDescent="0.25">
      <c r="A64" s="54"/>
      <c r="B64" s="48"/>
      <c r="C64" s="48"/>
      <c r="D64" s="48"/>
      <c r="E64" s="48"/>
      <c r="F64" s="48"/>
      <c r="G64" s="48"/>
      <c r="H64" s="54"/>
      <c r="I64" s="50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1"/>
      <c r="BA64" s="55"/>
      <c r="BB64" s="55"/>
      <c r="BC64" s="52"/>
      <c r="BD64" s="52"/>
      <c r="BE64" s="52"/>
      <c r="BF64" s="52"/>
      <c r="BG64" s="52"/>
      <c r="BH64" s="52"/>
      <c r="BI64" s="52"/>
      <c r="BJ64" s="54"/>
    </row>
    <row r="65" spans="1:62" x14ac:dyDescent="0.25">
      <c r="A65" s="56"/>
      <c r="B65" s="57"/>
      <c r="C65" s="57"/>
      <c r="D65" s="57"/>
      <c r="E65" s="57"/>
      <c r="F65" s="57"/>
      <c r="G65" s="57"/>
      <c r="H65" s="58"/>
      <c r="I65" s="59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1"/>
      <c r="BA65" s="60"/>
      <c r="BB65" s="60"/>
      <c r="BC65" s="62"/>
      <c r="BD65" s="62"/>
      <c r="BE65" s="62"/>
      <c r="BF65" s="62"/>
      <c r="BG65" s="62"/>
      <c r="BH65" s="62"/>
      <c r="BI65" s="62"/>
      <c r="BJ65" s="56"/>
    </row>
    <row r="66" spans="1:62" x14ac:dyDescent="0.25">
      <c r="A66" s="63" t="s">
        <v>18</v>
      </c>
      <c r="B66" s="64">
        <f t="shared" ref="B66:G66" si="3">SUM(B18:B63)</f>
        <v>6608635.657894738</v>
      </c>
      <c r="C66" s="64">
        <f t="shared" si="3"/>
        <v>1499153.289473684</v>
      </c>
      <c r="D66" s="64">
        <f t="shared" si="3"/>
        <v>61153.15789473684</v>
      </c>
      <c r="E66" s="64">
        <f t="shared" si="3"/>
        <v>27297.236842105267</v>
      </c>
      <c r="F66" s="64">
        <f t="shared" si="3"/>
        <v>954147.6315789473</v>
      </c>
      <c r="G66" s="64">
        <f t="shared" si="3"/>
        <v>9150386.9736842122</v>
      </c>
      <c r="H66" s="65" t="s">
        <v>131</v>
      </c>
      <c r="I66" s="66">
        <f>SUM(I18:I63)</f>
        <v>46258.684210526313</v>
      </c>
      <c r="J66" s="67">
        <f t="shared" ref="J66:BI66" si="4">SUM(J18:J63)</f>
        <v>6341.9736842105258</v>
      </c>
      <c r="K66" s="68">
        <f t="shared" si="4"/>
        <v>58081.315789473694</v>
      </c>
      <c r="L66" s="68">
        <f t="shared" si="4"/>
        <v>17081.44736842105</v>
      </c>
      <c r="M66" s="68">
        <f t="shared" si="4"/>
        <v>22376.315789473687</v>
      </c>
      <c r="N66" s="68">
        <f t="shared" si="4"/>
        <v>58095.26315789474</v>
      </c>
      <c r="O66" s="68">
        <f t="shared" si="4"/>
        <v>90343.684210526291</v>
      </c>
      <c r="P66" s="68">
        <f t="shared" si="4"/>
        <v>1389.2105263157896</v>
      </c>
      <c r="Q66" s="68">
        <f t="shared" si="4"/>
        <v>10934.736842105265</v>
      </c>
      <c r="R66" s="68">
        <f t="shared" si="4"/>
        <v>5308.5526315789466</v>
      </c>
      <c r="S66" s="68">
        <f t="shared" si="4"/>
        <v>83194.473684210505</v>
      </c>
      <c r="T66" s="68">
        <f t="shared" si="4"/>
        <v>95489.605263157937</v>
      </c>
      <c r="U66" s="68">
        <f t="shared" si="4"/>
        <v>134.07894736842107</v>
      </c>
      <c r="V66" s="68">
        <f t="shared" si="4"/>
        <v>168942.63157894736</v>
      </c>
      <c r="W66" s="68">
        <f t="shared" si="4"/>
        <v>61856.447368421053</v>
      </c>
      <c r="X66" s="68">
        <f t="shared" si="4"/>
        <v>124135.39473684212</v>
      </c>
      <c r="Y66" s="68">
        <f t="shared" si="4"/>
        <v>44384.736842105274</v>
      </c>
      <c r="Z66" s="68">
        <f t="shared" si="4"/>
        <v>21413.421052631576</v>
      </c>
      <c r="AA66" s="68">
        <f t="shared" si="4"/>
        <v>114544.34210526316</v>
      </c>
      <c r="AB66" s="68">
        <f t="shared" si="4"/>
        <v>56253.815789473672</v>
      </c>
      <c r="AC66" s="68">
        <f t="shared" si="4"/>
        <v>60291.184210526313</v>
      </c>
      <c r="AD66" s="68">
        <f t="shared" si="4"/>
        <v>12783.289473684208</v>
      </c>
      <c r="AE66" s="68">
        <f t="shared" si="4"/>
        <v>43356.315789473672</v>
      </c>
      <c r="AF66" s="68">
        <f t="shared" si="4"/>
        <v>42893.68421052632</v>
      </c>
      <c r="AG66" s="68">
        <f t="shared" si="4"/>
        <v>136713.68421052629</v>
      </c>
      <c r="AH66" s="68">
        <f t="shared" si="4"/>
        <v>134456.18421052635</v>
      </c>
      <c r="AI66" s="68">
        <f t="shared" si="4"/>
        <v>42692.631578947367</v>
      </c>
      <c r="AJ66" s="68">
        <f t="shared" si="4"/>
        <v>36922.763157894748</v>
      </c>
      <c r="AK66" s="68">
        <f t="shared" si="4"/>
        <v>59830.789473684221</v>
      </c>
      <c r="AL66" s="68">
        <f t="shared" si="4"/>
        <v>44470.65789473684</v>
      </c>
      <c r="AM66" s="68">
        <f t="shared" si="4"/>
        <v>21941.84210526316</v>
      </c>
      <c r="AN66" s="68">
        <f t="shared" si="4"/>
        <v>20124.86842105263</v>
      </c>
      <c r="AO66" s="68">
        <f t="shared" si="4"/>
        <v>6030.7894736842109</v>
      </c>
      <c r="AP66" s="68">
        <f t="shared" si="4"/>
        <v>189941.57894736843</v>
      </c>
      <c r="AQ66" s="68">
        <f t="shared" si="4"/>
        <v>193969.60526315792</v>
      </c>
      <c r="AR66" s="68">
        <f t="shared" si="4"/>
        <v>111592.10526315788</v>
      </c>
      <c r="AS66" s="68">
        <f t="shared" si="4"/>
        <v>179504.4736842105</v>
      </c>
      <c r="AT66" s="68">
        <f t="shared" si="4"/>
        <v>24277.63157894737</v>
      </c>
      <c r="AU66" s="68">
        <f t="shared" si="4"/>
        <v>37155.000000000007</v>
      </c>
      <c r="AV66" s="68">
        <f t="shared" si="4"/>
        <v>31903.026315789473</v>
      </c>
      <c r="AW66" s="68">
        <f t="shared" si="4"/>
        <v>17096.84210526316</v>
      </c>
      <c r="AX66" s="68">
        <f t="shared" si="4"/>
        <v>104879.73684210527</v>
      </c>
      <c r="AY66" s="68">
        <f t="shared" si="4"/>
        <v>0</v>
      </c>
      <c r="AZ66" s="68">
        <f t="shared" si="4"/>
        <v>128920.13157894736</v>
      </c>
      <c r="BA66" s="68">
        <f t="shared" si="4"/>
        <v>1905.2631578947371</v>
      </c>
      <c r="BB66" s="68">
        <f t="shared" si="4"/>
        <v>80110.65789473684</v>
      </c>
      <c r="BC66" s="69">
        <f t="shared" si="4"/>
        <v>2850324.8684210521</v>
      </c>
      <c r="BD66" s="69">
        <f t="shared" si="4"/>
        <v>4267758.4210526329</v>
      </c>
      <c r="BE66" s="69">
        <f t="shared" si="4"/>
        <v>476010.65789473685</v>
      </c>
      <c r="BF66" s="69">
        <f t="shared" si="4"/>
        <v>658358.42105263169</v>
      </c>
      <c r="BG66" s="69">
        <f t="shared" si="4"/>
        <v>7083.8157894736869</v>
      </c>
      <c r="BH66" s="69">
        <f t="shared" si="4"/>
        <v>890850.78947368439</v>
      </c>
      <c r="BI66" s="69">
        <f t="shared" si="4"/>
        <v>9150386.9736842122</v>
      </c>
      <c r="BJ66" s="70"/>
    </row>
    <row r="67" spans="1:62" x14ac:dyDescent="0.25">
      <c r="A67" s="3"/>
      <c r="B67" s="3"/>
      <c r="C67" s="3"/>
      <c r="D67" s="3"/>
      <c r="E67" s="3"/>
      <c r="F67" s="3"/>
      <c r="G67" s="3"/>
      <c r="H67" s="71" t="s">
        <v>132</v>
      </c>
      <c r="I67" s="59">
        <v>98289.473684210534</v>
      </c>
      <c r="J67" s="61">
        <v>910.78947368421052</v>
      </c>
      <c r="K67" s="61">
        <v>64483.68421052632</v>
      </c>
      <c r="L67" s="61">
        <v>9132.894736842105</v>
      </c>
      <c r="M67" s="61">
        <v>25898.55263157895</v>
      </c>
      <c r="N67" s="61">
        <v>49273.552631578947</v>
      </c>
      <c r="O67" s="61">
        <v>2517.7631578947371</v>
      </c>
      <c r="P67" s="61">
        <v>1322.6315789473686</v>
      </c>
      <c r="Q67" s="61">
        <v>3496.5789473684213</v>
      </c>
      <c r="R67" s="61">
        <v>5173.0263157894742</v>
      </c>
      <c r="S67" s="61">
        <v>8605.9210526315801</v>
      </c>
      <c r="T67" s="61">
        <v>17280</v>
      </c>
      <c r="U67" s="61">
        <v>18.157894736842106</v>
      </c>
      <c r="V67" s="61">
        <v>54072.894736842107</v>
      </c>
      <c r="W67" s="61">
        <v>2092.8947368421054</v>
      </c>
      <c r="X67" s="61">
        <v>10551.578947368422</v>
      </c>
      <c r="Y67" s="61">
        <v>24847.63157894737</v>
      </c>
      <c r="Z67" s="61">
        <v>9270.1315789473683</v>
      </c>
      <c r="AA67" s="61">
        <v>34625.92105263158</v>
      </c>
      <c r="AB67" s="61">
        <v>39450.394736842107</v>
      </c>
      <c r="AC67" s="61">
        <v>23506.84210526316</v>
      </c>
      <c r="AD67" s="61">
        <v>7623.4210526315792</v>
      </c>
      <c r="AE67" s="61">
        <v>7189.8684210526317</v>
      </c>
      <c r="AF67" s="61">
        <v>13663.947368421053</v>
      </c>
      <c r="AG67" s="61">
        <v>29288.157894736843</v>
      </c>
      <c r="AH67" s="61">
        <v>1856.1842105263158</v>
      </c>
      <c r="AI67" s="61">
        <v>10116.842105263158</v>
      </c>
      <c r="AJ67" s="61">
        <v>10523.42105263158</v>
      </c>
      <c r="AK67" s="61">
        <v>11668.815789473685</v>
      </c>
      <c r="AL67" s="61">
        <v>9361.1842105263167</v>
      </c>
      <c r="AM67" s="61">
        <v>10303.157894736843</v>
      </c>
      <c r="AN67" s="61">
        <v>16252.105263157895</v>
      </c>
      <c r="AO67" s="61">
        <v>8583.4210526315801</v>
      </c>
      <c r="AP67" s="61">
        <v>103631.31578947369</v>
      </c>
      <c r="AQ67" s="61">
        <v>204613.4210526316</v>
      </c>
      <c r="AR67" s="61">
        <v>27621.71052631579</v>
      </c>
      <c r="AS67" s="61">
        <v>47008.815789473687</v>
      </c>
      <c r="AT67" s="61">
        <v>25519.078947368424</v>
      </c>
      <c r="AU67" s="61">
        <v>69082.236842105267</v>
      </c>
      <c r="AV67" s="61">
        <v>43803.947368421053</v>
      </c>
      <c r="AW67" s="61">
        <v>0</v>
      </c>
      <c r="AX67" s="61">
        <v>38211.973684210527</v>
      </c>
      <c r="AY67" s="61">
        <v>103029.60526315789</v>
      </c>
      <c r="AZ67" s="61">
        <v>353350.65789473685</v>
      </c>
      <c r="BA67" s="61">
        <v>10282.894736842105</v>
      </c>
      <c r="BB67" s="72">
        <v>0</v>
      </c>
      <c r="BC67" s="73">
        <f>SUM(I67:BB67)</f>
        <v>1647407.5</v>
      </c>
      <c r="BD67" s="74"/>
      <c r="BE67" s="75"/>
      <c r="BF67" s="75"/>
      <c r="BG67" s="75"/>
      <c r="BH67" s="75"/>
      <c r="BI67" s="75"/>
      <c r="BJ67" s="1"/>
    </row>
    <row r="68" spans="1:62" s="80" customFormat="1" ht="12.75" x14ac:dyDescent="0.2">
      <c r="A68" s="3"/>
      <c r="B68" s="3"/>
      <c r="C68" s="3"/>
      <c r="D68" s="3"/>
      <c r="E68" s="3"/>
      <c r="F68" s="3"/>
      <c r="G68" s="3"/>
      <c r="H68" s="76" t="s">
        <v>133</v>
      </c>
      <c r="I68" s="77">
        <v>34738.289473684214</v>
      </c>
      <c r="J68" s="51">
        <v>18.684210526315791</v>
      </c>
      <c r="K68" s="51">
        <v>18.684210526315791</v>
      </c>
      <c r="L68" s="51">
        <v>0</v>
      </c>
      <c r="M68" s="51">
        <v>19.736842105263158</v>
      </c>
      <c r="N68" s="51">
        <v>578.81578947368428</v>
      </c>
      <c r="O68" s="51">
        <v>9252.3684210526317</v>
      </c>
      <c r="P68" s="51">
        <v>0</v>
      </c>
      <c r="Q68" s="51">
        <v>161.18421052631581</v>
      </c>
      <c r="R68" s="51">
        <v>279.21052631578948</v>
      </c>
      <c r="S68" s="51">
        <v>1945.1315789473686</v>
      </c>
      <c r="T68" s="51">
        <v>4108.0263157894742</v>
      </c>
      <c r="U68" s="51">
        <v>0</v>
      </c>
      <c r="V68" s="51">
        <v>3495.1315789473688</v>
      </c>
      <c r="W68" s="51">
        <v>1020.2631578947369</v>
      </c>
      <c r="X68" s="51">
        <v>5968.0263157894742</v>
      </c>
      <c r="Y68" s="51">
        <v>40254.07894736842</v>
      </c>
      <c r="Z68" s="51">
        <v>18432.63157894737</v>
      </c>
      <c r="AA68" s="51">
        <v>5600.6578947368425</v>
      </c>
      <c r="AB68" s="51">
        <v>4009.605263157895</v>
      </c>
      <c r="AC68" s="51">
        <v>2085.9210526315792</v>
      </c>
      <c r="AD68" s="51">
        <v>1159.8684210526317</v>
      </c>
      <c r="AE68" s="51">
        <v>4003.6842105263158</v>
      </c>
      <c r="AF68" s="51">
        <v>713.5526315789474</v>
      </c>
      <c r="AG68" s="51">
        <v>7514.21052631579</v>
      </c>
      <c r="AH68" s="51">
        <v>7057.8947368421059</v>
      </c>
      <c r="AI68" s="51">
        <v>9330</v>
      </c>
      <c r="AJ68" s="51">
        <v>3218.6842105263158</v>
      </c>
      <c r="AK68" s="51">
        <v>6652.8947368421059</v>
      </c>
      <c r="AL68" s="51">
        <v>2994.4736842105262</v>
      </c>
      <c r="AM68" s="51">
        <v>1414.3421052631579</v>
      </c>
      <c r="AN68" s="51">
        <v>149.34210526315789</v>
      </c>
      <c r="AO68" s="51">
        <v>0</v>
      </c>
      <c r="AP68" s="51">
        <v>7366.4473684210534</v>
      </c>
      <c r="AQ68" s="51">
        <v>6381.71052631579</v>
      </c>
      <c r="AR68" s="51">
        <v>2378.8157894736842</v>
      </c>
      <c r="AS68" s="51">
        <v>6374.7368421052633</v>
      </c>
      <c r="AT68" s="51">
        <v>3198.6842105263158</v>
      </c>
      <c r="AU68" s="51">
        <v>1639.3421052631579</v>
      </c>
      <c r="AV68" s="51">
        <v>611.71052631578948</v>
      </c>
      <c r="AW68" s="51">
        <v>37.368421052631582</v>
      </c>
      <c r="AX68" s="51">
        <v>7945</v>
      </c>
      <c r="AY68" s="51">
        <v>0</v>
      </c>
      <c r="AZ68" s="51">
        <v>0</v>
      </c>
      <c r="BA68" s="51">
        <v>0</v>
      </c>
      <c r="BB68" s="78">
        <v>0</v>
      </c>
      <c r="BC68" s="52">
        <f>SUM(I68:BB68)</f>
        <v>212129.21052631576</v>
      </c>
      <c r="BD68" s="3"/>
      <c r="BE68" s="1"/>
      <c r="BF68" s="1"/>
      <c r="BG68" s="1"/>
      <c r="BH68" s="1"/>
      <c r="BI68" s="79">
        <f>+BI66-G66</f>
        <v>0</v>
      </c>
      <c r="BJ68" s="1"/>
    </row>
    <row r="69" spans="1:62" s="80" customFormat="1" ht="12.75" x14ac:dyDescent="0.2">
      <c r="A69" s="3"/>
      <c r="B69" s="3"/>
      <c r="C69" s="3"/>
      <c r="D69" s="3"/>
      <c r="E69" s="3"/>
      <c r="F69" s="3"/>
      <c r="G69" s="3"/>
      <c r="H69" s="76" t="s">
        <v>134</v>
      </c>
      <c r="I69" s="77">
        <v>84988.68421052632</v>
      </c>
      <c r="J69" s="51">
        <v>9932.3684210526317</v>
      </c>
      <c r="K69" s="51">
        <v>95911.052631578947</v>
      </c>
      <c r="L69" s="51">
        <v>20153.026315789473</v>
      </c>
      <c r="M69" s="51">
        <v>90230.131578947374</v>
      </c>
      <c r="N69" s="51">
        <v>90294.605263157893</v>
      </c>
      <c r="O69" s="51">
        <v>61320.26315789474</v>
      </c>
      <c r="P69" s="51">
        <v>48338.42105263158</v>
      </c>
      <c r="Q69" s="51">
        <v>19776.052631578947</v>
      </c>
      <c r="R69" s="51">
        <v>12680</v>
      </c>
      <c r="S69" s="51">
        <v>29334.34210526316</v>
      </c>
      <c r="T69" s="51">
        <v>3307.7631578947371</v>
      </c>
      <c r="U69" s="51">
        <v>59.868421052631582</v>
      </c>
      <c r="V69" s="51">
        <v>39034.736842105267</v>
      </c>
      <c r="W69" s="51">
        <v>35260.131578947367</v>
      </c>
      <c r="X69" s="51">
        <v>55016.973684210527</v>
      </c>
      <c r="Y69" s="51">
        <v>45957.5</v>
      </c>
      <c r="Z69" s="51">
        <v>9188.0263157894733</v>
      </c>
      <c r="AA69" s="51">
        <v>43093.42105263158</v>
      </c>
      <c r="AB69" s="51">
        <v>-9048.8157894736851</v>
      </c>
      <c r="AC69" s="51">
        <v>26171.184210526317</v>
      </c>
      <c r="AD69" s="51">
        <v>5510.7894736842109</v>
      </c>
      <c r="AE69" s="51">
        <v>17465.263157894737</v>
      </c>
      <c r="AF69" s="51">
        <v>31155.657894736843</v>
      </c>
      <c r="AG69" s="51">
        <v>50091.447368421053</v>
      </c>
      <c r="AH69" s="51">
        <v>51070</v>
      </c>
      <c r="AI69" s="51">
        <v>20310.657894736843</v>
      </c>
      <c r="AJ69" s="51">
        <v>33106.315789473687</v>
      </c>
      <c r="AK69" s="51">
        <v>28820.92105263158</v>
      </c>
      <c r="AL69" s="51">
        <v>23457.763157894737</v>
      </c>
      <c r="AM69" s="51">
        <v>20003.684210526317</v>
      </c>
      <c r="AN69" s="51">
        <v>23519.736842105263</v>
      </c>
      <c r="AO69" s="51">
        <v>7492.6315789473683</v>
      </c>
      <c r="AP69" s="51">
        <v>55839.078947368427</v>
      </c>
      <c r="AQ69" s="51">
        <v>519376.31578947371</v>
      </c>
      <c r="AR69" s="51">
        <v>110786.18421052632</v>
      </c>
      <c r="AS69" s="51">
        <v>201576.44736842107</v>
      </c>
      <c r="AT69" s="51">
        <v>68638.68421052632</v>
      </c>
      <c r="AU69" s="51">
        <v>33657.894736842107</v>
      </c>
      <c r="AV69" s="51">
        <v>123824.60526315791</v>
      </c>
      <c r="AW69" s="51">
        <v>542740.65789473685</v>
      </c>
      <c r="AX69" s="51">
        <v>145635.39473684211</v>
      </c>
      <c r="AY69" s="51">
        <v>0</v>
      </c>
      <c r="AZ69" s="51">
        <v>991.44736842105272</v>
      </c>
      <c r="BA69" s="51">
        <v>6961.0526315789475</v>
      </c>
      <c r="BB69" s="78">
        <v>-80110.65789473684</v>
      </c>
      <c r="BC69" s="52">
        <f>SUM(I69:BB69)</f>
        <v>2852921.710526316</v>
      </c>
      <c r="BD69" s="3"/>
      <c r="BE69" s="1"/>
      <c r="BF69" s="1"/>
      <c r="BG69" s="1"/>
      <c r="BH69" s="1"/>
      <c r="BI69" s="79"/>
      <c r="BJ69" s="1"/>
    </row>
    <row r="70" spans="1:62" x14ac:dyDescent="0.25">
      <c r="A70" s="3"/>
      <c r="B70" s="3"/>
      <c r="C70" s="3"/>
      <c r="D70" s="3"/>
      <c r="E70" s="3"/>
      <c r="F70" s="3"/>
      <c r="G70" s="3"/>
      <c r="H70" s="71" t="s">
        <v>135</v>
      </c>
      <c r="I70" s="81">
        <f>+I71-I66</f>
        <v>218016.44736842104</v>
      </c>
      <c r="J70" s="82">
        <f t="shared" ref="J70:BB70" si="5">+J71-J66</f>
        <v>10861.842105263157</v>
      </c>
      <c r="K70" s="82">
        <f t="shared" si="5"/>
        <v>160413.42105263157</v>
      </c>
      <c r="L70" s="82">
        <f t="shared" si="5"/>
        <v>29285.921052631584</v>
      </c>
      <c r="M70" s="82">
        <f t="shared" si="5"/>
        <v>116148.4210526316</v>
      </c>
      <c r="N70" s="82">
        <f t="shared" si="5"/>
        <v>140146.97368421053</v>
      </c>
      <c r="O70" s="82">
        <f t="shared" si="5"/>
        <v>73090.394736842136</v>
      </c>
      <c r="P70" s="82">
        <f t="shared" si="5"/>
        <v>49661.052631578954</v>
      </c>
      <c r="Q70" s="82">
        <f t="shared" si="5"/>
        <v>23433.81578947368</v>
      </c>
      <c r="R70" s="82">
        <f t="shared" si="5"/>
        <v>18132.236842105263</v>
      </c>
      <c r="S70" s="82">
        <f t="shared" si="5"/>
        <v>39885.394736842136</v>
      </c>
      <c r="T70" s="82">
        <f t="shared" si="5"/>
        <v>24695.78947368417</v>
      </c>
      <c r="U70" s="82">
        <f t="shared" si="5"/>
        <v>78.026315789473671</v>
      </c>
      <c r="V70" s="82">
        <f t="shared" si="5"/>
        <v>96602.763157894777</v>
      </c>
      <c r="W70" s="82">
        <f t="shared" si="5"/>
        <v>38373.289473684214</v>
      </c>
      <c r="X70" s="82">
        <f t="shared" si="5"/>
        <v>71536.578947368413</v>
      </c>
      <c r="Y70" s="82">
        <f t="shared" si="5"/>
        <v>111059.21052631579</v>
      </c>
      <c r="Z70" s="82">
        <f t="shared" si="5"/>
        <v>36890.789473684214</v>
      </c>
      <c r="AA70" s="82">
        <f t="shared" si="5"/>
        <v>83320.000000000015</v>
      </c>
      <c r="AB70" s="82">
        <f t="shared" si="5"/>
        <v>34411.184210526328</v>
      </c>
      <c r="AC70" s="82">
        <f t="shared" si="5"/>
        <v>51763.947368421061</v>
      </c>
      <c r="AD70" s="82">
        <f t="shared" si="5"/>
        <v>14294.078947368425</v>
      </c>
      <c r="AE70" s="82">
        <f t="shared" si="5"/>
        <v>28658.815789473701</v>
      </c>
      <c r="AF70" s="82">
        <f t="shared" si="5"/>
        <v>45533.15789473684</v>
      </c>
      <c r="AG70" s="82">
        <f t="shared" si="5"/>
        <v>86893.815789473709</v>
      </c>
      <c r="AH70" s="82">
        <f t="shared" si="5"/>
        <v>59984.078947368398</v>
      </c>
      <c r="AI70" s="82">
        <f t="shared" si="5"/>
        <v>39757.500000000007</v>
      </c>
      <c r="AJ70" s="82">
        <f t="shared" si="5"/>
        <v>46848.421052631573</v>
      </c>
      <c r="AK70" s="82">
        <f t="shared" si="5"/>
        <v>47142.631578947367</v>
      </c>
      <c r="AL70" s="82">
        <f t="shared" si="5"/>
        <v>35813.421052631587</v>
      </c>
      <c r="AM70" s="82">
        <f t="shared" si="5"/>
        <v>31721.184210526313</v>
      </c>
      <c r="AN70" s="82">
        <f t="shared" si="5"/>
        <v>39921.18421052632</v>
      </c>
      <c r="AO70" s="82">
        <f t="shared" si="5"/>
        <v>16076.05263157895</v>
      </c>
      <c r="AP70" s="82">
        <f t="shared" si="5"/>
        <v>166836.84210526315</v>
      </c>
      <c r="AQ70" s="82">
        <f t="shared" si="5"/>
        <v>730371.44736842113</v>
      </c>
      <c r="AR70" s="82">
        <f t="shared" si="5"/>
        <v>140786.71052631584</v>
      </c>
      <c r="AS70" s="82">
        <f t="shared" si="5"/>
        <v>254960.00000000006</v>
      </c>
      <c r="AT70" s="82">
        <f t="shared" si="5"/>
        <v>97356.447368421053</v>
      </c>
      <c r="AU70" s="82">
        <f t="shared" si="5"/>
        <v>104379.47368421053</v>
      </c>
      <c r="AV70" s="82">
        <f t="shared" si="5"/>
        <v>168240.26315789475</v>
      </c>
      <c r="AW70" s="82">
        <f t="shared" si="5"/>
        <v>542778.02631578955</v>
      </c>
      <c r="AX70" s="82">
        <f t="shared" si="5"/>
        <v>191792.36842105264</v>
      </c>
      <c r="AY70" s="82">
        <f t="shared" si="5"/>
        <v>103029.60526315789</v>
      </c>
      <c r="AZ70" s="82">
        <f t="shared" si="5"/>
        <v>354342.10526315792</v>
      </c>
      <c r="BA70" s="82">
        <f t="shared" si="5"/>
        <v>17243.947368421053</v>
      </c>
      <c r="BB70" s="83">
        <f t="shared" si="5"/>
        <v>-80110.65789473684</v>
      </c>
      <c r="BC70" s="73">
        <f>SUM(I70:BB70)</f>
        <v>4712458.421052631</v>
      </c>
      <c r="BD70" s="3"/>
      <c r="BE70" s="1"/>
      <c r="BF70" s="1"/>
      <c r="BG70" s="1"/>
      <c r="BH70" s="1"/>
      <c r="BI70" s="1"/>
      <c r="BJ70" s="1"/>
    </row>
    <row r="71" spans="1:62" x14ac:dyDescent="0.25">
      <c r="A71" s="3"/>
      <c r="B71" s="3"/>
      <c r="C71" s="3"/>
      <c r="D71" s="84"/>
      <c r="E71" s="3"/>
      <c r="F71" s="3"/>
      <c r="G71" s="3"/>
      <c r="H71" s="65" t="s">
        <v>136</v>
      </c>
      <c r="I71" s="66">
        <v>264275.13157894736</v>
      </c>
      <c r="J71" s="85">
        <v>17203.815789473683</v>
      </c>
      <c r="K71" s="85">
        <v>218494.73684210528</v>
      </c>
      <c r="L71" s="85">
        <v>46367.368421052633</v>
      </c>
      <c r="M71" s="85">
        <v>138524.73684210528</v>
      </c>
      <c r="N71" s="85">
        <v>198242.23684210528</v>
      </c>
      <c r="O71" s="85">
        <v>163434.07894736843</v>
      </c>
      <c r="P71" s="85">
        <v>51050.26315789474</v>
      </c>
      <c r="Q71" s="85">
        <v>34368.552631578947</v>
      </c>
      <c r="R71" s="85">
        <v>23440.78947368421</v>
      </c>
      <c r="S71" s="85">
        <v>123079.86842105264</v>
      </c>
      <c r="T71" s="85">
        <v>120185.39473684211</v>
      </c>
      <c r="U71" s="85">
        <v>212.10526315789474</v>
      </c>
      <c r="V71" s="85">
        <v>265545.39473684214</v>
      </c>
      <c r="W71" s="85">
        <v>100229.73684210527</v>
      </c>
      <c r="X71" s="85">
        <v>195671.97368421053</v>
      </c>
      <c r="Y71" s="85">
        <v>155443.94736842107</v>
      </c>
      <c r="Z71" s="85">
        <v>58304.210526315794</v>
      </c>
      <c r="AA71" s="85">
        <v>197864.34210526317</v>
      </c>
      <c r="AB71" s="85">
        <v>90665</v>
      </c>
      <c r="AC71" s="85">
        <v>112055.13157894737</v>
      </c>
      <c r="AD71" s="85">
        <v>27077.368421052633</v>
      </c>
      <c r="AE71" s="85">
        <v>72015.131578947374</v>
      </c>
      <c r="AF71" s="85">
        <v>88426.84210526316</v>
      </c>
      <c r="AG71" s="85">
        <v>223607.5</v>
      </c>
      <c r="AH71" s="85">
        <v>194440.26315789475</v>
      </c>
      <c r="AI71" s="85">
        <v>82450.131578947374</v>
      </c>
      <c r="AJ71" s="85">
        <v>83771.18421052632</v>
      </c>
      <c r="AK71" s="85">
        <v>106973.42105263159</v>
      </c>
      <c r="AL71" s="85">
        <v>80284.078947368427</v>
      </c>
      <c r="AM71" s="85">
        <v>53663.026315789473</v>
      </c>
      <c r="AN71" s="85">
        <v>60046.052631578947</v>
      </c>
      <c r="AO71" s="85">
        <v>22106.84210526316</v>
      </c>
      <c r="AP71" s="85">
        <v>356778.42105263157</v>
      </c>
      <c r="AQ71" s="85">
        <v>924341.05263157899</v>
      </c>
      <c r="AR71" s="85">
        <v>252378.81578947371</v>
      </c>
      <c r="AS71" s="85">
        <v>434464.47368421056</v>
      </c>
      <c r="AT71" s="85">
        <v>121634.07894736843</v>
      </c>
      <c r="AU71" s="85">
        <v>141534.47368421053</v>
      </c>
      <c r="AV71" s="85">
        <v>200143.28947368421</v>
      </c>
      <c r="AW71" s="85">
        <v>559874.8684210527</v>
      </c>
      <c r="AX71" s="85">
        <v>296672.10526315792</v>
      </c>
      <c r="AY71" s="85">
        <v>103029.60526315789</v>
      </c>
      <c r="AZ71" s="85">
        <v>483262.23684210528</v>
      </c>
      <c r="BA71" s="85">
        <v>19149.21052631579</v>
      </c>
      <c r="BB71" s="86">
        <v>0</v>
      </c>
      <c r="BC71" s="87">
        <f>SUM(I71:BB71)</f>
        <v>7562783.2894736845</v>
      </c>
      <c r="BD71" s="3"/>
      <c r="BE71" s="1"/>
      <c r="BF71" s="1"/>
      <c r="BG71" s="1"/>
      <c r="BH71" s="1"/>
      <c r="BI71" s="1"/>
      <c r="BJ71" s="1"/>
    </row>
    <row r="72" spans="1:62" s="88" customFormat="1" x14ac:dyDescent="0.25">
      <c r="H72" s="89"/>
      <c r="I72" s="90" t="s">
        <v>20</v>
      </c>
      <c r="J72" s="91" t="s">
        <v>21</v>
      </c>
      <c r="K72" s="92" t="s">
        <v>22</v>
      </c>
      <c r="L72" s="92" t="s">
        <v>23</v>
      </c>
      <c r="M72" s="92" t="s">
        <v>24</v>
      </c>
      <c r="N72" s="92" t="s">
        <v>25</v>
      </c>
      <c r="O72" s="92" t="s">
        <v>26</v>
      </c>
      <c r="P72" s="92" t="s">
        <v>27</v>
      </c>
      <c r="Q72" s="92" t="s">
        <v>28</v>
      </c>
      <c r="R72" s="92" t="s">
        <v>29</v>
      </c>
      <c r="S72" s="92" t="s">
        <v>30</v>
      </c>
      <c r="T72" s="92" t="s">
        <v>31</v>
      </c>
      <c r="U72" s="92" t="s">
        <v>32</v>
      </c>
      <c r="V72" s="92" t="s">
        <v>33</v>
      </c>
      <c r="W72" s="92" t="s">
        <v>34</v>
      </c>
      <c r="X72" s="92" t="s">
        <v>35</v>
      </c>
      <c r="Y72" s="92" t="s">
        <v>36</v>
      </c>
      <c r="Z72" s="92" t="s">
        <v>37</v>
      </c>
      <c r="AA72" s="92" t="s">
        <v>38</v>
      </c>
      <c r="AB72" s="92" t="s">
        <v>39</v>
      </c>
      <c r="AC72" s="92" t="s">
        <v>40</v>
      </c>
      <c r="AD72" s="92" t="s">
        <v>41</v>
      </c>
      <c r="AE72" s="92" t="s">
        <v>42</v>
      </c>
      <c r="AF72" s="92" t="s">
        <v>43</v>
      </c>
      <c r="AG72" s="92" t="s">
        <v>44</v>
      </c>
      <c r="AH72" s="92" t="s">
        <v>45</v>
      </c>
      <c r="AI72" s="92" t="s">
        <v>46</v>
      </c>
      <c r="AJ72" s="92" t="s">
        <v>47</v>
      </c>
      <c r="AK72" s="92" t="s">
        <v>48</v>
      </c>
      <c r="AL72" s="92" t="s">
        <v>49</v>
      </c>
      <c r="AM72" s="92" t="s">
        <v>50</v>
      </c>
      <c r="AN72" s="92" t="s">
        <v>51</v>
      </c>
      <c r="AO72" s="92" t="s">
        <v>52</v>
      </c>
      <c r="AP72" s="92" t="s">
        <v>53</v>
      </c>
      <c r="AQ72" s="92" t="s">
        <v>54</v>
      </c>
      <c r="AR72" s="92" t="s">
        <v>55</v>
      </c>
      <c r="AS72" s="92" t="s">
        <v>56</v>
      </c>
      <c r="AT72" s="92" t="s">
        <v>57</v>
      </c>
      <c r="AU72" s="92" t="s">
        <v>137</v>
      </c>
      <c r="AV72" s="92" t="s">
        <v>58</v>
      </c>
      <c r="AW72" s="92" t="s">
        <v>59</v>
      </c>
      <c r="AX72" s="92" t="s">
        <v>60</v>
      </c>
      <c r="AY72" s="92" t="s">
        <v>61</v>
      </c>
      <c r="AZ72" s="92" t="s">
        <v>62</v>
      </c>
      <c r="BA72" s="92" t="s">
        <v>63</v>
      </c>
      <c r="BB72" s="92" t="s">
        <v>64</v>
      </c>
      <c r="BC72" s="92"/>
      <c r="BD72" s="89"/>
      <c r="BE72" s="93"/>
      <c r="BF72" s="93"/>
      <c r="BG72" s="93"/>
      <c r="BH72" s="93"/>
      <c r="BI72" s="93"/>
      <c r="BJ72" s="93"/>
    </row>
    <row r="73" spans="1:6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</sheetData>
  <mergeCells count="8">
    <mergeCell ref="BD15:BE15"/>
    <mergeCell ref="B6:E6"/>
    <mergeCell ref="B8:D8"/>
    <mergeCell ref="B9:D9"/>
    <mergeCell ref="B11:G11"/>
    <mergeCell ref="BD11:BJ11"/>
    <mergeCell ref="B12:G12"/>
    <mergeCell ref="BD12:BJ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MIP 1990</vt:lpstr>
      <vt:lpstr>Hoja3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Yudis Yanette Bonilla</dc:creator>
  <cp:lastModifiedBy>Flor Idania Romero de Fernández</cp:lastModifiedBy>
  <dcterms:created xsi:type="dcterms:W3CDTF">2018-01-30T19:28:19Z</dcterms:created>
  <dcterms:modified xsi:type="dcterms:W3CDTF">2018-01-30T19:58:44Z</dcterms:modified>
</cp:coreProperties>
</file>