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ios\Desktop\UNIDAD DE ACCESO A LA INFORMACIÓN\#BANDESAL-2019-0004\"/>
    </mc:Choice>
  </mc:AlternateContent>
  <bookViews>
    <workbookView xWindow="0" yWindow="0" windowWidth="24000" windowHeight="9600"/>
  </bookViews>
  <sheets>
    <sheet name="BANDESAL - 2DO. PISO" sheetId="1" r:id="rId1"/>
    <sheet name="BANDESAL - 1ER. PIS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2" i="2" l="1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U94" i="2"/>
  <c r="U83" i="2"/>
  <c r="U84" i="2"/>
  <c r="U85" i="2"/>
  <c r="U86" i="2"/>
  <c r="U87" i="2"/>
  <c r="U88" i="2"/>
  <c r="U89" i="2"/>
  <c r="U90" i="2"/>
  <c r="U91" i="2"/>
  <c r="U92" i="2"/>
  <c r="U93" i="2"/>
  <c r="U8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U64" i="2"/>
  <c r="U65" i="2"/>
  <c r="U66" i="2"/>
  <c r="U67" i="2"/>
  <c r="U68" i="2"/>
  <c r="U69" i="2"/>
  <c r="U70" i="2"/>
  <c r="U71" i="2"/>
  <c r="U72" i="2"/>
  <c r="U73" i="2"/>
  <c r="U74" i="2"/>
  <c r="U75" i="2"/>
  <c r="U63" i="2"/>
  <c r="V51" i="2" l="1"/>
  <c r="W51" i="2"/>
  <c r="V52" i="2"/>
  <c r="W52" i="2"/>
  <c r="V53" i="2"/>
  <c r="W53" i="2"/>
  <c r="V54" i="2"/>
  <c r="W54" i="2"/>
  <c r="V55" i="2"/>
  <c r="W55" i="2"/>
  <c r="U55" i="2"/>
  <c r="U52" i="2"/>
  <c r="U53" i="2"/>
  <c r="U54" i="2"/>
  <c r="U51" i="2"/>
  <c r="V40" i="2"/>
  <c r="W40" i="2"/>
  <c r="V41" i="2"/>
  <c r="W41" i="2"/>
  <c r="V42" i="2"/>
  <c r="W42" i="2"/>
  <c r="V43" i="2"/>
  <c r="W43" i="2"/>
  <c r="V44" i="2"/>
  <c r="W44" i="2"/>
  <c r="U41" i="2"/>
  <c r="U42" i="2"/>
  <c r="U43" i="2"/>
  <c r="U44" i="2"/>
  <c r="U40" i="2"/>
  <c r="V24" i="2" l="1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U25" i="2"/>
  <c r="U26" i="2"/>
  <c r="U27" i="2"/>
  <c r="U28" i="2"/>
  <c r="U29" i="2"/>
  <c r="U30" i="2"/>
  <c r="U31" i="2"/>
  <c r="U32" i="2"/>
  <c r="U24" i="2"/>
  <c r="V9" i="2" l="1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U10" i="2"/>
  <c r="U11" i="2"/>
  <c r="U12" i="2"/>
  <c r="U13" i="2"/>
  <c r="U14" i="2"/>
  <c r="U15" i="2"/>
  <c r="U16" i="2"/>
  <c r="U17" i="2"/>
  <c r="U9" i="2"/>
  <c r="T95" i="2" l="1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U56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D26" i="1"/>
  <c r="AD89" i="1"/>
  <c r="AE89" i="1"/>
  <c r="AF89" i="1"/>
  <c r="AD90" i="1"/>
  <c r="AE90" i="1"/>
  <c r="AF90" i="1"/>
  <c r="AD91" i="1"/>
  <c r="AE91" i="1"/>
  <c r="AF91" i="1"/>
  <c r="AD71" i="1"/>
  <c r="AE71" i="1"/>
  <c r="AF71" i="1"/>
  <c r="AD72" i="1"/>
  <c r="AE72" i="1"/>
  <c r="AF72" i="1"/>
  <c r="AD73" i="1"/>
  <c r="AE73" i="1"/>
  <c r="AF73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F100" i="1"/>
  <c r="AE100" i="1"/>
  <c r="AD100" i="1"/>
  <c r="AF99" i="1"/>
  <c r="AE99" i="1"/>
  <c r="AD99" i="1"/>
  <c r="AF98" i="1"/>
  <c r="AE98" i="1"/>
  <c r="AD98" i="1"/>
  <c r="AF97" i="1"/>
  <c r="AE97" i="1"/>
  <c r="AD97" i="1"/>
  <c r="AF96" i="1"/>
  <c r="AE96" i="1"/>
  <c r="AD96" i="1"/>
  <c r="AF95" i="1"/>
  <c r="AE95" i="1"/>
  <c r="AD95" i="1"/>
  <c r="AF94" i="1"/>
  <c r="AE94" i="1"/>
  <c r="AD94" i="1"/>
  <c r="AF93" i="1"/>
  <c r="AE93" i="1"/>
  <c r="AD93" i="1"/>
  <c r="AF92" i="1"/>
  <c r="AE92" i="1"/>
  <c r="AD92" i="1"/>
  <c r="AF88" i="1"/>
  <c r="AE88" i="1"/>
  <c r="AD88" i="1"/>
  <c r="AF87" i="1"/>
  <c r="AE87" i="1"/>
  <c r="AD87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F80" i="1"/>
  <c r="AE80" i="1"/>
  <c r="AD80" i="1"/>
  <c r="AF79" i="1"/>
  <c r="AE79" i="1"/>
  <c r="AD79" i="1"/>
  <c r="AF78" i="1"/>
  <c r="AE78" i="1"/>
  <c r="AD78" i="1"/>
  <c r="AF77" i="1"/>
  <c r="AE77" i="1"/>
  <c r="AD77" i="1"/>
  <c r="AF76" i="1"/>
  <c r="AE76" i="1"/>
  <c r="AD76" i="1"/>
  <c r="AF75" i="1"/>
  <c r="AE75" i="1"/>
  <c r="AD75" i="1"/>
  <c r="AF74" i="1"/>
  <c r="AE74" i="1"/>
  <c r="AD74" i="1"/>
  <c r="AF70" i="1"/>
  <c r="AE70" i="1"/>
  <c r="AD70" i="1"/>
  <c r="AF69" i="1"/>
  <c r="AE69" i="1"/>
  <c r="AD69" i="1"/>
  <c r="AF68" i="1"/>
  <c r="AE68" i="1"/>
  <c r="AD68" i="1"/>
  <c r="AF67" i="1"/>
  <c r="AE67" i="1"/>
  <c r="AD67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F59" i="1"/>
  <c r="AE59" i="1"/>
  <c r="AD59" i="1"/>
  <c r="AF58" i="1"/>
  <c r="AE58" i="1"/>
  <c r="AD58" i="1"/>
  <c r="AF57" i="1"/>
  <c r="AE57" i="1"/>
  <c r="AD57" i="1"/>
  <c r="AF56" i="1"/>
  <c r="AE56" i="1"/>
  <c r="AD56" i="1"/>
  <c r="AF55" i="1"/>
  <c r="AE55" i="1"/>
  <c r="AD55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F48" i="1"/>
  <c r="AE48" i="1"/>
  <c r="AD48" i="1"/>
  <c r="AF47" i="1"/>
  <c r="AE47" i="1"/>
  <c r="AD47" i="1"/>
  <c r="AF46" i="1"/>
  <c r="AE46" i="1"/>
  <c r="AD46" i="1"/>
  <c r="AF45" i="1"/>
  <c r="AE45" i="1"/>
  <c r="AD45" i="1"/>
  <c r="AF44" i="1"/>
  <c r="AE44" i="1"/>
  <c r="AD44" i="1"/>
  <c r="L57" i="2" l="1"/>
  <c r="U45" i="2"/>
  <c r="V45" i="2"/>
  <c r="C57" i="2"/>
  <c r="O57" i="2"/>
  <c r="C77" i="2"/>
  <c r="O77" i="2"/>
  <c r="C46" i="2"/>
  <c r="O46" i="2"/>
  <c r="W45" i="2"/>
  <c r="V95" i="2"/>
  <c r="I96" i="2"/>
  <c r="C96" i="2"/>
  <c r="O96" i="2"/>
  <c r="U95" i="2"/>
  <c r="W95" i="2"/>
  <c r="F96" i="2"/>
  <c r="L96" i="2"/>
  <c r="R96" i="2"/>
  <c r="W76" i="2"/>
  <c r="U76" i="2"/>
  <c r="V76" i="2"/>
  <c r="F77" i="2"/>
  <c r="L77" i="2"/>
  <c r="R77" i="2"/>
  <c r="I77" i="2"/>
  <c r="V56" i="2"/>
  <c r="W56" i="2"/>
  <c r="F57" i="2"/>
  <c r="R57" i="2"/>
  <c r="I57" i="2"/>
  <c r="I46" i="2"/>
  <c r="F46" i="2"/>
  <c r="L46" i="2"/>
  <c r="R46" i="2"/>
  <c r="V33" i="2"/>
  <c r="W33" i="2"/>
  <c r="C34" i="2"/>
  <c r="O34" i="2"/>
  <c r="U33" i="2"/>
  <c r="I34" i="2"/>
  <c r="L34" i="2"/>
  <c r="F34" i="2"/>
  <c r="R34" i="2"/>
  <c r="W18" i="2"/>
  <c r="C19" i="2"/>
  <c r="O19" i="2"/>
  <c r="U18" i="2"/>
  <c r="I19" i="2"/>
  <c r="V18" i="2"/>
  <c r="F19" i="2"/>
  <c r="L19" i="2"/>
  <c r="R19" i="2"/>
  <c r="L102" i="1"/>
  <c r="X102" i="1"/>
  <c r="AE101" i="1"/>
  <c r="L82" i="1"/>
  <c r="AD81" i="1"/>
  <c r="F82" i="1"/>
  <c r="R82" i="1"/>
  <c r="AD101" i="1"/>
  <c r="F102" i="1"/>
  <c r="R102" i="1"/>
  <c r="X82" i="1"/>
  <c r="AF101" i="1"/>
  <c r="C102" i="1"/>
  <c r="O102" i="1"/>
  <c r="AA102" i="1"/>
  <c r="C82" i="1"/>
  <c r="I82" i="1"/>
  <c r="O82" i="1"/>
  <c r="U82" i="1"/>
  <c r="AA82" i="1"/>
  <c r="I102" i="1"/>
  <c r="U102" i="1"/>
  <c r="AE81" i="1"/>
  <c r="AF81" i="1"/>
  <c r="I61" i="1"/>
  <c r="U61" i="1"/>
  <c r="F61" i="1"/>
  <c r="R61" i="1"/>
  <c r="AE49" i="1"/>
  <c r="C50" i="1"/>
  <c r="F50" i="1"/>
  <c r="R50" i="1"/>
  <c r="I50" i="1"/>
  <c r="O50" i="1"/>
  <c r="U50" i="1"/>
  <c r="AA50" i="1"/>
  <c r="AF49" i="1"/>
  <c r="AD60" i="1"/>
  <c r="AE60" i="1"/>
  <c r="AD49" i="1"/>
  <c r="L50" i="1"/>
  <c r="X50" i="1"/>
  <c r="AF60" i="1"/>
  <c r="C61" i="1"/>
  <c r="L61" i="1"/>
  <c r="O61" i="1"/>
  <c r="X61" i="1"/>
  <c r="AA61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D36" i="1"/>
  <c r="AD27" i="1"/>
  <c r="AD28" i="1"/>
  <c r="AD29" i="1"/>
  <c r="AD30" i="1"/>
  <c r="AD31" i="1"/>
  <c r="AD32" i="1"/>
  <c r="AD33" i="1"/>
  <c r="AD34" i="1"/>
  <c r="AD35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D10" i="1"/>
  <c r="AD11" i="1"/>
  <c r="AD12" i="1"/>
  <c r="AD13" i="1"/>
  <c r="AD14" i="1"/>
  <c r="AD15" i="1"/>
  <c r="AD16" i="1"/>
  <c r="AD17" i="1"/>
  <c r="AD18" i="1"/>
  <c r="AD19" i="1"/>
  <c r="AD9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U34" i="2" l="1"/>
  <c r="U19" i="2"/>
  <c r="U46" i="2"/>
  <c r="U96" i="2"/>
  <c r="U57" i="2"/>
  <c r="U77" i="2"/>
  <c r="AD102" i="1"/>
  <c r="AD82" i="1"/>
  <c r="AD50" i="1"/>
  <c r="AD61" i="1"/>
  <c r="AF20" i="1"/>
  <c r="F21" i="1"/>
  <c r="R21" i="1"/>
  <c r="AE20" i="1"/>
  <c r="C21" i="1"/>
  <c r="O21" i="1"/>
  <c r="AA21" i="1"/>
  <c r="AE37" i="1"/>
  <c r="I38" i="1"/>
  <c r="U38" i="1"/>
  <c r="AD20" i="1"/>
  <c r="L21" i="1"/>
  <c r="X21" i="1"/>
  <c r="AF37" i="1"/>
  <c r="AD37" i="1"/>
  <c r="F38" i="1"/>
  <c r="L38" i="1"/>
  <c r="R38" i="1"/>
  <c r="X38" i="1"/>
  <c r="I21" i="1"/>
  <c r="U21" i="1"/>
  <c r="C38" i="1"/>
  <c r="O38" i="1"/>
  <c r="AA38" i="1"/>
  <c r="AD38" i="1" l="1"/>
  <c r="AD21" i="1"/>
</calcChain>
</file>

<file path=xl/sharedStrings.xml><?xml version="1.0" encoding="utf-8"?>
<sst xmlns="http://schemas.openxmlformats.org/spreadsheetml/2006/main" count="490" uniqueCount="48">
  <si>
    <t>BANDESAL - 2DO. PISO - A TRAVÉS DE INSTITUCIONES FINANCIERAS INTERMEDIARIAS</t>
  </si>
  <si>
    <t>TOTAL</t>
  </si>
  <si>
    <t>FEMENINO</t>
  </si>
  <si>
    <t>MASCULINO</t>
  </si>
  <si>
    <t>PERSONA JURÍDICA</t>
  </si>
  <si>
    <t>SUB-TOTAL</t>
  </si>
  <si>
    <t>1. MONTO DE CRÉDITOS OTORGADOS POR SECTOR ECONÓMICO</t>
  </si>
  <si>
    <t>1.1. NÚMERO DE CRÉDITOS POR SECTOR ECONÓMICO</t>
  </si>
  <si>
    <t>SECTOR ECONÓMICO</t>
  </si>
  <si>
    <t>REQUERIMIENTO DE INFORMACIÓN (#BANDESAL-2019-0004)</t>
  </si>
  <si>
    <t>SECTOR COMERCIO</t>
  </si>
  <si>
    <t>SECTOR AGROPECUARIO</t>
  </si>
  <si>
    <t>SECTOR INDUSTRIA MANUFACTURERA</t>
  </si>
  <si>
    <t>SECTOR SERVICIOS</t>
  </si>
  <si>
    <t>SECTOR CONSTRUCCION</t>
  </si>
  <si>
    <t>SECTOR VIVIENDA</t>
  </si>
  <si>
    <t>SECTOR TRANSPORTE, ALMACENAJE Y COMUNICACIONES</t>
  </si>
  <si>
    <t>INSTITUCIONES FINANCIERAS</t>
  </si>
  <si>
    <t>SECTOR ELECTRICIDAD, GAS, AGUA Y SERVICIOS SANITARIOS</t>
  </si>
  <si>
    <t>SECTOR MINERIA Y CANTERAS</t>
  </si>
  <si>
    <t>OTRAS ACTIVIDADES</t>
  </si>
  <si>
    <t>Cifras en millones de USD</t>
  </si>
  <si>
    <t>2. MONTO DE CRÉDITOS OTORGADOS POR TAMAÑO DE EMPRESA</t>
  </si>
  <si>
    <t>PERSONA NATURAL</t>
  </si>
  <si>
    <t>MICROEMPRESA</t>
  </si>
  <si>
    <t>PEQUENA</t>
  </si>
  <si>
    <t>MEDIANA</t>
  </si>
  <si>
    <t>GRANDE</t>
  </si>
  <si>
    <t>2.1. NÚMERO DE CRÉDITOS POR TAMAÑO DE EMPRESA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</si>
  <si>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</si>
  <si>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</si>
  <si>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</si>
  <si>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</si>
  <si>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</si>
  <si>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</si>
  <si>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</si>
  <si>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</si>
  <si>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SAN VICENTE</t>
  </si>
  <si>
    <t>LA UNION</t>
  </si>
  <si>
    <t>CUSCATLAN</t>
  </si>
  <si>
    <t>CABAÑAS</t>
  </si>
  <si>
    <t>CHALATENANGO</t>
  </si>
  <si>
    <t>MORAZAN</t>
  </si>
  <si>
    <t>TAMAÑO DE EMPRESA</t>
  </si>
  <si>
    <t>DEPARTAMENTO</t>
  </si>
  <si>
    <t>3. MONTO DE CRÉDITOS OTORGADOS POR ZONA GEOGRÁFICA</t>
  </si>
  <si>
    <t>3.1. NÚMERO DE CRÉDITOS POR ZONA GEOGRÁFICA</t>
  </si>
  <si>
    <t>BANDESAL - 1ER. PISO - FONDO DE DESARROLLO ECONÓMICO (FDE)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</si>
</sst>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5" fillId="4" borderId="5" xfId="1" applyNumberFormat="1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11" xfId="0" applyBorder="1"/>
    <xf numFmtId="44" fontId="0" fillId="0" borderId="7" xfId="2" applyFont="1" applyBorder="1"/>
    <xf numFmtId="44" fontId="0" fillId="0" borderId="0" xfId="2" applyFont="1" applyBorder="1"/>
    <xf numFmtId="44" fontId="0" fillId="0" borderId="8" xfId="2" applyFont="1" applyBorder="1"/>
    <xf numFmtId="0" fontId="5" fillId="4" borderId="12" xfId="0" applyFont="1" applyFill="1" applyBorder="1" applyAlignment="1">
      <alignment horizontal="left" vertical="center"/>
    </xf>
    <xf numFmtId="44" fontId="5" fillId="4" borderId="4" xfId="2" applyFont="1" applyFill="1" applyBorder="1" applyAlignment="1">
      <alignment horizontal="center" vertical="center"/>
    </xf>
    <xf numFmtId="44" fontId="5" fillId="4" borderId="5" xfId="2" applyFont="1" applyFill="1" applyBorder="1" applyAlignment="1">
      <alignment horizontal="center" vertical="center"/>
    </xf>
    <xf numFmtId="44" fontId="5" fillId="4" borderId="6" xfId="2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4" fontId="0" fillId="0" borderId="7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44" fontId="2" fillId="2" borderId="4" xfId="2" applyFont="1" applyFill="1" applyBorder="1" applyAlignment="1">
      <alignment horizontal="center" vertical="center"/>
    </xf>
    <xf numFmtId="44" fontId="2" fillId="2" borderId="5" xfId="2" applyFont="1" applyFill="1" applyBorder="1" applyAlignment="1">
      <alignment horizontal="center" vertical="center"/>
    </xf>
    <xf numFmtId="44" fontId="2" fillId="2" borderId="6" xfId="2" applyFont="1" applyFill="1" applyBorder="1" applyAlignment="1">
      <alignment horizontal="center" vertical="center"/>
    </xf>
    <xf numFmtId="44" fontId="2" fillId="3" borderId="4" xfId="2" applyFont="1" applyFill="1" applyBorder="1" applyAlignment="1">
      <alignment horizontal="center" vertical="center"/>
    </xf>
    <xf numFmtId="44" fontId="2" fillId="3" borderId="5" xfId="2" applyFont="1" applyFill="1" applyBorder="1" applyAlignment="1">
      <alignment horizontal="center" vertical="center"/>
    </xf>
    <xf numFmtId="44" fontId="2" fillId="3" borderId="6" xfId="2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AF102"/>
  <sheetViews>
    <sheetView showGridLines="0" tabSelected="1" zoomScale="80" zoomScaleNormal="80" workbookViewId="0">
      <selection activeCell="B2" sqref="B2"/>
    </sheetView>
  </sheetViews>
  <sheetFormatPr baseColWidth="10" defaultRowHeight="15" x14ac:dyDescent="0.25"/>
  <cols>
    <col min="1" max="1" width="5" customWidth="1"/>
    <col min="2" max="2" width="77.5703125" bestFit="1" customWidth="1"/>
    <col min="3" max="32" width="18.42578125" customWidth="1"/>
    <col min="35" max="35" width="33.85546875" bestFit="1" customWidth="1"/>
    <col min="36" max="71" width="18" customWidth="1"/>
  </cols>
  <sheetData>
    <row r="2" spans="2:32" x14ac:dyDescent="0.25">
      <c r="B2" s="1" t="s">
        <v>9</v>
      </c>
    </row>
    <row r="3" spans="2:32" x14ac:dyDescent="0.25">
      <c r="B3" s="2" t="s">
        <v>0</v>
      </c>
    </row>
    <row r="5" spans="2:32" x14ac:dyDescent="0.25">
      <c r="B5" s="1" t="s">
        <v>6</v>
      </c>
    </row>
    <row r="6" spans="2:32" ht="15.75" thickBot="1" x14ac:dyDescent="0.3">
      <c r="B6" s="12" t="s">
        <v>21</v>
      </c>
    </row>
    <row r="7" spans="2:32" ht="15.75" thickBot="1" x14ac:dyDescent="0.3">
      <c r="B7" s="37" t="s">
        <v>8</v>
      </c>
      <c r="C7" s="34">
        <v>2009</v>
      </c>
      <c r="D7" s="35"/>
      <c r="E7" s="36"/>
      <c r="F7" s="34">
        <v>2010</v>
      </c>
      <c r="G7" s="35"/>
      <c r="H7" s="36"/>
      <c r="I7" s="34">
        <v>2011</v>
      </c>
      <c r="J7" s="35"/>
      <c r="K7" s="36"/>
      <c r="L7" s="34">
        <v>2012</v>
      </c>
      <c r="M7" s="35"/>
      <c r="N7" s="36"/>
      <c r="O7" s="34">
        <v>2013</v>
      </c>
      <c r="P7" s="35"/>
      <c r="Q7" s="36"/>
      <c r="R7" s="34">
        <v>2014</v>
      </c>
      <c r="S7" s="35"/>
      <c r="T7" s="36"/>
      <c r="U7" s="34">
        <v>2015</v>
      </c>
      <c r="V7" s="35"/>
      <c r="W7" s="36"/>
      <c r="X7" s="34">
        <v>2016</v>
      </c>
      <c r="Y7" s="35"/>
      <c r="Z7" s="36"/>
      <c r="AA7" s="34">
        <v>2017</v>
      </c>
      <c r="AB7" s="35"/>
      <c r="AC7" s="36"/>
      <c r="AD7" s="31" t="s">
        <v>1</v>
      </c>
      <c r="AE7" s="32"/>
      <c r="AF7" s="33"/>
    </row>
    <row r="8" spans="2:32" ht="15.75" thickBot="1" x14ac:dyDescent="0.3">
      <c r="B8" s="38"/>
      <c r="C8" s="3" t="s">
        <v>2</v>
      </c>
      <c r="D8" s="4" t="s">
        <v>3</v>
      </c>
      <c r="E8" s="5" t="s">
        <v>4</v>
      </c>
      <c r="F8" s="3" t="s">
        <v>2</v>
      </c>
      <c r="G8" s="4" t="s">
        <v>3</v>
      </c>
      <c r="H8" s="5" t="s">
        <v>4</v>
      </c>
      <c r="I8" s="3" t="s">
        <v>2</v>
      </c>
      <c r="J8" s="4" t="s">
        <v>3</v>
      </c>
      <c r="K8" s="5" t="s">
        <v>4</v>
      </c>
      <c r="L8" s="3" t="s">
        <v>2</v>
      </c>
      <c r="M8" s="4" t="s">
        <v>3</v>
      </c>
      <c r="N8" s="5" t="s">
        <v>4</v>
      </c>
      <c r="O8" s="3" t="s">
        <v>2</v>
      </c>
      <c r="P8" s="4" t="s">
        <v>3</v>
      </c>
      <c r="Q8" s="5" t="s">
        <v>4</v>
      </c>
      <c r="R8" s="3" t="s">
        <v>2</v>
      </c>
      <c r="S8" s="4" t="s">
        <v>3</v>
      </c>
      <c r="T8" s="5" t="s">
        <v>4</v>
      </c>
      <c r="U8" s="3" t="s">
        <v>2</v>
      </c>
      <c r="V8" s="4" t="s">
        <v>3</v>
      </c>
      <c r="W8" s="5" t="s">
        <v>4</v>
      </c>
      <c r="X8" s="3" t="s">
        <v>2</v>
      </c>
      <c r="Y8" s="4" t="s">
        <v>3</v>
      </c>
      <c r="Z8" s="5" t="s">
        <v>4</v>
      </c>
      <c r="AA8" s="3" t="s">
        <v>2</v>
      </c>
      <c r="AB8" s="4" t="s">
        <v>3</v>
      </c>
      <c r="AC8" s="5" t="s">
        <v>4</v>
      </c>
      <c r="AD8" s="6" t="s">
        <v>2</v>
      </c>
      <c r="AE8" s="7" t="s">
        <v>3</v>
      </c>
      <c r="AF8" s="8" t="s">
        <v>4</v>
      </c>
    </row>
    <row r="9" spans="2:32" x14ac:dyDescent="0.25">
      <c r="B9" s="13" t="s">
        <v>10</v>
      </c>
      <c r="C9" s="14">
        <v>7.7779292700001541</v>
      </c>
      <c r="D9" s="15">
        <v>6.0397462300000315</v>
      </c>
      <c r="E9" s="16">
        <v>44.804834600000021</v>
      </c>
      <c r="F9" s="14">
        <v>5.1283050599999953</v>
      </c>
      <c r="G9" s="15">
        <v>4.858016730000017</v>
      </c>
      <c r="H9" s="16">
        <v>39.678639459999992</v>
      </c>
      <c r="I9" s="14">
        <v>7.0490069700001108</v>
      </c>
      <c r="J9" s="15">
        <v>5.9599418300000302</v>
      </c>
      <c r="K9" s="16">
        <v>78.375398220000093</v>
      </c>
      <c r="L9" s="14">
        <v>6.9168758100000405</v>
      </c>
      <c r="M9" s="15">
        <v>13.722765740000032</v>
      </c>
      <c r="N9" s="16">
        <v>108.50560324999994</v>
      </c>
      <c r="O9" s="14">
        <v>10.522144920000033</v>
      </c>
      <c r="P9" s="15">
        <v>17.479285960000045</v>
      </c>
      <c r="Q9" s="16">
        <v>101.19117527</v>
      </c>
      <c r="R9" s="14">
        <v>8.3817833700000506</v>
      </c>
      <c r="S9" s="15">
        <v>15.024230130000012</v>
      </c>
      <c r="T9" s="16">
        <v>52.761576890000057</v>
      </c>
      <c r="U9" s="14">
        <v>9.6689728600000606</v>
      </c>
      <c r="V9" s="15">
        <v>20.709567810000088</v>
      </c>
      <c r="W9" s="16">
        <v>56.674619490000005</v>
      </c>
      <c r="X9" s="14">
        <v>9.33349899999995</v>
      </c>
      <c r="Y9" s="15">
        <v>17.522699809999999</v>
      </c>
      <c r="Z9" s="16">
        <v>32.535040950000017</v>
      </c>
      <c r="AA9" s="14">
        <v>7.5350165399999449</v>
      </c>
      <c r="AB9" s="15">
        <v>20.119261920000056</v>
      </c>
      <c r="AC9" s="16">
        <v>33.674681620000008</v>
      </c>
      <c r="AD9" s="14">
        <f>C9+F9+I9+L9+O9+R9+U9+X9+AA9</f>
        <v>72.313533800000343</v>
      </c>
      <c r="AE9" s="15">
        <f t="shared" ref="AE9:AF19" si="0">D9+G9+J9+M9+P9+S9+V9+Y9+AB9</f>
        <v>121.43551616000032</v>
      </c>
      <c r="AF9" s="16">
        <f t="shared" si="0"/>
        <v>548.2015697500002</v>
      </c>
    </row>
    <row r="10" spans="2:32" x14ac:dyDescent="0.25">
      <c r="B10" s="13" t="s">
        <v>11</v>
      </c>
      <c r="C10" s="14">
        <v>1.1282247799999994</v>
      </c>
      <c r="D10" s="15">
        <v>12.077915480000017</v>
      </c>
      <c r="E10" s="16">
        <v>5.6391892199999978</v>
      </c>
      <c r="F10" s="14">
        <v>1.633861129999999</v>
      </c>
      <c r="G10" s="15">
        <v>19.083735249999968</v>
      </c>
      <c r="H10" s="16">
        <v>9.3834224099999979</v>
      </c>
      <c r="I10" s="14">
        <v>1.9993402299999909</v>
      </c>
      <c r="J10" s="15">
        <v>12.63579657000011</v>
      </c>
      <c r="K10" s="16">
        <v>10.470260999999997</v>
      </c>
      <c r="L10" s="14">
        <v>1.4610255199999971</v>
      </c>
      <c r="M10" s="15">
        <v>10.987149920000025</v>
      </c>
      <c r="N10" s="16">
        <v>16.433494680000003</v>
      </c>
      <c r="O10" s="14">
        <v>0.78079534999999911</v>
      </c>
      <c r="P10" s="15">
        <v>7.5072251299999904</v>
      </c>
      <c r="Q10" s="16">
        <v>8.7040879999999987</v>
      </c>
      <c r="R10" s="14">
        <v>2.246120669999998</v>
      </c>
      <c r="S10" s="15">
        <v>11.569514629999997</v>
      </c>
      <c r="T10" s="16">
        <v>19.762636999999987</v>
      </c>
      <c r="U10" s="14">
        <v>2.2644488899999966</v>
      </c>
      <c r="V10" s="15">
        <v>12.15979706999997</v>
      </c>
      <c r="W10" s="16">
        <v>19.70189199999999</v>
      </c>
      <c r="X10" s="14">
        <v>2.3384826000000007</v>
      </c>
      <c r="Y10" s="15">
        <v>14.028995249999953</v>
      </c>
      <c r="Z10" s="16">
        <v>17.06894543999999</v>
      </c>
      <c r="AA10" s="14">
        <v>2.346541999999999</v>
      </c>
      <c r="AB10" s="15">
        <v>10.318214239999991</v>
      </c>
      <c r="AC10" s="16">
        <v>23.602878999999998</v>
      </c>
      <c r="AD10" s="14">
        <f t="shared" ref="AD10:AD19" si="1">C10+F10+I10+L10+O10+R10+U10+X10+AA10</f>
        <v>16.19884116999998</v>
      </c>
      <c r="AE10" s="15">
        <f t="shared" si="0"/>
        <v>110.36834354000001</v>
      </c>
      <c r="AF10" s="16">
        <f t="shared" si="0"/>
        <v>130.76680874999997</v>
      </c>
    </row>
    <row r="11" spans="2:32" x14ac:dyDescent="0.25">
      <c r="B11" s="13" t="s">
        <v>12</v>
      </c>
      <c r="C11" s="14">
        <v>0.38296468999999933</v>
      </c>
      <c r="D11" s="15">
        <v>0.77955743999999827</v>
      </c>
      <c r="E11" s="16">
        <v>24.923441790000002</v>
      </c>
      <c r="F11" s="14">
        <v>0.25361865000000006</v>
      </c>
      <c r="G11" s="15">
        <v>1.1937079500000005</v>
      </c>
      <c r="H11" s="16">
        <v>21.938094899999996</v>
      </c>
      <c r="I11" s="14">
        <v>0.56390310999999982</v>
      </c>
      <c r="J11" s="15">
        <v>0.51285325000000004</v>
      </c>
      <c r="K11" s="16">
        <v>43.324694570000013</v>
      </c>
      <c r="L11" s="14">
        <v>0.27476110000000009</v>
      </c>
      <c r="M11" s="15">
        <v>0.65276981999999995</v>
      </c>
      <c r="N11" s="16">
        <v>27.206708550000009</v>
      </c>
      <c r="O11" s="14">
        <v>0.92448527999999963</v>
      </c>
      <c r="P11" s="15">
        <v>2.0894215000000003</v>
      </c>
      <c r="Q11" s="16">
        <v>14.736921660000004</v>
      </c>
      <c r="R11" s="14">
        <v>0.22566569000000003</v>
      </c>
      <c r="S11" s="15">
        <v>1.0853974300000002</v>
      </c>
      <c r="T11" s="16">
        <v>7.1777656799999994</v>
      </c>
      <c r="U11" s="14">
        <v>0.38306000000000007</v>
      </c>
      <c r="V11" s="15">
        <v>1.9657078200000004</v>
      </c>
      <c r="W11" s="16">
        <v>13.507211149999995</v>
      </c>
      <c r="X11" s="14">
        <v>0.84845000000000015</v>
      </c>
      <c r="Y11" s="15">
        <v>1.97957348</v>
      </c>
      <c r="Z11" s="16">
        <v>16.745444000000003</v>
      </c>
      <c r="AA11" s="14">
        <v>0.86461999999999961</v>
      </c>
      <c r="AB11" s="15">
        <v>1.9772169999999993</v>
      </c>
      <c r="AC11" s="16">
        <v>22.762954999999977</v>
      </c>
      <c r="AD11" s="14">
        <f t="shared" si="1"/>
        <v>4.7215285199999988</v>
      </c>
      <c r="AE11" s="15">
        <f t="shared" si="0"/>
        <v>12.236205689999998</v>
      </c>
      <c r="AF11" s="16">
        <f t="shared" si="0"/>
        <v>192.32323729999996</v>
      </c>
    </row>
    <row r="12" spans="2:32" x14ac:dyDescent="0.25">
      <c r="B12" s="13" t="s">
        <v>13</v>
      </c>
      <c r="C12" s="14">
        <v>4.6208903799999987</v>
      </c>
      <c r="D12" s="15">
        <v>6.4111559299999916</v>
      </c>
      <c r="E12" s="16">
        <v>3.7773697200000003</v>
      </c>
      <c r="F12" s="14">
        <v>4.1308365499999935</v>
      </c>
      <c r="G12" s="15">
        <v>5.6271693599999866</v>
      </c>
      <c r="H12" s="16">
        <v>4.5869069799999993</v>
      </c>
      <c r="I12" s="14">
        <v>5.3710116600000015</v>
      </c>
      <c r="J12" s="15">
        <v>7.577203499999996</v>
      </c>
      <c r="K12" s="16">
        <v>5.4347844499999978</v>
      </c>
      <c r="L12" s="14">
        <v>6.2082204799999916</v>
      </c>
      <c r="M12" s="15">
        <v>8.6347121299999827</v>
      </c>
      <c r="N12" s="16">
        <v>10.000617249999999</v>
      </c>
      <c r="O12" s="14">
        <v>6.1006900300000124</v>
      </c>
      <c r="P12" s="15">
        <v>8.4953726800000027</v>
      </c>
      <c r="Q12" s="16">
        <v>14.86816097</v>
      </c>
      <c r="R12" s="14">
        <v>5.1495077300000096</v>
      </c>
      <c r="S12" s="15">
        <v>7.7999460500000071</v>
      </c>
      <c r="T12" s="16">
        <v>5.2992311000000027</v>
      </c>
      <c r="U12" s="14">
        <v>8.1569008100000069</v>
      </c>
      <c r="V12" s="15">
        <v>9.3861526400000095</v>
      </c>
      <c r="W12" s="16">
        <v>4.5564165300000017</v>
      </c>
      <c r="X12" s="14">
        <v>8.8522011099999975</v>
      </c>
      <c r="Y12" s="15">
        <v>12.524238289999994</v>
      </c>
      <c r="Z12" s="16">
        <v>14.188084259999997</v>
      </c>
      <c r="AA12" s="14">
        <v>1.0665959199999999</v>
      </c>
      <c r="AB12" s="15">
        <v>3.8448694799999985</v>
      </c>
      <c r="AC12" s="16">
        <v>16.688498079999999</v>
      </c>
      <c r="AD12" s="14">
        <f t="shared" si="1"/>
        <v>49.656854670000008</v>
      </c>
      <c r="AE12" s="15">
        <f t="shared" si="0"/>
        <v>70.300820059999978</v>
      </c>
      <c r="AF12" s="16">
        <f t="shared" si="0"/>
        <v>79.400069339999988</v>
      </c>
    </row>
    <row r="13" spans="2:32" x14ac:dyDescent="0.25">
      <c r="B13" s="13" t="s">
        <v>14</v>
      </c>
      <c r="C13" s="14">
        <v>0.35770864999999991</v>
      </c>
      <c r="D13" s="15">
        <v>1.4215719899999981</v>
      </c>
      <c r="E13" s="16">
        <v>20.885438139999994</v>
      </c>
      <c r="F13" s="14">
        <v>1.0301935699999989</v>
      </c>
      <c r="G13" s="15">
        <v>2.2540635299999972</v>
      </c>
      <c r="H13" s="16">
        <v>16.428563399999994</v>
      </c>
      <c r="I13" s="14">
        <v>1.97697393</v>
      </c>
      <c r="J13" s="15">
        <v>2.856839299999999</v>
      </c>
      <c r="K13" s="16">
        <v>7.5908273299999971</v>
      </c>
      <c r="L13" s="14">
        <v>1.7556147799999977</v>
      </c>
      <c r="M13" s="15">
        <v>2.4084888899999966</v>
      </c>
      <c r="N13" s="16">
        <v>11.89649796</v>
      </c>
      <c r="O13" s="14">
        <v>7.0367430300000073</v>
      </c>
      <c r="P13" s="15">
        <v>6.9289547999999748</v>
      </c>
      <c r="Q13" s="16">
        <v>6.9223145599999985</v>
      </c>
      <c r="R13" s="14">
        <v>3.7014165399999901</v>
      </c>
      <c r="S13" s="15">
        <v>4.6899490099999852</v>
      </c>
      <c r="T13" s="16">
        <v>11.687406350000002</v>
      </c>
      <c r="U13" s="14">
        <v>3.5657929999999927</v>
      </c>
      <c r="V13" s="15">
        <v>5.5371016499999914</v>
      </c>
      <c r="W13" s="16">
        <v>6.278236629999995</v>
      </c>
      <c r="X13" s="14">
        <v>3.5460773999999837</v>
      </c>
      <c r="Y13" s="15">
        <v>4.4602137399999853</v>
      </c>
      <c r="Z13" s="16">
        <v>7.8916699299999973</v>
      </c>
      <c r="AA13" s="14">
        <v>2.8997609999999878</v>
      </c>
      <c r="AB13" s="15">
        <v>3.5732549999999939</v>
      </c>
      <c r="AC13" s="16">
        <v>5.4119866999999973</v>
      </c>
      <c r="AD13" s="14">
        <f t="shared" si="1"/>
        <v>25.870281899999956</v>
      </c>
      <c r="AE13" s="15">
        <f t="shared" si="0"/>
        <v>34.130437909999927</v>
      </c>
      <c r="AF13" s="16">
        <f t="shared" si="0"/>
        <v>94.992940999999973</v>
      </c>
    </row>
    <row r="14" spans="2:32" x14ac:dyDescent="0.25">
      <c r="B14" s="13" t="s">
        <v>15</v>
      </c>
      <c r="C14" s="14">
        <v>4.1172198399999926</v>
      </c>
      <c r="D14" s="15">
        <v>5.6501654499999949</v>
      </c>
      <c r="E14" s="16">
        <v>4.4999999999999998E-2</v>
      </c>
      <c r="F14" s="14">
        <v>4.4067419899999907</v>
      </c>
      <c r="G14" s="15">
        <v>6.268904869999993</v>
      </c>
      <c r="H14" s="16">
        <v>0.14724875000000001</v>
      </c>
      <c r="I14" s="14">
        <v>11.442870659999972</v>
      </c>
      <c r="J14" s="15">
        <v>16.451727919999968</v>
      </c>
      <c r="K14" s="16">
        <v>0.184</v>
      </c>
      <c r="L14" s="14">
        <v>7.3815509300000057</v>
      </c>
      <c r="M14" s="15">
        <v>10.537087660000001</v>
      </c>
      <c r="N14" s="16">
        <v>1.2270000000000001</v>
      </c>
      <c r="O14" s="14">
        <v>5.6212603899999962</v>
      </c>
      <c r="P14" s="15">
        <v>6.8538034599999955</v>
      </c>
      <c r="Q14" s="16"/>
      <c r="R14" s="14">
        <v>1.8371315299999991</v>
      </c>
      <c r="S14" s="15">
        <v>1.8332376799999996</v>
      </c>
      <c r="T14" s="16">
        <v>0</v>
      </c>
      <c r="U14" s="14">
        <v>8.0070952900000005</v>
      </c>
      <c r="V14" s="15">
        <v>10.198931169999991</v>
      </c>
      <c r="W14" s="16">
        <v>1.0500000000000001E-2</v>
      </c>
      <c r="X14" s="14">
        <v>7.595370499999996</v>
      </c>
      <c r="Y14" s="15">
        <v>12.794379169999992</v>
      </c>
      <c r="Z14" s="16">
        <v>0.15</v>
      </c>
      <c r="AA14" s="14">
        <v>3.1007407899999997</v>
      </c>
      <c r="AB14" s="15">
        <v>4.285805779999996</v>
      </c>
      <c r="AC14" s="16">
        <v>0.47199999999999998</v>
      </c>
      <c r="AD14" s="14">
        <f t="shared" si="1"/>
        <v>53.509981919999959</v>
      </c>
      <c r="AE14" s="15">
        <f t="shared" si="0"/>
        <v>74.874043159999914</v>
      </c>
      <c r="AF14" s="16">
        <f t="shared" si="0"/>
        <v>2.23574875</v>
      </c>
    </row>
    <row r="15" spans="2:32" x14ac:dyDescent="0.25">
      <c r="B15" s="13" t="s">
        <v>16</v>
      </c>
      <c r="C15" s="14">
        <v>0.72490031000000021</v>
      </c>
      <c r="D15" s="15">
        <v>3.2004631899999976</v>
      </c>
      <c r="E15" s="16">
        <v>1.5721500000000002</v>
      </c>
      <c r="F15" s="14">
        <v>0.68921112000000018</v>
      </c>
      <c r="G15" s="15">
        <v>2.1254221899999988</v>
      </c>
      <c r="H15" s="16">
        <v>1.1147499999999999</v>
      </c>
      <c r="I15" s="14">
        <v>0.53068370000000009</v>
      </c>
      <c r="J15" s="15">
        <v>3.5921379399999989</v>
      </c>
      <c r="K15" s="16">
        <v>1.7136169999999999</v>
      </c>
      <c r="L15" s="14">
        <v>0.67334199000000006</v>
      </c>
      <c r="M15" s="15">
        <v>5.3822703299999954</v>
      </c>
      <c r="N15" s="16">
        <v>3.24052702</v>
      </c>
      <c r="O15" s="14">
        <v>1.1638831199999997</v>
      </c>
      <c r="P15" s="15">
        <v>6.6488069400000009</v>
      </c>
      <c r="Q15" s="16">
        <v>11.929988959999999</v>
      </c>
      <c r="R15" s="14">
        <v>0.5317214400000001</v>
      </c>
      <c r="S15" s="15">
        <v>4.9530364199999957</v>
      </c>
      <c r="T15" s="16">
        <v>3.4598520699999997</v>
      </c>
      <c r="U15" s="14">
        <v>1.3840381400000004</v>
      </c>
      <c r="V15" s="15">
        <v>7.1574800299999826</v>
      </c>
      <c r="W15" s="16">
        <v>2.1467361599999997</v>
      </c>
      <c r="X15" s="14">
        <v>1.7242185299999986</v>
      </c>
      <c r="Y15" s="15">
        <v>9.365145169999975</v>
      </c>
      <c r="Z15" s="16">
        <v>10.573295</v>
      </c>
      <c r="AA15" s="14">
        <v>0.83625000000000027</v>
      </c>
      <c r="AB15" s="15">
        <v>6.5944494299999858</v>
      </c>
      <c r="AC15" s="16">
        <v>3.5955000000000004</v>
      </c>
      <c r="AD15" s="14">
        <f t="shared" si="1"/>
        <v>8.2582483499999988</v>
      </c>
      <c r="AE15" s="15">
        <f t="shared" si="0"/>
        <v>49.019211639999931</v>
      </c>
      <c r="AF15" s="16">
        <f t="shared" si="0"/>
        <v>39.346416210000001</v>
      </c>
    </row>
    <row r="16" spans="2:32" x14ac:dyDescent="0.25">
      <c r="B16" s="13" t="s">
        <v>17</v>
      </c>
      <c r="C16" s="14">
        <v>0</v>
      </c>
      <c r="D16" s="15">
        <v>0</v>
      </c>
      <c r="E16" s="16">
        <v>0</v>
      </c>
      <c r="F16" s="14">
        <v>0</v>
      </c>
      <c r="G16" s="15">
        <v>0</v>
      </c>
      <c r="H16" s="16">
        <v>0</v>
      </c>
      <c r="I16" s="14">
        <v>0</v>
      </c>
      <c r="J16" s="15">
        <v>0</v>
      </c>
      <c r="K16" s="16">
        <v>0</v>
      </c>
      <c r="L16" s="14">
        <v>0</v>
      </c>
      <c r="M16" s="15">
        <v>0</v>
      </c>
      <c r="N16" s="16">
        <v>0</v>
      </c>
      <c r="O16" s="14">
        <v>0</v>
      </c>
      <c r="P16" s="15">
        <v>0</v>
      </c>
      <c r="Q16" s="16">
        <v>0</v>
      </c>
      <c r="R16" s="14">
        <v>0</v>
      </c>
      <c r="S16" s="15">
        <v>0</v>
      </c>
      <c r="T16" s="16">
        <v>1.9256164199999999</v>
      </c>
      <c r="U16" s="14">
        <v>0</v>
      </c>
      <c r="V16" s="15">
        <v>0</v>
      </c>
      <c r="W16" s="16">
        <v>2.5803043699999999</v>
      </c>
      <c r="X16" s="14">
        <v>0</v>
      </c>
      <c r="Y16" s="15">
        <v>0</v>
      </c>
      <c r="Z16" s="16">
        <v>0</v>
      </c>
      <c r="AA16" s="14">
        <v>0</v>
      </c>
      <c r="AB16" s="15">
        <v>0</v>
      </c>
      <c r="AC16" s="16">
        <v>0</v>
      </c>
      <c r="AD16" s="14">
        <f t="shared" si="1"/>
        <v>0</v>
      </c>
      <c r="AE16" s="15">
        <f t="shared" si="0"/>
        <v>0</v>
      </c>
      <c r="AF16" s="16">
        <f t="shared" si="0"/>
        <v>4.5059207899999993</v>
      </c>
    </row>
    <row r="17" spans="2:32" x14ac:dyDescent="0.25">
      <c r="B17" s="13" t="s">
        <v>18</v>
      </c>
      <c r="C17" s="14">
        <v>0</v>
      </c>
      <c r="D17" s="15">
        <v>0.2</v>
      </c>
      <c r="E17" s="16">
        <v>0</v>
      </c>
      <c r="F17" s="14">
        <v>0</v>
      </c>
      <c r="G17" s="15">
        <v>0</v>
      </c>
      <c r="H17" s="16">
        <v>0</v>
      </c>
      <c r="I17" s="14">
        <v>0</v>
      </c>
      <c r="J17" s="15">
        <v>1.108051E-2</v>
      </c>
      <c r="K17" s="16">
        <v>0</v>
      </c>
      <c r="L17" s="14">
        <v>0</v>
      </c>
      <c r="M17" s="15">
        <v>4.4289999999999998E-3</v>
      </c>
      <c r="N17" s="16">
        <v>0</v>
      </c>
      <c r="O17" s="14">
        <v>0</v>
      </c>
      <c r="P17" s="15">
        <v>3.4643E-2</v>
      </c>
      <c r="Q17" s="16">
        <v>0.81200000000000006</v>
      </c>
      <c r="R17" s="14">
        <v>0</v>
      </c>
      <c r="S17" s="15">
        <v>0</v>
      </c>
      <c r="T17" s="16">
        <v>7.4499999999999997E-2</v>
      </c>
      <c r="U17" s="14">
        <v>0</v>
      </c>
      <c r="V17" s="15">
        <v>0</v>
      </c>
      <c r="W17" s="16">
        <v>1.8621259999999997E-2</v>
      </c>
      <c r="X17" s="14">
        <v>0</v>
      </c>
      <c r="Y17" s="15">
        <v>1.35E-2</v>
      </c>
      <c r="Z17" s="16">
        <v>3.5000000000000003E-2</v>
      </c>
      <c r="AA17" s="14">
        <v>5.1000000000000004E-3</v>
      </c>
      <c r="AB17" s="15">
        <v>4.1999999999999996E-2</v>
      </c>
      <c r="AC17" s="16">
        <v>0.15</v>
      </c>
      <c r="AD17" s="14">
        <f t="shared" si="1"/>
        <v>5.1000000000000004E-3</v>
      </c>
      <c r="AE17" s="15">
        <f t="shared" si="0"/>
        <v>0.30565250999999999</v>
      </c>
      <c r="AF17" s="16">
        <f t="shared" si="0"/>
        <v>1.0901212600000001</v>
      </c>
    </row>
    <row r="18" spans="2:32" x14ac:dyDescent="0.25">
      <c r="B18" s="13" t="s">
        <v>19</v>
      </c>
      <c r="C18" s="14">
        <v>0</v>
      </c>
      <c r="D18" s="15">
        <v>0</v>
      </c>
      <c r="E18" s="16">
        <v>0</v>
      </c>
      <c r="F18" s="14">
        <v>6.0269360000000001E-2</v>
      </c>
      <c r="G18" s="15">
        <v>1.83E-2</v>
      </c>
      <c r="H18" s="16">
        <v>0</v>
      </c>
      <c r="I18" s="14">
        <v>1.2999999999999999E-3</v>
      </c>
      <c r="J18" s="15">
        <v>9.7345999999999999E-4</v>
      </c>
      <c r="K18" s="16">
        <v>0</v>
      </c>
      <c r="L18" s="14">
        <v>0</v>
      </c>
      <c r="M18" s="15">
        <v>0.21000000000000002</v>
      </c>
      <c r="N18" s="16">
        <v>0</v>
      </c>
      <c r="O18" s="14">
        <v>0.05</v>
      </c>
      <c r="P18" s="15">
        <v>1.38E-2</v>
      </c>
      <c r="Q18" s="16">
        <v>0.23699999999999999</v>
      </c>
      <c r="R18" s="14">
        <v>0</v>
      </c>
      <c r="S18" s="15">
        <v>5.2712870000000002E-2</v>
      </c>
      <c r="T18" s="16">
        <v>0.1</v>
      </c>
      <c r="U18" s="14">
        <v>0</v>
      </c>
      <c r="V18" s="15">
        <v>1.4999999999999999E-2</v>
      </c>
      <c r="W18" s="16">
        <v>6.2E-2</v>
      </c>
      <c r="X18" s="14">
        <v>1.4E-2</v>
      </c>
      <c r="Y18" s="15">
        <v>1.5900000000000001E-2</v>
      </c>
      <c r="Z18" s="16">
        <v>0</v>
      </c>
      <c r="AA18" s="14">
        <v>0</v>
      </c>
      <c r="AB18" s="15">
        <v>1.2E-2</v>
      </c>
      <c r="AC18" s="16">
        <v>0</v>
      </c>
      <c r="AD18" s="14">
        <f t="shared" si="1"/>
        <v>0.12556936000000002</v>
      </c>
      <c r="AE18" s="15">
        <f t="shared" si="0"/>
        <v>0.33868633000000009</v>
      </c>
      <c r="AF18" s="16">
        <f t="shared" si="0"/>
        <v>0.39899999999999997</v>
      </c>
    </row>
    <row r="19" spans="2:32" ht="15.75" thickBot="1" x14ac:dyDescent="0.3">
      <c r="B19" s="13" t="s">
        <v>20</v>
      </c>
      <c r="C19" s="14">
        <v>5.5049999999999999E-4</v>
      </c>
      <c r="D19" s="15">
        <v>6.9899999999999997E-4</v>
      </c>
      <c r="E19" s="16">
        <v>0</v>
      </c>
      <c r="F19" s="14">
        <v>0</v>
      </c>
      <c r="G19" s="15">
        <v>0</v>
      </c>
      <c r="H19" s="16">
        <v>0</v>
      </c>
      <c r="I19" s="14">
        <v>0</v>
      </c>
      <c r="J19" s="15">
        <v>0</v>
      </c>
      <c r="K19" s="16">
        <v>0</v>
      </c>
      <c r="L19" s="14">
        <v>0</v>
      </c>
      <c r="M19" s="15">
        <v>0</v>
      </c>
      <c r="N19" s="16">
        <v>0</v>
      </c>
      <c r="O19" s="14">
        <v>0</v>
      </c>
      <c r="P19" s="15">
        <v>0</v>
      </c>
      <c r="Q19" s="16">
        <v>0</v>
      </c>
      <c r="R19" s="14">
        <v>0</v>
      </c>
      <c r="S19" s="15">
        <v>0</v>
      </c>
      <c r="T19" s="16">
        <v>0</v>
      </c>
      <c r="U19" s="14">
        <v>0</v>
      </c>
      <c r="V19" s="15">
        <v>0</v>
      </c>
      <c r="W19" s="16">
        <v>0</v>
      </c>
      <c r="X19" s="14">
        <v>0</v>
      </c>
      <c r="Y19" s="15">
        <v>0</v>
      </c>
      <c r="Z19" s="16">
        <v>0</v>
      </c>
      <c r="AA19" s="14">
        <v>0</v>
      </c>
      <c r="AB19" s="15">
        <v>0</v>
      </c>
      <c r="AC19" s="16">
        <v>0</v>
      </c>
      <c r="AD19" s="14">
        <f t="shared" si="1"/>
        <v>5.5049999999999999E-4</v>
      </c>
      <c r="AE19" s="15">
        <f t="shared" si="0"/>
        <v>6.9899999999999997E-4</v>
      </c>
      <c r="AF19" s="16">
        <f t="shared" si="0"/>
        <v>0</v>
      </c>
    </row>
    <row r="20" spans="2:32" ht="15.75" thickBot="1" x14ac:dyDescent="0.3">
      <c r="B20" s="17" t="s">
        <v>5</v>
      </c>
      <c r="C20" s="18">
        <f t="shared" ref="C20:AF20" si="2">SUM(C9:C19)</f>
        <v>19.110388420000142</v>
      </c>
      <c r="D20" s="19">
        <f t="shared" si="2"/>
        <v>35.781274710000034</v>
      </c>
      <c r="E20" s="20">
        <f t="shared" si="2"/>
        <v>101.64742347000001</v>
      </c>
      <c r="F20" s="18">
        <f t="shared" si="2"/>
        <v>17.333037429999976</v>
      </c>
      <c r="G20" s="19">
        <f t="shared" si="2"/>
        <v>41.429319879999966</v>
      </c>
      <c r="H20" s="20">
        <f t="shared" si="2"/>
        <v>93.277625899999975</v>
      </c>
      <c r="I20" s="18">
        <f t="shared" si="2"/>
        <v>28.935090260000077</v>
      </c>
      <c r="J20" s="19">
        <f t="shared" si="2"/>
        <v>49.598554280000101</v>
      </c>
      <c r="K20" s="20">
        <f t="shared" si="2"/>
        <v>147.09358257000008</v>
      </c>
      <c r="L20" s="18">
        <f t="shared" si="2"/>
        <v>24.671390610000035</v>
      </c>
      <c r="M20" s="19">
        <f t="shared" si="2"/>
        <v>52.539673490000034</v>
      </c>
      <c r="N20" s="20">
        <f t="shared" si="2"/>
        <v>178.51044870999996</v>
      </c>
      <c r="O20" s="18">
        <f t="shared" si="2"/>
        <v>32.200002120000043</v>
      </c>
      <c r="P20" s="19">
        <f t="shared" si="2"/>
        <v>56.051313470000011</v>
      </c>
      <c r="Q20" s="20">
        <f t="shared" si="2"/>
        <v>159.40164942000001</v>
      </c>
      <c r="R20" s="18">
        <f t="shared" si="2"/>
        <v>22.073346970000046</v>
      </c>
      <c r="S20" s="19">
        <f t="shared" si="2"/>
        <v>47.008024219999996</v>
      </c>
      <c r="T20" s="20">
        <f t="shared" si="2"/>
        <v>102.24858551000003</v>
      </c>
      <c r="U20" s="18">
        <f t="shared" si="2"/>
        <v>33.430308990000057</v>
      </c>
      <c r="V20" s="19">
        <f t="shared" si="2"/>
        <v>67.129738190000026</v>
      </c>
      <c r="W20" s="20">
        <f t="shared" si="2"/>
        <v>105.53653758999998</v>
      </c>
      <c r="X20" s="18">
        <f t="shared" si="2"/>
        <v>34.252299139999934</v>
      </c>
      <c r="Y20" s="19">
        <f t="shared" si="2"/>
        <v>72.704644909999885</v>
      </c>
      <c r="Z20" s="20">
        <f t="shared" si="2"/>
        <v>99.187479580000002</v>
      </c>
      <c r="AA20" s="18">
        <f t="shared" si="2"/>
        <v>18.654626249999929</v>
      </c>
      <c r="AB20" s="19">
        <f t="shared" si="2"/>
        <v>50.767072850000019</v>
      </c>
      <c r="AC20" s="20">
        <f t="shared" si="2"/>
        <v>106.35850039999998</v>
      </c>
      <c r="AD20" s="18">
        <f t="shared" si="2"/>
        <v>230.66049019000022</v>
      </c>
      <c r="AE20" s="19">
        <f t="shared" si="2"/>
        <v>473.00961600000011</v>
      </c>
      <c r="AF20" s="20">
        <f t="shared" si="2"/>
        <v>1093.2618331499998</v>
      </c>
    </row>
    <row r="21" spans="2:32" ht="15.75" thickBot="1" x14ac:dyDescent="0.3">
      <c r="B21" s="21" t="s">
        <v>1</v>
      </c>
      <c r="C21" s="39">
        <f>C20+D20+E20</f>
        <v>156.53908660000019</v>
      </c>
      <c r="D21" s="40"/>
      <c r="E21" s="41"/>
      <c r="F21" s="39">
        <f>F20+G20+H20</f>
        <v>152.03998320999992</v>
      </c>
      <c r="G21" s="40"/>
      <c r="H21" s="41"/>
      <c r="I21" s="39">
        <f>I20+J20+K20</f>
        <v>225.62722711000026</v>
      </c>
      <c r="J21" s="40"/>
      <c r="K21" s="41"/>
      <c r="L21" s="39">
        <f>L20+M20+N20</f>
        <v>255.72151281000004</v>
      </c>
      <c r="M21" s="40"/>
      <c r="N21" s="41"/>
      <c r="O21" s="39">
        <f>O20+P20+Q20</f>
        <v>247.65296501000006</v>
      </c>
      <c r="P21" s="40"/>
      <c r="Q21" s="41"/>
      <c r="R21" s="39">
        <f>R20+S20+T20</f>
        <v>171.32995670000008</v>
      </c>
      <c r="S21" s="40"/>
      <c r="T21" s="41"/>
      <c r="U21" s="39">
        <f>U20+V20+W20</f>
        <v>206.09658477000005</v>
      </c>
      <c r="V21" s="40"/>
      <c r="W21" s="41"/>
      <c r="X21" s="39">
        <f>X20+Y20+Z20</f>
        <v>206.14442362999984</v>
      </c>
      <c r="Y21" s="40"/>
      <c r="Z21" s="41"/>
      <c r="AA21" s="39">
        <f>AA20+AB20+AC20</f>
        <v>175.78019949999992</v>
      </c>
      <c r="AB21" s="40"/>
      <c r="AC21" s="41"/>
      <c r="AD21" s="42">
        <f>AD20+AE20+AF20</f>
        <v>1796.9319393400001</v>
      </c>
      <c r="AE21" s="43"/>
      <c r="AF21" s="44"/>
    </row>
    <row r="23" spans="2:32" ht="15.75" thickBot="1" x14ac:dyDescent="0.3">
      <c r="B23" s="1" t="s">
        <v>7</v>
      </c>
    </row>
    <row r="24" spans="2:32" ht="15.75" thickBot="1" x14ac:dyDescent="0.3">
      <c r="B24" s="37" t="s">
        <v>8</v>
      </c>
      <c r="C24" s="34">
        <v>2009</v>
      </c>
      <c r="D24" s="35"/>
      <c r="E24" s="36"/>
      <c r="F24" s="34">
        <v>2010</v>
      </c>
      <c r="G24" s="35"/>
      <c r="H24" s="36"/>
      <c r="I24" s="34">
        <v>2011</v>
      </c>
      <c r="J24" s="35"/>
      <c r="K24" s="36"/>
      <c r="L24" s="34">
        <v>2012</v>
      </c>
      <c r="M24" s="35"/>
      <c r="N24" s="36"/>
      <c r="O24" s="34">
        <v>2013</v>
      </c>
      <c r="P24" s="35"/>
      <c r="Q24" s="36"/>
      <c r="R24" s="34">
        <v>2014</v>
      </c>
      <c r="S24" s="35"/>
      <c r="T24" s="36"/>
      <c r="U24" s="34">
        <v>2015</v>
      </c>
      <c r="V24" s="35"/>
      <c r="W24" s="36"/>
      <c r="X24" s="34">
        <v>2016</v>
      </c>
      <c r="Y24" s="35"/>
      <c r="Z24" s="36"/>
      <c r="AA24" s="34">
        <v>2017</v>
      </c>
      <c r="AB24" s="35"/>
      <c r="AC24" s="36"/>
      <c r="AD24" s="31" t="s">
        <v>1</v>
      </c>
      <c r="AE24" s="32"/>
      <c r="AF24" s="33"/>
    </row>
    <row r="25" spans="2:32" ht="15.75" thickBot="1" x14ac:dyDescent="0.3">
      <c r="B25" s="38"/>
      <c r="C25" s="3" t="s">
        <v>2</v>
      </c>
      <c r="D25" s="4" t="s">
        <v>3</v>
      </c>
      <c r="E25" s="5" t="s">
        <v>4</v>
      </c>
      <c r="F25" s="3" t="s">
        <v>2</v>
      </c>
      <c r="G25" s="4" t="s">
        <v>3</v>
      </c>
      <c r="H25" s="5" t="s">
        <v>4</v>
      </c>
      <c r="I25" s="3" t="s">
        <v>2</v>
      </c>
      <c r="J25" s="4" t="s">
        <v>3</v>
      </c>
      <c r="K25" s="5" t="s">
        <v>4</v>
      </c>
      <c r="L25" s="3" t="s">
        <v>2</v>
      </c>
      <c r="M25" s="4" t="s">
        <v>3</v>
      </c>
      <c r="N25" s="5" t="s">
        <v>4</v>
      </c>
      <c r="O25" s="3" t="s">
        <v>2</v>
      </c>
      <c r="P25" s="4" t="s">
        <v>3</v>
      </c>
      <c r="Q25" s="5" t="s">
        <v>4</v>
      </c>
      <c r="R25" s="3" t="s">
        <v>2</v>
      </c>
      <c r="S25" s="4" t="s">
        <v>3</v>
      </c>
      <c r="T25" s="5" t="s">
        <v>4</v>
      </c>
      <c r="U25" s="3" t="s">
        <v>2</v>
      </c>
      <c r="V25" s="4" t="s">
        <v>3</v>
      </c>
      <c r="W25" s="5" t="s">
        <v>4</v>
      </c>
      <c r="X25" s="3" t="s">
        <v>2</v>
      </c>
      <c r="Y25" s="4" t="s">
        <v>3</v>
      </c>
      <c r="Z25" s="5" t="s">
        <v>4</v>
      </c>
      <c r="AA25" s="3" t="s">
        <v>2</v>
      </c>
      <c r="AB25" s="4" t="s">
        <v>3</v>
      </c>
      <c r="AC25" s="5" t="s">
        <v>4</v>
      </c>
      <c r="AD25" s="6" t="s">
        <v>2</v>
      </c>
      <c r="AE25" s="7" t="s">
        <v>3</v>
      </c>
      <c r="AF25" s="8" t="s">
        <v>4</v>
      </c>
    </row>
    <row r="26" spans="2:32" x14ac:dyDescent="0.25">
      <c r="B26" s="13" t="s">
        <v>10</v>
      </c>
      <c r="C26" s="22">
        <v>4789</v>
      </c>
      <c r="D26" s="23">
        <v>2131</v>
      </c>
      <c r="E26" s="24">
        <v>133</v>
      </c>
      <c r="F26" s="22">
        <v>3141</v>
      </c>
      <c r="G26" s="23">
        <v>1276</v>
      </c>
      <c r="H26" s="24">
        <v>204</v>
      </c>
      <c r="I26" s="22">
        <v>5488</v>
      </c>
      <c r="J26" s="23">
        <v>2133</v>
      </c>
      <c r="K26" s="24">
        <v>220</v>
      </c>
      <c r="L26" s="22">
        <v>2840</v>
      </c>
      <c r="M26" s="23">
        <v>1665</v>
      </c>
      <c r="N26" s="24">
        <v>621</v>
      </c>
      <c r="O26" s="22">
        <v>2979</v>
      </c>
      <c r="P26" s="23">
        <v>2026</v>
      </c>
      <c r="Q26" s="24">
        <v>506</v>
      </c>
      <c r="R26" s="22">
        <v>1995</v>
      </c>
      <c r="S26" s="23">
        <v>1673</v>
      </c>
      <c r="T26" s="24">
        <v>292</v>
      </c>
      <c r="U26" s="22">
        <v>1865</v>
      </c>
      <c r="V26" s="23">
        <v>1774</v>
      </c>
      <c r="W26" s="24">
        <v>325</v>
      </c>
      <c r="X26" s="22">
        <v>1317</v>
      </c>
      <c r="Y26" s="23">
        <v>1698</v>
      </c>
      <c r="Z26" s="24">
        <v>150</v>
      </c>
      <c r="AA26" s="22">
        <v>1269</v>
      </c>
      <c r="AB26" s="23">
        <v>2305</v>
      </c>
      <c r="AC26" s="24">
        <v>167</v>
      </c>
      <c r="AD26" s="22">
        <f>C26+F26+I26+L26+O26+R26+U26+X26+AA26</f>
        <v>25683</v>
      </c>
      <c r="AE26" s="23">
        <f t="shared" ref="AE26:AF36" si="3">D26+G26+J26+M26+P26+S26+V26+Y26+AB26</f>
        <v>16681</v>
      </c>
      <c r="AF26" s="24">
        <f t="shared" si="3"/>
        <v>2618</v>
      </c>
    </row>
    <row r="27" spans="2:32" x14ac:dyDescent="0.25">
      <c r="B27" s="13" t="s">
        <v>11</v>
      </c>
      <c r="C27" s="22">
        <v>154</v>
      </c>
      <c r="D27" s="23">
        <v>851</v>
      </c>
      <c r="E27" s="24">
        <v>41</v>
      </c>
      <c r="F27" s="22">
        <v>174</v>
      </c>
      <c r="G27" s="23">
        <v>1108</v>
      </c>
      <c r="H27" s="24">
        <v>71</v>
      </c>
      <c r="I27" s="22">
        <v>607</v>
      </c>
      <c r="J27" s="23">
        <v>2135</v>
      </c>
      <c r="K27" s="24">
        <v>73</v>
      </c>
      <c r="L27" s="22">
        <v>377</v>
      </c>
      <c r="M27" s="23">
        <v>1315</v>
      </c>
      <c r="N27" s="24">
        <v>93</v>
      </c>
      <c r="O27" s="22">
        <v>214</v>
      </c>
      <c r="P27" s="23">
        <v>800</v>
      </c>
      <c r="Q27" s="24">
        <v>60</v>
      </c>
      <c r="R27" s="22">
        <v>177</v>
      </c>
      <c r="S27" s="23">
        <v>637</v>
      </c>
      <c r="T27" s="24">
        <v>117</v>
      </c>
      <c r="U27" s="22">
        <v>251</v>
      </c>
      <c r="V27" s="23">
        <v>811</v>
      </c>
      <c r="W27" s="24">
        <v>127</v>
      </c>
      <c r="X27" s="22">
        <v>171</v>
      </c>
      <c r="Y27" s="23">
        <v>923</v>
      </c>
      <c r="Z27" s="24">
        <v>155</v>
      </c>
      <c r="AA27" s="22">
        <v>132</v>
      </c>
      <c r="AB27" s="23">
        <v>453</v>
      </c>
      <c r="AC27" s="24">
        <v>123</v>
      </c>
      <c r="AD27" s="22">
        <f t="shared" ref="AD27:AD35" si="4">C27+F27+I27+L27+O27+R27+U27+X27+AA27</f>
        <v>2257</v>
      </c>
      <c r="AE27" s="23">
        <f t="shared" si="3"/>
        <v>9033</v>
      </c>
      <c r="AF27" s="24">
        <f t="shared" si="3"/>
        <v>860</v>
      </c>
    </row>
    <row r="28" spans="2:32" x14ac:dyDescent="0.25">
      <c r="B28" s="13" t="s">
        <v>12</v>
      </c>
      <c r="C28" s="22">
        <v>346</v>
      </c>
      <c r="D28" s="23">
        <v>161</v>
      </c>
      <c r="E28" s="24">
        <v>82</v>
      </c>
      <c r="F28" s="22">
        <v>182</v>
      </c>
      <c r="G28" s="23">
        <v>110</v>
      </c>
      <c r="H28" s="24">
        <v>64</v>
      </c>
      <c r="I28" s="22">
        <v>370</v>
      </c>
      <c r="J28" s="23">
        <v>143</v>
      </c>
      <c r="K28" s="24">
        <v>147</v>
      </c>
      <c r="L28" s="22">
        <v>107</v>
      </c>
      <c r="M28" s="23">
        <v>74</v>
      </c>
      <c r="N28" s="24">
        <v>145</v>
      </c>
      <c r="O28" s="22">
        <v>92</v>
      </c>
      <c r="P28" s="23">
        <v>142</v>
      </c>
      <c r="Q28" s="24">
        <v>98</v>
      </c>
      <c r="R28" s="22">
        <v>42</v>
      </c>
      <c r="S28" s="23">
        <v>73</v>
      </c>
      <c r="T28" s="24">
        <v>31</v>
      </c>
      <c r="U28" s="22">
        <v>37</v>
      </c>
      <c r="V28" s="23">
        <v>115</v>
      </c>
      <c r="W28" s="24">
        <v>45</v>
      </c>
      <c r="X28" s="22">
        <v>69</v>
      </c>
      <c r="Y28" s="23">
        <v>211</v>
      </c>
      <c r="Z28" s="24">
        <v>42</v>
      </c>
      <c r="AA28" s="22">
        <v>150</v>
      </c>
      <c r="AB28" s="23">
        <v>172</v>
      </c>
      <c r="AC28" s="24">
        <v>94</v>
      </c>
      <c r="AD28" s="22">
        <f t="shared" si="4"/>
        <v>1395</v>
      </c>
      <c r="AE28" s="23">
        <f t="shared" si="3"/>
        <v>1201</v>
      </c>
      <c r="AF28" s="24">
        <f t="shared" si="3"/>
        <v>748</v>
      </c>
    </row>
    <row r="29" spans="2:32" x14ac:dyDescent="0.25">
      <c r="B29" s="13" t="s">
        <v>13</v>
      </c>
      <c r="C29" s="22">
        <v>508</v>
      </c>
      <c r="D29" s="23">
        <v>464</v>
      </c>
      <c r="E29" s="24">
        <v>24</v>
      </c>
      <c r="F29" s="22">
        <v>389</v>
      </c>
      <c r="G29" s="23">
        <v>439</v>
      </c>
      <c r="H29" s="24">
        <v>28</v>
      </c>
      <c r="I29" s="22">
        <v>603</v>
      </c>
      <c r="J29" s="23">
        <v>579</v>
      </c>
      <c r="K29" s="24">
        <v>44</v>
      </c>
      <c r="L29" s="22">
        <v>621</v>
      </c>
      <c r="M29" s="23">
        <v>610</v>
      </c>
      <c r="N29" s="24">
        <v>136</v>
      </c>
      <c r="O29" s="22">
        <v>570</v>
      </c>
      <c r="P29" s="23">
        <v>612</v>
      </c>
      <c r="Q29" s="24">
        <v>84</v>
      </c>
      <c r="R29" s="22">
        <v>453</v>
      </c>
      <c r="S29" s="23">
        <v>491</v>
      </c>
      <c r="T29" s="24">
        <v>22</v>
      </c>
      <c r="U29" s="22">
        <v>640</v>
      </c>
      <c r="V29" s="23">
        <v>600</v>
      </c>
      <c r="W29" s="24">
        <v>37</v>
      </c>
      <c r="X29" s="22">
        <v>721</v>
      </c>
      <c r="Y29" s="23">
        <v>933</v>
      </c>
      <c r="Z29" s="24">
        <v>70</v>
      </c>
      <c r="AA29" s="22">
        <v>125</v>
      </c>
      <c r="AB29" s="23">
        <v>195</v>
      </c>
      <c r="AC29" s="24">
        <v>59</v>
      </c>
      <c r="AD29" s="22">
        <f t="shared" si="4"/>
        <v>4630</v>
      </c>
      <c r="AE29" s="23">
        <f t="shared" si="3"/>
        <v>4923</v>
      </c>
      <c r="AF29" s="24">
        <f t="shared" si="3"/>
        <v>504</v>
      </c>
    </row>
    <row r="30" spans="2:32" x14ac:dyDescent="0.25">
      <c r="B30" s="13" t="s">
        <v>14</v>
      </c>
      <c r="C30" s="22">
        <v>76</v>
      </c>
      <c r="D30" s="23">
        <v>79</v>
      </c>
      <c r="E30" s="24">
        <v>1051</v>
      </c>
      <c r="F30" s="22">
        <v>190</v>
      </c>
      <c r="G30" s="23">
        <v>198</v>
      </c>
      <c r="H30" s="24">
        <v>246</v>
      </c>
      <c r="I30" s="22">
        <v>177</v>
      </c>
      <c r="J30" s="23">
        <v>187</v>
      </c>
      <c r="K30" s="24">
        <v>271</v>
      </c>
      <c r="L30" s="22">
        <v>184</v>
      </c>
      <c r="M30" s="23">
        <v>201</v>
      </c>
      <c r="N30" s="24">
        <v>40</v>
      </c>
      <c r="O30" s="22">
        <v>2136</v>
      </c>
      <c r="P30" s="23">
        <v>1413</v>
      </c>
      <c r="Q30" s="24">
        <v>129</v>
      </c>
      <c r="R30" s="22">
        <v>410</v>
      </c>
      <c r="S30" s="23">
        <v>434</v>
      </c>
      <c r="T30" s="24">
        <v>635</v>
      </c>
      <c r="U30" s="22">
        <v>327</v>
      </c>
      <c r="V30" s="23">
        <v>336</v>
      </c>
      <c r="W30" s="24">
        <v>190</v>
      </c>
      <c r="X30" s="22">
        <v>354</v>
      </c>
      <c r="Y30" s="23">
        <v>327</v>
      </c>
      <c r="Z30" s="24">
        <v>280</v>
      </c>
      <c r="AA30" s="22">
        <v>266</v>
      </c>
      <c r="AB30" s="23">
        <v>201</v>
      </c>
      <c r="AC30" s="24">
        <v>578</v>
      </c>
      <c r="AD30" s="22">
        <f t="shared" si="4"/>
        <v>4120</v>
      </c>
      <c r="AE30" s="23">
        <f t="shared" si="3"/>
        <v>3376</v>
      </c>
      <c r="AF30" s="24">
        <f t="shared" si="3"/>
        <v>3420</v>
      </c>
    </row>
    <row r="31" spans="2:32" x14ac:dyDescent="0.25">
      <c r="B31" s="13" t="s">
        <v>15</v>
      </c>
      <c r="C31" s="22">
        <v>319</v>
      </c>
      <c r="D31" s="23">
        <v>289</v>
      </c>
      <c r="E31" s="24">
        <v>1</v>
      </c>
      <c r="F31" s="22">
        <v>292</v>
      </c>
      <c r="G31" s="23">
        <v>312</v>
      </c>
      <c r="H31" s="24">
        <v>3</v>
      </c>
      <c r="I31" s="22">
        <v>678</v>
      </c>
      <c r="J31" s="23">
        <v>930</v>
      </c>
      <c r="K31" s="24">
        <v>2</v>
      </c>
      <c r="L31" s="22">
        <v>332</v>
      </c>
      <c r="M31" s="23">
        <v>442</v>
      </c>
      <c r="N31" s="24">
        <v>5</v>
      </c>
      <c r="O31" s="22">
        <v>232</v>
      </c>
      <c r="P31" s="23">
        <v>240</v>
      </c>
      <c r="Q31" s="24">
        <v>0</v>
      </c>
      <c r="R31" s="22">
        <v>53</v>
      </c>
      <c r="S31" s="23">
        <v>49</v>
      </c>
      <c r="T31" s="24">
        <v>0</v>
      </c>
      <c r="U31" s="22">
        <v>298</v>
      </c>
      <c r="V31" s="23">
        <v>338</v>
      </c>
      <c r="W31" s="24">
        <v>1</v>
      </c>
      <c r="X31" s="22">
        <v>325</v>
      </c>
      <c r="Y31" s="23">
        <v>466</v>
      </c>
      <c r="Z31" s="24">
        <v>1</v>
      </c>
      <c r="AA31" s="22">
        <v>110</v>
      </c>
      <c r="AB31" s="23">
        <v>154</v>
      </c>
      <c r="AC31" s="24">
        <v>3</v>
      </c>
      <c r="AD31" s="22">
        <f t="shared" si="4"/>
        <v>2639</v>
      </c>
      <c r="AE31" s="23">
        <f t="shared" si="3"/>
        <v>3220</v>
      </c>
      <c r="AF31" s="24">
        <f t="shared" si="3"/>
        <v>16</v>
      </c>
    </row>
    <row r="32" spans="2:32" x14ac:dyDescent="0.25">
      <c r="B32" s="13" t="s">
        <v>16</v>
      </c>
      <c r="C32" s="22">
        <v>59</v>
      </c>
      <c r="D32" s="23">
        <v>239</v>
      </c>
      <c r="E32" s="24">
        <v>9</v>
      </c>
      <c r="F32" s="22">
        <v>41</v>
      </c>
      <c r="G32" s="23">
        <v>162</v>
      </c>
      <c r="H32" s="24">
        <v>6</v>
      </c>
      <c r="I32" s="22">
        <v>38</v>
      </c>
      <c r="J32" s="23">
        <v>198</v>
      </c>
      <c r="K32" s="24">
        <v>10</v>
      </c>
      <c r="L32" s="22">
        <v>21</v>
      </c>
      <c r="M32" s="23">
        <v>176</v>
      </c>
      <c r="N32" s="24">
        <v>25</v>
      </c>
      <c r="O32" s="22">
        <v>53</v>
      </c>
      <c r="P32" s="23">
        <v>285</v>
      </c>
      <c r="Q32" s="24">
        <v>53</v>
      </c>
      <c r="R32" s="22">
        <v>44</v>
      </c>
      <c r="S32" s="23">
        <v>246</v>
      </c>
      <c r="T32" s="24">
        <v>10</v>
      </c>
      <c r="U32" s="22">
        <v>70</v>
      </c>
      <c r="V32" s="23">
        <v>362</v>
      </c>
      <c r="W32" s="24">
        <v>23</v>
      </c>
      <c r="X32" s="22">
        <v>95</v>
      </c>
      <c r="Y32" s="23">
        <v>443</v>
      </c>
      <c r="Z32" s="24">
        <v>28</v>
      </c>
      <c r="AA32" s="22">
        <v>60</v>
      </c>
      <c r="AB32" s="23">
        <v>412</v>
      </c>
      <c r="AC32" s="24">
        <v>24</v>
      </c>
      <c r="AD32" s="22">
        <f t="shared" si="4"/>
        <v>481</v>
      </c>
      <c r="AE32" s="23">
        <f t="shared" si="3"/>
        <v>2523</v>
      </c>
      <c r="AF32" s="24">
        <f t="shared" si="3"/>
        <v>188</v>
      </c>
    </row>
    <row r="33" spans="2:32" x14ac:dyDescent="0.25">
      <c r="B33" s="13" t="s">
        <v>17</v>
      </c>
      <c r="C33" s="22">
        <v>0</v>
      </c>
      <c r="D33" s="23">
        <v>0</v>
      </c>
      <c r="E33" s="24">
        <v>0</v>
      </c>
      <c r="F33" s="22">
        <v>0</v>
      </c>
      <c r="G33" s="23">
        <v>0</v>
      </c>
      <c r="H33" s="24">
        <v>0</v>
      </c>
      <c r="I33" s="22">
        <v>0</v>
      </c>
      <c r="J33" s="23">
        <v>0</v>
      </c>
      <c r="K33" s="24">
        <v>0</v>
      </c>
      <c r="L33" s="22">
        <v>0</v>
      </c>
      <c r="M33" s="23">
        <v>0</v>
      </c>
      <c r="N33" s="24">
        <v>0</v>
      </c>
      <c r="O33" s="22">
        <v>0</v>
      </c>
      <c r="P33" s="23">
        <v>0</v>
      </c>
      <c r="Q33" s="24">
        <v>0</v>
      </c>
      <c r="R33" s="22">
        <v>0</v>
      </c>
      <c r="S33" s="23">
        <v>0</v>
      </c>
      <c r="T33" s="24">
        <v>5</v>
      </c>
      <c r="U33" s="22">
        <v>0</v>
      </c>
      <c r="V33" s="23">
        <v>0</v>
      </c>
      <c r="W33" s="24">
        <v>2</v>
      </c>
      <c r="X33" s="22">
        <v>0</v>
      </c>
      <c r="Y33" s="23">
        <v>0</v>
      </c>
      <c r="Z33" s="24">
        <v>0</v>
      </c>
      <c r="AA33" s="22">
        <v>0</v>
      </c>
      <c r="AB33" s="23">
        <v>0</v>
      </c>
      <c r="AC33" s="24">
        <v>0</v>
      </c>
      <c r="AD33" s="22">
        <f t="shared" si="4"/>
        <v>0</v>
      </c>
      <c r="AE33" s="23">
        <f t="shared" si="3"/>
        <v>0</v>
      </c>
      <c r="AF33" s="24">
        <f t="shared" si="3"/>
        <v>7</v>
      </c>
    </row>
    <row r="34" spans="2:32" x14ac:dyDescent="0.25">
      <c r="B34" s="13" t="s">
        <v>18</v>
      </c>
      <c r="C34" s="22">
        <v>0</v>
      </c>
      <c r="D34" s="23">
        <v>1</v>
      </c>
      <c r="E34" s="24">
        <v>0</v>
      </c>
      <c r="F34" s="22">
        <v>0</v>
      </c>
      <c r="G34" s="23">
        <v>0</v>
      </c>
      <c r="H34" s="24">
        <v>0</v>
      </c>
      <c r="I34" s="22">
        <v>0</v>
      </c>
      <c r="J34" s="23">
        <v>3</v>
      </c>
      <c r="K34" s="24">
        <v>0</v>
      </c>
      <c r="L34" s="22">
        <v>0</v>
      </c>
      <c r="M34" s="23">
        <v>4</v>
      </c>
      <c r="N34" s="24">
        <v>0</v>
      </c>
      <c r="O34" s="22">
        <v>0</v>
      </c>
      <c r="P34" s="23">
        <v>2</v>
      </c>
      <c r="Q34" s="24">
        <v>1</v>
      </c>
      <c r="R34" s="22">
        <v>0</v>
      </c>
      <c r="S34" s="23">
        <v>0</v>
      </c>
      <c r="T34" s="24">
        <v>1</v>
      </c>
      <c r="U34" s="22">
        <v>0</v>
      </c>
      <c r="V34" s="23">
        <v>0</v>
      </c>
      <c r="W34" s="24">
        <v>1</v>
      </c>
      <c r="X34" s="22">
        <v>0</v>
      </c>
      <c r="Y34" s="23">
        <v>1</v>
      </c>
      <c r="Z34" s="24">
        <v>1</v>
      </c>
      <c r="AA34" s="22">
        <v>1</v>
      </c>
      <c r="AB34" s="23">
        <v>2</v>
      </c>
      <c r="AC34" s="24">
        <v>1</v>
      </c>
      <c r="AD34" s="22">
        <f t="shared" si="4"/>
        <v>1</v>
      </c>
      <c r="AE34" s="23">
        <f t="shared" si="3"/>
        <v>13</v>
      </c>
      <c r="AF34" s="24">
        <f t="shared" si="3"/>
        <v>5</v>
      </c>
    </row>
    <row r="35" spans="2:32" x14ac:dyDescent="0.25">
      <c r="B35" s="13" t="s">
        <v>19</v>
      </c>
      <c r="C35" s="22">
        <v>0</v>
      </c>
      <c r="D35" s="23">
        <v>0</v>
      </c>
      <c r="E35" s="24">
        <v>0</v>
      </c>
      <c r="F35" s="22">
        <v>2</v>
      </c>
      <c r="G35" s="23">
        <v>3</v>
      </c>
      <c r="H35" s="24">
        <v>0</v>
      </c>
      <c r="I35" s="22">
        <v>2</v>
      </c>
      <c r="J35" s="23">
        <v>1</v>
      </c>
      <c r="K35" s="24">
        <v>0</v>
      </c>
      <c r="L35" s="22">
        <v>0</v>
      </c>
      <c r="M35" s="23">
        <v>2</v>
      </c>
      <c r="N35" s="24">
        <v>0</v>
      </c>
      <c r="O35" s="22">
        <v>1</v>
      </c>
      <c r="P35" s="23">
        <v>2</v>
      </c>
      <c r="Q35" s="24">
        <v>1</v>
      </c>
      <c r="R35" s="22">
        <v>0</v>
      </c>
      <c r="S35" s="23">
        <v>2</v>
      </c>
      <c r="T35" s="24">
        <v>1</v>
      </c>
      <c r="U35" s="22">
        <v>0</v>
      </c>
      <c r="V35" s="23">
        <v>1</v>
      </c>
      <c r="W35" s="24">
        <v>1</v>
      </c>
      <c r="X35" s="22">
        <v>2</v>
      </c>
      <c r="Y35" s="23">
        <v>2</v>
      </c>
      <c r="Z35" s="24">
        <v>0</v>
      </c>
      <c r="AA35" s="22">
        <v>0</v>
      </c>
      <c r="AB35" s="23">
        <v>2</v>
      </c>
      <c r="AC35" s="24">
        <v>0</v>
      </c>
      <c r="AD35" s="22">
        <f t="shared" si="4"/>
        <v>7</v>
      </c>
      <c r="AE35" s="23">
        <f t="shared" si="3"/>
        <v>15</v>
      </c>
      <c r="AF35" s="24">
        <f t="shared" si="3"/>
        <v>3</v>
      </c>
    </row>
    <row r="36" spans="2:32" ht="15.75" thickBot="1" x14ac:dyDescent="0.3">
      <c r="B36" s="13" t="s">
        <v>20</v>
      </c>
      <c r="C36" s="22">
        <v>1</v>
      </c>
      <c r="D36" s="23">
        <v>1</v>
      </c>
      <c r="E36" s="24">
        <v>0</v>
      </c>
      <c r="F36" s="22">
        <v>0</v>
      </c>
      <c r="G36" s="23">
        <v>0</v>
      </c>
      <c r="H36" s="24">
        <v>0</v>
      </c>
      <c r="I36" s="22">
        <v>0</v>
      </c>
      <c r="J36" s="23">
        <v>0</v>
      </c>
      <c r="K36" s="24">
        <v>0</v>
      </c>
      <c r="L36" s="22">
        <v>0</v>
      </c>
      <c r="M36" s="23">
        <v>0</v>
      </c>
      <c r="N36" s="24">
        <v>0</v>
      </c>
      <c r="O36" s="22">
        <v>0</v>
      </c>
      <c r="P36" s="23">
        <v>0</v>
      </c>
      <c r="Q36" s="24">
        <v>0</v>
      </c>
      <c r="R36" s="22">
        <v>0</v>
      </c>
      <c r="S36" s="23">
        <v>0</v>
      </c>
      <c r="T36" s="24">
        <v>0</v>
      </c>
      <c r="U36" s="22">
        <v>0</v>
      </c>
      <c r="V36" s="23">
        <v>0</v>
      </c>
      <c r="W36" s="24">
        <v>0</v>
      </c>
      <c r="X36" s="22">
        <v>0</v>
      </c>
      <c r="Y36" s="23">
        <v>0</v>
      </c>
      <c r="Z36" s="24">
        <v>0</v>
      </c>
      <c r="AA36" s="22">
        <v>0</v>
      </c>
      <c r="AB36" s="23">
        <v>0</v>
      </c>
      <c r="AC36" s="24">
        <v>0</v>
      </c>
      <c r="AD36" s="22">
        <f>C36+F36+I36+L36+O36+R36+U36+X36+AA36</f>
        <v>1</v>
      </c>
      <c r="AE36" s="23">
        <f t="shared" si="3"/>
        <v>1</v>
      </c>
      <c r="AF36" s="24">
        <f t="shared" si="3"/>
        <v>0</v>
      </c>
    </row>
    <row r="37" spans="2:32" ht="15.75" thickBot="1" x14ac:dyDescent="0.3">
      <c r="B37" s="17" t="s">
        <v>5</v>
      </c>
      <c r="C37" s="9">
        <f t="shared" ref="C37:AF37" si="5">SUM(C26:C36)</f>
        <v>6252</v>
      </c>
      <c r="D37" s="10">
        <f t="shared" si="5"/>
        <v>4216</v>
      </c>
      <c r="E37" s="11">
        <f t="shared" si="5"/>
        <v>1341</v>
      </c>
      <c r="F37" s="9">
        <f t="shared" si="5"/>
        <v>4411</v>
      </c>
      <c r="G37" s="10">
        <f t="shared" si="5"/>
        <v>3608</v>
      </c>
      <c r="H37" s="11">
        <f t="shared" si="5"/>
        <v>622</v>
      </c>
      <c r="I37" s="9">
        <f t="shared" si="5"/>
        <v>7963</v>
      </c>
      <c r="J37" s="10">
        <f t="shared" si="5"/>
        <v>6309</v>
      </c>
      <c r="K37" s="11">
        <f t="shared" si="5"/>
        <v>767</v>
      </c>
      <c r="L37" s="9">
        <f t="shared" si="5"/>
        <v>4482</v>
      </c>
      <c r="M37" s="10">
        <f t="shared" si="5"/>
        <v>4489</v>
      </c>
      <c r="N37" s="11">
        <f t="shared" si="5"/>
        <v>1065</v>
      </c>
      <c r="O37" s="9">
        <f t="shared" si="5"/>
        <v>6277</v>
      </c>
      <c r="P37" s="10">
        <f t="shared" si="5"/>
        <v>5522</v>
      </c>
      <c r="Q37" s="11">
        <f t="shared" si="5"/>
        <v>932</v>
      </c>
      <c r="R37" s="9">
        <f t="shared" si="5"/>
        <v>3174</v>
      </c>
      <c r="S37" s="10">
        <f t="shared" si="5"/>
        <v>3605</v>
      </c>
      <c r="T37" s="11">
        <f t="shared" si="5"/>
        <v>1114</v>
      </c>
      <c r="U37" s="9">
        <f t="shared" si="5"/>
        <v>3488</v>
      </c>
      <c r="V37" s="10">
        <f t="shared" si="5"/>
        <v>4337</v>
      </c>
      <c r="W37" s="11">
        <f t="shared" si="5"/>
        <v>752</v>
      </c>
      <c r="X37" s="9">
        <f t="shared" si="5"/>
        <v>3054</v>
      </c>
      <c r="Y37" s="10">
        <f t="shared" si="5"/>
        <v>5004</v>
      </c>
      <c r="Z37" s="11">
        <f t="shared" si="5"/>
        <v>727</v>
      </c>
      <c r="AA37" s="9">
        <f t="shared" si="5"/>
        <v>2113</v>
      </c>
      <c r="AB37" s="10">
        <f t="shared" si="5"/>
        <v>3896</v>
      </c>
      <c r="AC37" s="11">
        <f t="shared" si="5"/>
        <v>1049</v>
      </c>
      <c r="AD37" s="9">
        <f t="shared" si="5"/>
        <v>41214</v>
      </c>
      <c r="AE37" s="10">
        <f t="shared" si="5"/>
        <v>40986</v>
      </c>
      <c r="AF37" s="11">
        <f t="shared" si="5"/>
        <v>8369</v>
      </c>
    </row>
    <row r="38" spans="2:32" ht="15.75" thickBot="1" x14ac:dyDescent="0.3">
      <c r="B38" s="21" t="s">
        <v>1</v>
      </c>
      <c r="C38" s="25">
        <f>C37+D37+E37</f>
        <v>11809</v>
      </c>
      <c r="D38" s="26"/>
      <c r="E38" s="27"/>
      <c r="F38" s="25">
        <f>F37+G37+H37</f>
        <v>8641</v>
      </c>
      <c r="G38" s="26"/>
      <c r="H38" s="27"/>
      <c r="I38" s="25">
        <f>I37+J37+K37</f>
        <v>15039</v>
      </c>
      <c r="J38" s="26"/>
      <c r="K38" s="27"/>
      <c r="L38" s="25">
        <f>L37+M37+N37</f>
        <v>10036</v>
      </c>
      <c r="M38" s="26"/>
      <c r="N38" s="27"/>
      <c r="O38" s="25">
        <f>O37+P37+Q37</f>
        <v>12731</v>
      </c>
      <c r="P38" s="26"/>
      <c r="Q38" s="27"/>
      <c r="R38" s="25">
        <f>R37+S37+T37</f>
        <v>7893</v>
      </c>
      <c r="S38" s="26"/>
      <c r="T38" s="27"/>
      <c r="U38" s="25">
        <f>U37+V37+W37</f>
        <v>8577</v>
      </c>
      <c r="V38" s="26"/>
      <c r="W38" s="27"/>
      <c r="X38" s="25">
        <f>X37+Y37+Z37</f>
        <v>8785</v>
      </c>
      <c r="Y38" s="26"/>
      <c r="Z38" s="27"/>
      <c r="AA38" s="25">
        <f>AA37+AB37+AC37</f>
        <v>7058</v>
      </c>
      <c r="AB38" s="26"/>
      <c r="AC38" s="27"/>
      <c r="AD38" s="28">
        <f>AD37+AE37+AF37</f>
        <v>90569</v>
      </c>
      <c r="AE38" s="29"/>
      <c r="AF38" s="30"/>
    </row>
    <row r="40" spans="2:32" x14ac:dyDescent="0.25">
      <c r="B40" s="1" t="s">
        <v>22</v>
      </c>
    </row>
    <row r="41" spans="2:32" ht="15.75" thickBot="1" x14ac:dyDescent="0.3">
      <c r="B41" s="12" t="s">
        <v>21</v>
      </c>
    </row>
    <row r="42" spans="2:32" ht="15.75" thickBot="1" x14ac:dyDescent="0.3">
      <c r="B42" s="37" t="s">
        <v>43</v>
      </c>
      <c r="C42" s="34">
        <v>2009</v>
      </c>
      <c r="D42" s="35"/>
      <c r="E42" s="36"/>
      <c r="F42" s="34">
        <v>2010</v>
      </c>
      <c r="G42" s="35"/>
      <c r="H42" s="36"/>
      <c r="I42" s="34">
        <v>2011</v>
      </c>
      <c r="J42" s="35"/>
      <c r="K42" s="36"/>
      <c r="L42" s="34">
        <v>2012</v>
      </c>
      <c r="M42" s="35"/>
      <c r="N42" s="36"/>
      <c r="O42" s="34">
        <v>2013</v>
      </c>
      <c r="P42" s="35"/>
      <c r="Q42" s="36"/>
      <c r="R42" s="34">
        <v>2014</v>
      </c>
      <c r="S42" s="35"/>
      <c r="T42" s="36"/>
      <c r="U42" s="34">
        <v>2015</v>
      </c>
      <c r="V42" s="35"/>
      <c r="W42" s="36"/>
      <c r="X42" s="34">
        <v>2016</v>
      </c>
      <c r="Y42" s="35"/>
      <c r="Z42" s="36"/>
      <c r="AA42" s="34">
        <v>2017</v>
      </c>
      <c r="AB42" s="35"/>
      <c r="AC42" s="36"/>
      <c r="AD42" s="31" t="s">
        <v>1</v>
      </c>
      <c r="AE42" s="32"/>
      <c r="AF42" s="33"/>
    </row>
    <row r="43" spans="2:32" ht="15.75" thickBot="1" x14ac:dyDescent="0.3">
      <c r="B43" s="38"/>
      <c r="C43" s="3" t="s">
        <v>2</v>
      </c>
      <c r="D43" s="4" t="s">
        <v>3</v>
      </c>
      <c r="E43" s="5" t="s">
        <v>4</v>
      </c>
      <c r="F43" s="3" t="s">
        <v>2</v>
      </c>
      <c r="G43" s="4" t="s">
        <v>3</v>
      </c>
      <c r="H43" s="5" t="s">
        <v>4</v>
      </c>
      <c r="I43" s="3" t="s">
        <v>2</v>
      </c>
      <c r="J43" s="4" t="s">
        <v>3</v>
      </c>
      <c r="K43" s="5" t="s">
        <v>4</v>
      </c>
      <c r="L43" s="3" t="s">
        <v>2</v>
      </c>
      <c r="M43" s="4" t="s">
        <v>3</v>
      </c>
      <c r="N43" s="5" t="s">
        <v>4</v>
      </c>
      <c r="O43" s="3" t="s">
        <v>2</v>
      </c>
      <c r="P43" s="4" t="s">
        <v>3</v>
      </c>
      <c r="Q43" s="5" t="s">
        <v>4</v>
      </c>
      <c r="R43" s="3" t="s">
        <v>2</v>
      </c>
      <c r="S43" s="4" t="s">
        <v>3</v>
      </c>
      <c r="T43" s="5" t="s">
        <v>4</v>
      </c>
      <c r="U43" s="3" t="s">
        <v>2</v>
      </c>
      <c r="V43" s="4" t="s">
        <v>3</v>
      </c>
      <c r="W43" s="5" t="s">
        <v>4</v>
      </c>
      <c r="X43" s="3" t="s">
        <v>2</v>
      </c>
      <c r="Y43" s="4" t="s">
        <v>3</v>
      </c>
      <c r="Z43" s="5" t="s">
        <v>4</v>
      </c>
      <c r="AA43" s="3" t="s">
        <v>2</v>
      </c>
      <c r="AB43" s="4" t="s">
        <v>3</v>
      </c>
      <c r="AC43" s="5" t="s">
        <v>4</v>
      </c>
      <c r="AD43" s="6" t="s">
        <v>2</v>
      </c>
      <c r="AE43" s="7" t="s">
        <v>3</v>
      </c>
      <c r="AF43" s="8" t="s">
        <v>4</v>
      </c>
    </row>
    <row r="44" spans="2:32" x14ac:dyDescent="0.25">
      <c r="B44" s="13" t="s">
        <v>23</v>
      </c>
      <c r="C44" s="14">
        <v>8.4233947799999829</v>
      </c>
      <c r="D44" s="15">
        <v>11.586015859999993</v>
      </c>
      <c r="E44" s="16">
        <v>10.521471139999996</v>
      </c>
      <c r="F44" s="14">
        <v>8.8522072499999886</v>
      </c>
      <c r="G44" s="15">
        <v>11.423060520000007</v>
      </c>
      <c r="H44" s="16">
        <v>3.9197279500000004</v>
      </c>
      <c r="I44" s="14">
        <v>17.804180649999953</v>
      </c>
      <c r="J44" s="15">
        <v>24.225904850000212</v>
      </c>
      <c r="K44" s="16">
        <v>6.0240573299999971</v>
      </c>
      <c r="L44" s="14">
        <v>14.224294519999987</v>
      </c>
      <c r="M44" s="15">
        <v>18.979484349999971</v>
      </c>
      <c r="N44" s="16">
        <v>0.65017948999999997</v>
      </c>
      <c r="O44" s="14">
        <v>17.363554610000087</v>
      </c>
      <c r="P44" s="15">
        <v>19.281775030000041</v>
      </c>
      <c r="Q44" s="16">
        <v>1.5492317199999996</v>
      </c>
      <c r="R44" s="14">
        <v>10.404139070000021</v>
      </c>
      <c r="S44" s="15">
        <v>12.645088150000031</v>
      </c>
      <c r="T44" s="16">
        <v>9.8701313499999994</v>
      </c>
      <c r="U44" s="14">
        <v>18.254831130000021</v>
      </c>
      <c r="V44" s="15">
        <v>21.906528760000032</v>
      </c>
      <c r="W44" s="16">
        <v>3.0410859199999996</v>
      </c>
      <c r="X44" s="14">
        <v>18.428752129999989</v>
      </c>
      <c r="Y44" s="15">
        <v>24.367186179999997</v>
      </c>
      <c r="Z44" s="16">
        <v>6.3366699300000002</v>
      </c>
      <c r="AA44" s="14">
        <v>5.940954559999982</v>
      </c>
      <c r="AB44" s="15">
        <v>6.8959463199999878</v>
      </c>
      <c r="AC44" s="16">
        <v>4.2937866999999947</v>
      </c>
      <c r="AD44" s="14">
        <f>C44+F44+I44+L44+O44+R44+U44+X44+AA44</f>
        <v>119.69630869999999</v>
      </c>
      <c r="AE44" s="15">
        <f t="shared" ref="AE44:AE48" si="6">D44+G44+J44+M44+P44+S44+V44+Y44+AB44</f>
        <v>151.31099002000028</v>
      </c>
      <c r="AF44" s="16">
        <f t="shared" ref="AF44:AF48" si="7">E44+H44+K44+N44+Q44+T44+W44+Z44+AC44</f>
        <v>46.206341529999989</v>
      </c>
    </row>
    <row r="45" spans="2:32" x14ac:dyDescent="0.25">
      <c r="B45" s="13" t="s">
        <v>24</v>
      </c>
      <c r="C45" s="14">
        <v>8.7914189400000176</v>
      </c>
      <c r="D45" s="15">
        <v>13.419680929999984</v>
      </c>
      <c r="E45" s="16">
        <v>1.3754575700000002</v>
      </c>
      <c r="F45" s="14">
        <v>6.2707238100000655</v>
      </c>
      <c r="G45" s="15">
        <v>13.447832450000053</v>
      </c>
      <c r="H45" s="16">
        <v>1.4628764100000002</v>
      </c>
      <c r="I45" s="14">
        <v>8.6212681400001721</v>
      </c>
      <c r="J45" s="15">
        <v>12.737711359999984</v>
      </c>
      <c r="K45" s="16">
        <v>3.0968301600000001</v>
      </c>
      <c r="L45" s="14">
        <v>7.1308920500000275</v>
      </c>
      <c r="M45" s="15">
        <v>12.17779400000004</v>
      </c>
      <c r="N45" s="16">
        <v>9.0767844999999987</v>
      </c>
      <c r="O45" s="14">
        <v>8.9745664300000154</v>
      </c>
      <c r="P45" s="15">
        <v>15.672180560000045</v>
      </c>
      <c r="Q45" s="16">
        <v>13.021301869999993</v>
      </c>
      <c r="R45" s="14">
        <v>8.5781891400000312</v>
      </c>
      <c r="S45" s="15">
        <v>16.10261939000014</v>
      </c>
      <c r="T45" s="16">
        <v>10.078287249999997</v>
      </c>
      <c r="U45" s="14">
        <v>10.681286220000064</v>
      </c>
      <c r="V45" s="15">
        <v>24.075287160000162</v>
      </c>
      <c r="W45" s="16">
        <v>9.2850676299999986</v>
      </c>
      <c r="X45" s="14">
        <v>10.29115643000004</v>
      </c>
      <c r="Y45" s="15">
        <v>29.053715290000138</v>
      </c>
      <c r="Z45" s="16">
        <v>6.5673477699999996</v>
      </c>
      <c r="AA45" s="14">
        <v>8.7917814299999897</v>
      </c>
      <c r="AB45" s="15">
        <v>21.346569169999981</v>
      </c>
      <c r="AC45" s="16">
        <v>9.1011134499999997</v>
      </c>
      <c r="AD45" s="14">
        <f t="shared" ref="AD45:AD48" si="8">C45+F45+I45+L45+O45+R45+U45+X45+AA45</f>
        <v>78.131282590000424</v>
      </c>
      <c r="AE45" s="15">
        <f t="shared" si="6"/>
        <v>158.03339031000053</v>
      </c>
      <c r="AF45" s="16">
        <f t="shared" si="7"/>
        <v>63.065066609999988</v>
      </c>
    </row>
    <row r="46" spans="2:32" x14ac:dyDescent="0.25">
      <c r="B46" s="13" t="s">
        <v>25</v>
      </c>
      <c r="C46" s="14">
        <v>1.8195746999999942</v>
      </c>
      <c r="D46" s="15">
        <v>8.380801919999973</v>
      </c>
      <c r="E46" s="16">
        <v>4.4129049999999985</v>
      </c>
      <c r="F46" s="14">
        <v>1.9288063699999978</v>
      </c>
      <c r="G46" s="15">
        <v>12.071574010000008</v>
      </c>
      <c r="H46" s="16">
        <v>7.8494310800000013</v>
      </c>
      <c r="I46" s="14">
        <v>2.3675126799999977</v>
      </c>
      <c r="J46" s="15">
        <v>11.159708060000007</v>
      </c>
      <c r="K46" s="16">
        <v>12.505764419999998</v>
      </c>
      <c r="L46" s="14">
        <v>3.0703048499999963</v>
      </c>
      <c r="M46" s="15">
        <v>15.226892610000005</v>
      </c>
      <c r="N46" s="16">
        <v>31.29427523999999</v>
      </c>
      <c r="O46" s="14">
        <v>4.6162635799999947</v>
      </c>
      <c r="P46" s="15">
        <v>14.334943730000026</v>
      </c>
      <c r="Q46" s="16">
        <v>31.995747940000015</v>
      </c>
      <c r="R46" s="14">
        <v>2.6124280699999973</v>
      </c>
      <c r="S46" s="15">
        <v>14.535330639999973</v>
      </c>
      <c r="T46" s="16">
        <v>23.822192030000011</v>
      </c>
      <c r="U46" s="14">
        <v>4.1216616399999966</v>
      </c>
      <c r="V46" s="15">
        <v>16.506163249999965</v>
      </c>
      <c r="W46" s="16">
        <v>22.760126409999998</v>
      </c>
      <c r="X46" s="14">
        <v>5.0854905799999983</v>
      </c>
      <c r="Y46" s="15">
        <v>14.993892729999979</v>
      </c>
      <c r="Z46" s="16">
        <v>25.338228329999996</v>
      </c>
      <c r="AA46" s="14">
        <v>3.7803902599999928</v>
      </c>
      <c r="AB46" s="15">
        <v>14.127412359999992</v>
      </c>
      <c r="AC46" s="16">
        <v>22.943268119999999</v>
      </c>
      <c r="AD46" s="14">
        <f t="shared" si="8"/>
        <v>29.402432729999965</v>
      </c>
      <c r="AE46" s="15">
        <f t="shared" si="6"/>
        <v>121.33671930999994</v>
      </c>
      <c r="AF46" s="16">
        <f t="shared" si="7"/>
        <v>182.92193857000001</v>
      </c>
    </row>
    <row r="47" spans="2:32" x14ac:dyDescent="0.25">
      <c r="B47" s="13" t="s">
        <v>26</v>
      </c>
      <c r="C47" s="14">
        <v>7.6000000000000012E-2</v>
      </c>
      <c r="D47" s="15">
        <v>2.0037759999999993</v>
      </c>
      <c r="E47" s="16">
        <v>7.2659581899999983</v>
      </c>
      <c r="F47" s="14">
        <v>0.25730000000000003</v>
      </c>
      <c r="G47" s="15">
        <v>3.6128528999999991</v>
      </c>
      <c r="H47" s="16">
        <v>11.9366805</v>
      </c>
      <c r="I47" s="14">
        <v>0.14212879000000003</v>
      </c>
      <c r="J47" s="15">
        <v>1.42750201</v>
      </c>
      <c r="K47" s="16">
        <v>20.015848519999995</v>
      </c>
      <c r="L47" s="14">
        <v>0.24589919000000002</v>
      </c>
      <c r="M47" s="15">
        <v>4.145769529999999</v>
      </c>
      <c r="N47" s="16">
        <v>43.404630920000031</v>
      </c>
      <c r="O47" s="14">
        <v>1.2376175000000003</v>
      </c>
      <c r="P47" s="15">
        <v>4.9051027499999993</v>
      </c>
      <c r="Q47" s="16">
        <v>40.179751389999986</v>
      </c>
      <c r="R47" s="14">
        <v>0.47859068999999999</v>
      </c>
      <c r="S47" s="15">
        <v>2.2287727599999987</v>
      </c>
      <c r="T47" s="16">
        <v>14.876585509999996</v>
      </c>
      <c r="U47" s="14">
        <v>0.37253000000000003</v>
      </c>
      <c r="V47" s="15">
        <v>3.8047254599999993</v>
      </c>
      <c r="W47" s="16">
        <v>23.193404789999988</v>
      </c>
      <c r="X47" s="14">
        <v>0.44689999999999996</v>
      </c>
      <c r="Y47" s="15">
        <v>3.4649007100000002</v>
      </c>
      <c r="Z47" s="16">
        <v>20.082888360000002</v>
      </c>
      <c r="AA47" s="14">
        <v>0.14149999999999999</v>
      </c>
      <c r="AB47" s="15">
        <v>2.1221449999999997</v>
      </c>
      <c r="AC47" s="16">
        <v>20.070361929999994</v>
      </c>
      <c r="AD47" s="14">
        <f t="shared" si="8"/>
        <v>3.3984661700000007</v>
      </c>
      <c r="AE47" s="15">
        <f t="shared" si="6"/>
        <v>27.715547119999993</v>
      </c>
      <c r="AF47" s="16">
        <f t="shared" si="7"/>
        <v>201.02611010999996</v>
      </c>
    </row>
    <row r="48" spans="2:32" ht="15.75" thickBot="1" x14ac:dyDescent="0.3">
      <c r="B48" s="13" t="s">
        <v>27</v>
      </c>
      <c r="C48" s="14">
        <v>0</v>
      </c>
      <c r="D48" s="15">
        <v>0.39100000000000001</v>
      </c>
      <c r="E48" s="16">
        <v>78.07163156999998</v>
      </c>
      <c r="F48" s="14">
        <v>2.4E-2</v>
      </c>
      <c r="G48" s="15">
        <v>0.87400000000000011</v>
      </c>
      <c r="H48" s="16">
        <v>68.108909959999991</v>
      </c>
      <c r="I48" s="14">
        <v>0</v>
      </c>
      <c r="J48" s="15">
        <v>4.7728E-2</v>
      </c>
      <c r="K48" s="16">
        <v>105.45108214000005</v>
      </c>
      <c r="L48" s="14">
        <v>0</v>
      </c>
      <c r="M48" s="15">
        <v>2.0097330000000002</v>
      </c>
      <c r="N48" s="16">
        <v>94.084578559999983</v>
      </c>
      <c r="O48" s="14">
        <v>8.0000000000000002E-3</v>
      </c>
      <c r="P48" s="15">
        <v>1.8573113999999999</v>
      </c>
      <c r="Q48" s="16">
        <v>72.655616499999923</v>
      </c>
      <c r="R48" s="14">
        <v>0</v>
      </c>
      <c r="S48" s="15">
        <v>1.4962132799999999</v>
      </c>
      <c r="T48" s="16">
        <v>43.60138937</v>
      </c>
      <c r="U48" s="14">
        <v>0</v>
      </c>
      <c r="V48" s="15">
        <v>0.83703356000000007</v>
      </c>
      <c r="W48" s="16">
        <v>47.256852840000015</v>
      </c>
      <c r="X48" s="14">
        <v>0</v>
      </c>
      <c r="Y48" s="15">
        <v>0.82494999999999996</v>
      </c>
      <c r="Z48" s="16">
        <v>40.862345189999992</v>
      </c>
      <c r="AA48" s="14">
        <v>0</v>
      </c>
      <c r="AB48" s="15">
        <v>6.2750000000000004</v>
      </c>
      <c r="AC48" s="16">
        <v>49.949970199999996</v>
      </c>
      <c r="AD48" s="14">
        <f t="shared" si="8"/>
        <v>3.2000000000000001E-2</v>
      </c>
      <c r="AE48" s="15">
        <f t="shared" si="6"/>
        <v>14.612969240000002</v>
      </c>
      <c r="AF48" s="16">
        <f t="shared" si="7"/>
        <v>600.04237633000002</v>
      </c>
    </row>
    <row r="49" spans="2:32" ht="15.75" thickBot="1" x14ac:dyDescent="0.3">
      <c r="B49" s="17" t="s">
        <v>5</v>
      </c>
      <c r="C49" s="18">
        <f>SUM(C44:C48)</f>
        <v>19.110388419999996</v>
      </c>
      <c r="D49" s="19">
        <f>SUM(D44:D48)</f>
        <v>35.781274709999948</v>
      </c>
      <c r="E49" s="20">
        <f>SUM(E44:E48)</f>
        <v>101.64742346999998</v>
      </c>
      <c r="F49" s="18">
        <f>SUM(F44:F48)</f>
        <v>17.333037430000054</v>
      </c>
      <c r="G49" s="19">
        <f>SUM(G44:G48)</f>
        <v>41.429319880000072</v>
      </c>
      <c r="H49" s="20">
        <f>SUM(H44:H48)</f>
        <v>93.27762589999999</v>
      </c>
      <c r="I49" s="18">
        <f>SUM(I44:I48)</f>
        <v>28.935090260000123</v>
      </c>
      <c r="J49" s="19">
        <f>SUM(J44:J48)</f>
        <v>49.598554280000201</v>
      </c>
      <c r="K49" s="20">
        <f>SUM(K44:K48)</f>
        <v>147.09358257000005</v>
      </c>
      <c r="L49" s="18">
        <f>SUM(L44:L48)</f>
        <v>24.67139061000001</v>
      </c>
      <c r="M49" s="19">
        <f>SUM(M44:M48)</f>
        <v>52.539673490000013</v>
      </c>
      <c r="N49" s="20">
        <f>SUM(N44:N48)</f>
        <v>178.51044870999999</v>
      </c>
      <c r="O49" s="18">
        <f>SUM(O44:O48)</f>
        <v>32.2000021200001</v>
      </c>
      <c r="P49" s="19">
        <f>SUM(P44:P48)</f>
        <v>56.05131347000011</v>
      </c>
      <c r="Q49" s="20">
        <f>SUM(Q44:Q48)</f>
        <v>159.40164941999993</v>
      </c>
      <c r="R49" s="18">
        <f>SUM(R44:R48)</f>
        <v>22.073346970000049</v>
      </c>
      <c r="S49" s="19">
        <f>SUM(S44:S48)</f>
        <v>47.008024220000145</v>
      </c>
      <c r="T49" s="20">
        <f>SUM(T44:T48)</f>
        <v>102.24858551</v>
      </c>
      <c r="U49" s="18">
        <f>SUM(U44:U48)</f>
        <v>33.430308990000078</v>
      </c>
      <c r="V49" s="19">
        <f>SUM(V44:V48)</f>
        <v>67.129738190000154</v>
      </c>
      <c r="W49" s="20">
        <f>SUM(W44:W48)</f>
        <v>105.53653758999999</v>
      </c>
      <c r="X49" s="18">
        <f>SUM(X44:X48)</f>
        <v>34.252299140000027</v>
      </c>
      <c r="Y49" s="19">
        <f>SUM(Y44:Y48)</f>
        <v>72.704644910000113</v>
      </c>
      <c r="Z49" s="20">
        <f>SUM(Z44:Z48)</f>
        <v>99.187479580000002</v>
      </c>
      <c r="AA49" s="18">
        <f>SUM(AA44:AA48)</f>
        <v>18.654626249999964</v>
      </c>
      <c r="AB49" s="19">
        <f>SUM(AB44:AB48)</f>
        <v>50.767072849999956</v>
      </c>
      <c r="AC49" s="20">
        <f>SUM(AC44:AC48)</f>
        <v>106.35850039999998</v>
      </c>
      <c r="AD49" s="18">
        <f>SUM(AD44:AD48)</f>
        <v>230.66049019000039</v>
      </c>
      <c r="AE49" s="19">
        <f>SUM(AE44:AE48)</f>
        <v>473.00961600000073</v>
      </c>
      <c r="AF49" s="20">
        <f>SUM(AF44:AF48)</f>
        <v>1093.26183315</v>
      </c>
    </row>
    <row r="50" spans="2:32" ht="15.75" thickBot="1" x14ac:dyDescent="0.3">
      <c r="B50" s="21" t="s">
        <v>1</v>
      </c>
      <c r="C50" s="39">
        <f>C49+D49+E49</f>
        <v>156.53908659999991</v>
      </c>
      <c r="D50" s="40"/>
      <c r="E50" s="41"/>
      <c r="F50" s="39">
        <f>F49+G49+H49</f>
        <v>152.03998321000012</v>
      </c>
      <c r="G50" s="40"/>
      <c r="H50" s="41"/>
      <c r="I50" s="39">
        <f>I49+J49+K49</f>
        <v>225.62722711000038</v>
      </c>
      <c r="J50" s="40"/>
      <c r="K50" s="41"/>
      <c r="L50" s="39">
        <f>L49+M49+N49</f>
        <v>255.72151281000001</v>
      </c>
      <c r="M50" s="40"/>
      <c r="N50" s="41"/>
      <c r="O50" s="39">
        <f>O49+P49+Q49</f>
        <v>247.65296501000014</v>
      </c>
      <c r="P50" s="40"/>
      <c r="Q50" s="41"/>
      <c r="R50" s="39">
        <f>R49+S49+T49</f>
        <v>171.3299567000002</v>
      </c>
      <c r="S50" s="40"/>
      <c r="T50" s="41"/>
      <c r="U50" s="39">
        <f>U49+V49+W49</f>
        <v>206.09658477000022</v>
      </c>
      <c r="V50" s="40"/>
      <c r="W50" s="41"/>
      <c r="X50" s="39">
        <f>X49+Y49+Z49</f>
        <v>206.14442363000015</v>
      </c>
      <c r="Y50" s="40"/>
      <c r="Z50" s="41"/>
      <c r="AA50" s="39">
        <f>AA49+AB49+AC49</f>
        <v>175.78019949999992</v>
      </c>
      <c r="AB50" s="40"/>
      <c r="AC50" s="41"/>
      <c r="AD50" s="42">
        <f>AD49+AE49+AF49</f>
        <v>1796.931939340001</v>
      </c>
      <c r="AE50" s="43"/>
      <c r="AF50" s="44"/>
    </row>
    <row r="52" spans="2:32" ht="15.75" thickBot="1" x14ac:dyDescent="0.3">
      <c r="B52" s="1" t="s">
        <v>28</v>
      </c>
    </row>
    <row r="53" spans="2:32" ht="15.75" thickBot="1" x14ac:dyDescent="0.3">
      <c r="B53" s="37" t="s">
        <v>43</v>
      </c>
      <c r="C53" s="34">
        <v>2009</v>
      </c>
      <c r="D53" s="35"/>
      <c r="E53" s="36"/>
      <c r="F53" s="34">
        <v>2010</v>
      </c>
      <c r="G53" s="35"/>
      <c r="H53" s="36"/>
      <c r="I53" s="34">
        <v>2011</v>
      </c>
      <c r="J53" s="35"/>
      <c r="K53" s="36"/>
      <c r="L53" s="34">
        <v>2012</v>
      </c>
      <c r="M53" s="35"/>
      <c r="N53" s="36"/>
      <c r="O53" s="34">
        <v>2013</v>
      </c>
      <c r="P53" s="35"/>
      <c r="Q53" s="36"/>
      <c r="R53" s="34">
        <v>2014</v>
      </c>
      <c r="S53" s="35"/>
      <c r="T53" s="36"/>
      <c r="U53" s="34">
        <v>2015</v>
      </c>
      <c r="V53" s="35"/>
      <c r="W53" s="36"/>
      <c r="X53" s="34">
        <v>2016</v>
      </c>
      <c r="Y53" s="35"/>
      <c r="Z53" s="36"/>
      <c r="AA53" s="34">
        <v>2017</v>
      </c>
      <c r="AB53" s="35"/>
      <c r="AC53" s="36"/>
      <c r="AD53" s="31" t="s">
        <v>1</v>
      </c>
      <c r="AE53" s="32"/>
      <c r="AF53" s="33"/>
    </row>
    <row r="54" spans="2:32" ht="15.75" thickBot="1" x14ac:dyDescent="0.3">
      <c r="B54" s="38"/>
      <c r="C54" s="3" t="s">
        <v>2</v>
      </c>
      <c r="D54" s="4" t="s">
        <v>3</v>
      </c>
      <c r="E54" s="5" t="s">
        <v>4</v>
      </c>
      <c r="F54" s="3" t="s">
        <v>2</v>
      </c>
      <c r="G54" s="4" t="s">
        <v>3</v>
      </c>
      <c r="H54" s="5" t="s">
        <v>4</v>
      </c>
      <c r="I54" s="3" t="s">
        <v>2</v>
      </c>
      <c r="J54" s="4" t="s">
        <v>3</v>
      </c>
      <c r="K54" s="5" t="s">
        <v>4</v>
      </c>
      <c r="L54" s="3" t="s">
        <v>2</v>
      </c>
      <c r="M54" s="4" t="s">
        <v>3</v>
      </c>
      <c r="N54" s="5" t="s">
        <v>4</v>
      </c>
      <c r="O54" s="3" t="s">
        <v>2</v>
      </c>
      <c r="P54" s="4" t="s">
        <v>3</v>
      </c>
      <c r="Q54" s="5" t="s">
        <v>4</v>
      </c>
      <c r="R54" s="3" t="s">
        <v>2</v>
      </c>
      <c r="S54" s="4" t="s">
        <v>3</v>
      </c>
      <c r="T54" s="5" t="s">
        <v>4</v>
      </c>
      <c r="U54" s="3" t="s">
        <v>2</v>
      </c>
      <c r="V54" s="4" t="s">
        <v>3</v>
      </c>
      <c r="W54" s="5" t="s">
        <v>4</v>
      </c>
      <c r="X54" s="3" t="s">
        <v>2</v>
      </c>
      <c r="Y54" s="4" t="s">
        <v>3</v>
      </c>
      <c r="Z54" s="5" t="s">
        <v>4</v>
      </c>
      <c r="AA54" s="3" t="s">
        <v>2</v>
      </c>
      <c r="AB54" s="4" t="s">
        <v>3</v>
      </c>
      <c r="AC54" s="5" t="s">
        <v>4</v>
      </c>
      <c r="AD54" s="6" t="s">
        <v>2</v>
      </c>
      <c r="AE54" s="7" t="s">
        <v>3</v>
      </c>
      <c r="AF54" s="8" t="s">
        <v>4</v>
      </c>
    </row>
    <row r="55" spans="2:32" x14ac:dyDescent="0.25">
      <c r="B55" s="13" t="s">
        <v>23</v>
      </c>
      <c r="C55" s="22">
        <v>614</v>
      </c>
      <c r="D55" s="23">
        <v>632</v>
      </c>
      <c r="E55" s="24">
        <v>1031</v>
      </c>
      <c r="F55" s="22">
        <v>702</v>
      </c>
      <c r="G55" s="23">
        <v>755</v>
      </c>
      <c r="H55" s="24">
        <v>211</v>
      </c>
      <c r="I55" s="22">
        <v>1290</v>
      </c>
      <c r="J55" s="23">
        <v>1525</v>
      </c>
      <c r="K55" s="24">
        <v>257</v>
      </c>
      <c r="L55" s="22">
        <v>1049</v>
      </c>
      <c r="M55" s="23">
        <v>1126</v>
      </c>
      <c r="N55" s="24">
        <v>8</v>
      </c>
      <c r="O55" s="22">
        <v>2847</v>
      </c>
      <c r="P55" s="23">
        <v>2128</v>
      </c>
      <c r="Q55" s="24">
        <v>93</v>
      </c>
      <c r="R55" s="22">
        <v>871</v>
      </c>
      <c r="S55" s="23">
        <v>914</v>
      </c>
      <c r="T55" s="24">
        <v>585</v>
      </c>
      <c r="U55" s="22">
        <v>1199</v>
      </c>
      <c r="V55" s="23">
        <v>1152</v>
      </c>
      <c r="W55" s="24">
        <v>130</v>
      </c>
      <c r="X55" s="22">
        <v>1280</v>
      </c>
      <c r="Y55" s="23">
        <v>1336</v>
      </c>
      <c r="Z55" s="24">
        <v>262</v>
      </c>
      <c r="AA55" s="22">
        <v>382</v>
      </c>
      <c r="AB55" s="23">
        <v>363</v>
      </c>
      <c r="AC55" s="24">
        <v>565</v>
      </c>
      <c r="AD55" s="22">
        <f>C55+F55+I55+L55+O55+R55+U55+X55+AA55</f>
        <v>10234</v>
      </c>
      <c r="AE55" s="23">
        <f t="shared" ref="AE55:AE59" si="9">D55+G55+J55+M55+P55+S55+V55+Y55+AB55</f>
        <v>9931</v>
      </c>
      <c r="AF55" s="24">
        <f t="shared" ref="AF55:AF59" si="10">E55+H55+K55+N55+Q55+T55+W55+Z55+AC55</f>
        <v>3142</v>
      </c>
    </row>
    <row r="56" spans="2:32" x14ac:dyDescent="0.25">
      <c r="B56" s="13" t="s">
        <v>24</v>
      </c>
      <c r="C56" s="22">
        <v>5412</v>
      </c>
      <c r="D56" s="23">
        <v>3150</v>
      </c>
      <c r="E56" s="24">
        <v>14</v>
      </c>
      <c r="F56" s="22">
        <v>3490</v>
      </c>
      <c r="G56" s="23">
        <v>2335</v>
      </c>
      <c r="H56" s="24">
        <v>22</v>
      </c>
      <c r="I56" s="22">
        <v>6391</v>
      </c>
      <c r="J56" s="23">
        <v>4171</v>
      </c>
      <c r="K56" s="24">
        <v>30</v>
      </c>
      <c r="L56" s="22">
        <v>3179</v>
      </c>
      <c r="M56" s="23">
        <v>2759</v>
      </c>
      <c r="N56" s="24">
        <v>74</v>
      </c>
      <c r="O56" s="22">
        <v>3140</v>
      </c>
      <c r="P56" s="23">
        <v>2737</v>
      </c>
      <c r="Q56" s="24">
        <v>87</v>
      </c>
      <c r="R56" s="22">
        <v>2114</v>
      </c>
      <c r="S56" s="23">
        <v>2098</v>
      </c>
      <c r="T56" s="24">
        <v>76</v>
      </c>
      <c r="U56" s="22">
        <v>2060</v>
      </c>
      <c r="V56" s="23">
        <v>2498</v>
      </c>
      <c r="W56" s="24">
        <v>82</v>
      </c>
      <c r="X56" s="22">
        <v>1541</v>
      </c>
      <c r="Y56" s="23">
        <v>3029</v>
      </c>
      <c r="Z56" s="24">
        <v>65</v>
      </c>
      <c r="AA56" s="22">
        <v>1533</v>
      </c>
      <c r="AB56" s="23">
        <v>3019</v>
      </c>
      <c r="AC56" s="24">
        <v>59</v>
      </c>
      <c r="AD56" s="22">
        <f t="shared" ref="AD56:AD59" si="11">C56+F56+I56+L56+O56+R56+U56+X56+AA56</f>
        <v>28860</v>
      </c>
      <c r="AE56" s="23">
        <f t="shared" si="9"/>
        <v>25796</v>
      </c>
      <c r="AF56" s="24">
        <f t="shared" si="10"/>
        <v>509</v>
      </c>
    </row>
    <row r="57" spans="2:32" x14ac:dyDescent="0.25">
      <c r="B57" s="13" t="s">
        <v>25</v>
      </c>
      <c r="C57" s="22">
        <v>224</v>
      </c>
      <c r="D57" s="23">
        <v>404</v>
      </c>
      <c r="E57" s="24">
        <v>51</v>
      </c>
      <c r="F57" s="22">
        <v>213</v>
      </c>
      <c r="G57" s="23">
        <v>464</v>
      </c>
      <c r="H57" s="24">
        <v>83</v>
      </c>
      <c r="I57" s="22">
        <v>278</v>
      </c>
      <c r="J57" s="23">
        <v>583</v>
      </c>
      <c r="K57" s="24">
        <v>82</v>
      </c>
      <c r="L57" s="22">
        <v>249</v>
      </c>
      <c r="M57" s="23">
        <v>548</v>
      </c>
      <c r="N57" s="24">
        <v>408</v>
      </c>
      <c r="O57" s="22">
        <v>278</v>
      </c>
      <c r="P57" s="23">
        <v>585</v>
      </c>
      <c r="Q57" s="24">
        <v>340</v>
      </c>
      <c r="R57" s="22">
        <v>177</v>
      </c>
      <c r="S57" s="23">
        <v>522</v>
      </c>
      <c r="T57" s="24">
        <v>225</v>
      </c>
      <c r="U57" s="22">
        <v>222</v>
      </c>
      <c r="V57" s="23">
        <v>608</v>
      </c>
      <c r="W57" s="24">
        <v>275</v>
      </c>
      <c r="X57" s="22">
        <v>227</v>
      </c>
      <c r="Y57" s="23">
        <v>560</v>
      </c>
      <c r="Z57" s="24">
        <v>221</v>
      </c>
      <c r="AA57" s="22">
        <v>192</v>
      </c>
      <c r="AB57" s="23">
        <v>459</v>
      </c>
      <c r="AC57" s="24">
        <v>182</v>
      </c>
      <c r="AD57" s="22">
        <f t="shared" si="11"/>
        <v>2060</v>
      </c>
      <c r="AE57" s="23">
        <f t="shared" si="9"/>
        <v>4733</v>
      </c>
      <c r="AF57" s="24">
        <f t="shared" si="10"/>
        <v>1867</v>
      </c>
    </row>
    <row r="58" spans="2:32" x14ac:dyDescent="0.25">
      <c r="B58" s="13" t="s">
        <v>26</v>
      </c>
      <c r="C58" s="22">
        <v>2</v>
      </c>
      <c r="D58" s="23">
        <v>26</v>
      </c>
      <c r="E58" s="24">
        <v>78</v>
      </c>
      <c r="F58" s="22">
        <v>5</v>
      </c>
      <c r="G58" s="23">
        <v>51</v>
      </c>
      <c r="H58" s="24">
        <v>140</v>
      </c>
      <c r="I58" s="22">
        <v>4</v>
      </c>
      <c r="J58" s="23">
        <v>28</v>
      </c>
      <c r="K58" s="24">
        <v>113</v>
      </c>
      <c r="L58" s="22">
        <v>5</v>
      </c>
      <c r="M58" s="23">
        <v>49</v>
      </c>
      <c r="N58" s="24">
        <v>295</v>
      </c>
      <c r="O58" s="22">
        <v>11</v>
      </c>
      <c r="P58" s="23">
        <v>65</v>
      </c>
      <c r="Q58" s="24">
        <v>206</v>
      </c>
      <c r="R58" s="22">
        <v>12</v>
      </c>
      <c r="S58" s="23">
        <v>62</v>
      </c>
      <c r="T58" s="24">
        <v>111</v>
      </c>
      <c r="U58" s="22">
        <v>7</v>
      </c>
      <c r="V58" s="23">
        <v>70</v>
      </c>
      <c r="W58" s="24">
        <v>129</v>
      </c>
      <c r="X58" s="22">
        <v>6</v>
      </c>
      <c r="Y58" s="23">
        <v>72</v>
      </c>
      <c r="Z58" s="24">
        <v>97</v>
      </c>
      <c r="AA58" s="22">
        <v>6</v>
      </c>
      <c r="AB58" s="23">
        <v>39</v>
      </c>
      <c r="AC58" s="24">
        <v>110</v>
      </c>
      <c r="AD58" s="22">
        <f t="shared" si="11"/>
        <v>58</v>
      </c>
      <c r="AE58" s="23">
        <f t="shared" si="9"/>
        <v>462</v>
      </c>
      <c r="AF58" s="24">
        <f t="shared" si="10"/>
        <v>1279</v>
      </c>
    </row>
    <row r="59" spans="2:32" ht="15.75" thickBot="1" x14ac:dyDescent="0.3">
      <c r="B59" s="13" t="s">
        <v>27</v>
      </c>
      <c r="C59" s="22">
        <v>0</v>
      </c>
      <c r="D59" s="23">
        <v>4</v>
      </c>
      <c r="E59" s="24">
        <v>167</v>
      </c>
      <c r="F59" s="22">
        <v>1</v>
      </c>
      <c r="G59" s="23">
        <v>3</v>
      </c>
      <c r="H59" s="24">
        <v>166</v>
      </c>
      <c r="I59" s="22">
        <v>0</v>
      </c>
      <c r="J59" s="23">
        <v>2</v>
      </c>
      <c r="K59" s="24">
        <v>285</v>
      </c>
      <c r="L59" s="22">
        <v>0</v>
      </c>
      <c r="M59" s="23">
        <v>7</v>
      </c>
      <c r="N59" s="24">
        <v>280</v>
      </c>
      <c r="O59" s="22">
        <v>1</v>
      </c>
      <c r="P59" s="23">
        <v>7</v>
      </c>
      <c r="Q59" s="24">
        <v>206</v>
      </c>
      <c r="R59" s="22">
        <v>0</v>
      </c>
      <c r="S59" s="23">
        <v>9</v>
      </c>
      <c r="T59" s="24">
        <v>117</v>
      </c>
      <c r="U59" s="22">
        <v>0</v>
      </c>
      <c r="V59" s="23">
        <v>9</v>
      </c>
      <c r="W59" s="24">
        <v>136</v>
      </c>
      <c r="X59" s="22">
        <v>0</v>
      </c>
      <c r="Y59" s="23">
        <v>7</v>
      </c>
      <c r="Z59" s="24">
        <v>82</v>
      </c>
      <c r="AA59" s="22">
        <v>0</v>
      </c>
      <c r="AB59" s="23">
        <v>16</v>
      </c>
      <c r="AC59" s="24">
        <v>133</v>
      </c>
      <c r="AD59" s="22">
        <f t="shared" si="11"/>
        <v>2</v>
      </c>
      <c r="AE59" s="23">
        <f t="shared" si="9"/>
        <v>64</v>
      </c>
      <c r="AF59" s="24">
        <f t="shared" si="10"/>
        <v>1572</v>
      </c>
    </row>
    <row r="60" spans="2:32" ht="15.75" thickBot="1" x14ac:dyDescent="0.3">
      <c r="B60" s="17" t="s">
        <v>5</v>
      </c>
      <c r="C60" s="9">
        <f>SUM(C55:C59)</f>
        <v>6252</v>
      </c>
      <c r="D60" s="10">
        <f>SUM(D55:D59)</f>
        <v>4216</v>
      </c>
      <c r="E60" s="11">
        <f>SUM(E55:E59)</f>
        <v>1341</v>
      </c>
      <c r="F60" s="9">
        <f>SUM(F55:F59)</f>
        <v>4411</v>
      </c>
      <c r="G60" s="10">
        <f>SUM(G55:G59)</f>
        <v>3608</v>
      </c>
      <c r="H60" s="11">
        <f>SUM(H55:H59)</f>
        <v>622</v>
      </c>
      <c r="I60" s="9">
        <f>SUM(I55:I59)</f>
        <v>7963</v>
      </c>
      <c r="J60" s="10">
        <f>SUM(J55:J59)</f>
        <v>6309</v>
      </c>
      <c r="K60" s="11">
        <f>SUM(K55:K59)</f>
        <v>767</v>
      </c>
      <c r="L60" s="9">
        <f>SUM(L55:L59)</f>
        <v>4482</v>
      </c>
      <c r="M60" s="10">
        <f>SUM(M55:M59)</f>
        <v>4489</v>
      </c>
      <c r="N60" s="11">
        <f>SUM(N55:N59)</f>
        <v>1065</v>
      </c>
      <c r="O60" s="9">
        <f>SUM(O55:O59)</f>
        <v>6277</v>
      </c>
      <c r="P60" s="10">
        <f>SUM(P55:P59)</f>
        <v>5522</v>
      </c>
      <c r="Q60" s="11">
        <f>SUM(Q55:Q59)</f>
        <v>932</v>
      </c>
      <c r="R60" s="9">
        <f>SUM(R55:R59)</f>
        <v>3174</v>
      </c>
      <c r="S60" s="10">
        <f>SUM(S55:S59)</f>
        <v>3605</v>
      </c>
      <c r="T60" s="11">
        <f>SUM(T55:T59)</f>
        <v>1114</v>
      </c>
      <c r="U60" s="9">
        <f>SUM(U55:U59)</f>
        <v>3488</v>
      </c>
      <c r="V60" s="10">
        <f>SUM(V55:V59)</f>
        <v>4337</v>
      </c>
      <c r="W60" s="11">
        <f>SUM(W55:W59)</f>
        <v>752</v>
      </c>
      <c r="X60" s="9">
        <f>SUM(X55:X59)</f>
        <v>3054</v>
      </c>
      <c r="Y60" s="10">
        <f>SUM(Y55:Y59)</f>
        <v>5004</v>
      </c>
      <c r="Z60" s="11">
        <f>SUM(Z55:Z59)</f>
        <v>727</v>
      </c>
      <c r="AA60" s="9">
        <f>SUM(AA55:AA59)</f>
        <v>2113</v>
      </c>
      <c r="AB60" s="10">
        <f>SUM(AB55:AB59)</f>
        <v>3896</v>
      </c>
      <c r="AC60" s="11">
        <f>SUM(AC55:AC59)</f>
        <v>1049</v>
      </c>
      <c r="AD60" s="9">
        <f>SUM(AD55:AD59)</f>
        <v>41214</v>
      </c>
      <c r="AE60" s="10">
        <f>SUM(AE55:AE59)</f>
        <v>40986</v>
      </c>
      <c r="AF60" s="11">
        <f>SUM(AF55:AF59)</f>
        <v>8369</v>
      </c>
    </row>
    <row r="61" spans="2:32" ht="15.75" thickBot="1" x14ac:dyDescent="0.3">
      <c r="B61" s="21" t="s">
        <v>1</v>
      </c>
      <c r="C61" s="25">
        <f>C60+D60+E60</f>
        <v>11809</v>
      </c>
      <c r="D61" s="26"/>
      <c r="E61" s="27"/>
      <c r="F61" s="25">
        <f>F60+G60+H60</f>
        <v>8641</v>
      </c>
      <c r="G61" s="26"/>
      <c r="H61" s="27"/>
      <c r="I61" s="25">
        <f>I60+J60+K60</f>
        <v>15039</v>
      </c>
      <c r="J61" s="26"/>
      <c r="K61" s="27"/>
      <c r="L61" s="25">
        <f>L60+M60+N60</f>
        <v>10036</v>
      </c>
      <c r="M61" s="26"/>
      <c r="N61" s="27"/>
      <c r="O61" s="25">
        <f>O60+P60+Q60</f>
        <v>12731</v>
      </c>
      <c r="P61" s="26"/>
      <c r="Q61" s="27"/>
      <c r="R61" s="25">
        <f>R60+S60+T60</f>
        <v>7893</v>
      </c>
      <c r="S61" s="26"/>
      <c r="T61" s="27"/>
      <c r="U61" s="25">
        <f>U60+V60+W60</f>
        <v>8577</v>
      </c>
      <c r="V61" s="26"/>
      <c r="W61" s="27"/>
      <c r="X61" s="25">
        <f>X60+Y60+Z60</f>
        <v>8785</v>
      </c>
      <c r="Y61" s="26"/>
      <c r="Z61" s="27"/>
      <c r="AA61" s="25">
        <f>AA60+AB60+AC60</f>
        <v>7058</v>
      </c>
      <c r="AB61" s="26"/>
      <c r="AC61" s="27"/>
      <c r="AD61" s="28">
        <f>AD60+AE60+AF60</f>
        <v>90569</v>
      </c>
      <c r="AE61" s="29"/>
      <c r="AF61" s="30"/>
    </row>
    <row r="63" spans="2:32" x14ac:dyDescent="0.25">
      <c r="B63" s="1" t="s">
        <v>45</v>
      </c>
    </row>
    <row r="64" spans="2:32" ht="15.75" thickBot="1" x14ac:dyDescent="0.3">
      <c r="B64" s="12" t="s">
        <v>21</v>
      </c>
    </row>
    <row r="65" spans="2:32" ht="15.75" thickBot="1" x14ac:dyDescent="0.3">
      <c r="B65" s="37" t="s">
        <v>44</v>
      </c>
      <c r="C65" s="34">
        <v>2009</v>
      </c>
      <c r="D65" s="35"/>
      <c r="E65" s="36"/>
      <c r="F65" s="34">
        <v>2010</v>
      </c>
      <c r="G65" s="35"/>
      <c r="H65" s="36"/>
      <c r="I65" s="34">
        <v>2011</v>
      </c>
      <c r="J65" s="35"/>
      <c r="K65" s="36"/>
      <c r="L65" s="34">
        <v>2012</v>
      </c>
      <c r="M65" s="35"/>
      <c r="N65" s="36"/>
      <c r="O65" s="34">
        <v>2013</v>
      </c>
      <c r="P65" s="35"/>
      <c r="Q65" s="36"/>
      <c r="R65" s="34">
        <v>2014</v>
      </c>
      <c r="S65" s="35"/>
      <c r="T65" s="36"/>
      <c r="U65" s="34">
        <v>2015</v>
      </c>
      <c r="V65" s="35"/>
      <c r="W65" s="36"/>
      <c r="X65" s="34">
        <v>2016</v>
      </c>
      <c r="Y65" s="35"/>
      <c r="Z65" s="36"/>
      <c r="AA65" s="34">
        <v>2017</v>
      </c>
      <c r="AB65" s="35"/>
      <c r="AC65" s="36"/>
      <c r="AD65" s="31" t="s">
        <v>1</v>
      </c>
      <c r="AE65" s="32"/>
      <c r="AF65" s="33"/>
    </row>
    <row r="66" spans="2:32" ht="15.75" thickBot="1" x14ac:dyDescent="0.3">
      <c r="B66" s="38"/>
      <c r="C66" s="3" t="s">
        <v>2</v>
      </c>
      <c r="D66" s="4" t="s">
        <v>3</v>
      </c>
      <c r="E66" s="5" t="s">
        <v>4</v>
      </c>
      <c r="F66" s="3" t="s">
        <v>2</v>
      </c>
      <c r="G66" s="4" t="s">
        <v>3</v>
      </c>
      <c r="H66" s="5" t="s">
        <v>4</v>
      </c>
      <c r="I66" s="3" t="s">
        <v>2</v>
      </c>
      <c r="J66" s="4" t="s">
        <v>3</v>
      </c>
      <c r="K66" s="5" t="s">
        <v>4</v>
      </c>
      <c r="L66" s="3" t="s">
        <v>2</v>
      </c>
      <c r="M66" s="4" t="s">
        <v>3</v>
      </c>
      <c r="N66" s="5" t="s">
        <v>4</v>
      </c>
      <c r="O66" s="3" t="s">
        <v>2</v>
      </c>
      <c r="P66" s="4" t="s">
        <v>3</v>
      </c>
      <c r="Q66" s="5" t="s">
        <v>4</v>
      </c>
      <c r="R66" s="3" t="s">
        <v>2</v>
      </c>
      <c r="S66" s="4" t="s">
        <v>3</v>
      </c>
      <c r="T66" s="5" t="s">
        <v>4</v>
      </c>
      <c r="U66" s="3" t="s">
        <v>2</v>
      </c>
      <c r="V66" s="4" t="s">
        <v>3</v>
      </c>
      <c r="W66" s="5" t="s">
        <v>4</v>
      </c>
      <c r="X66" s="3" t="s">
        <v>2</v>
      </c>
      <c r="Y66" s="4" t="s">
        <v>3</v>
      </c>
      <c r="Z66" s="5" t="s">
        <v>4</v>
      </c>
      <c r="AA66" s="3" t="s">
        <v>2</v>
      </c>
      <c r="AB66" s="4" t="s">
        <v>3</v>
      </c>
      <c r="AC66" s="5" t="s">
        <v>4</v>
      </c>
      <c r="AD66" s="6" t="s">
        <v>2</v>
      </c>
      <c r="AE66" s="7" t="s">
        <v>3</v>
      </c>
      <c r="AF66" s="8" t="s">
        <v>4</v>
      </c>
    </row>
    <row r="67" spans="2:32" x14ac:dyDescent="0.25">
      <c r="B67" s="13" t="s">
        <v>29</v>
      </c>
      <c r="C67" s="14">
        <v>6.5537275399999846</v>
      </c>
      <c r="D67" s="15">
        <v>9.8639175400000134</v>
      </c>
      <c r="E67" s="16">
        <v>75.521096689999951</v>
      </c>
      <c r="F67" s="14">
        <v>7.0623271699999783</v>
      </c>
      <c r="G67" s="15">
        <v>9.0476073499999927</v>
      </c>
      <c r="H67" s="16">
        <v>55.178629520000051</v>
      </c>
      <c r="I67" s="14">
        <v>9.1404200000000255</v>
      </c>
      <c r="J67" s="15">
        <v>12.548519050000047</v>
      </c>
      <c r="K67" s="16">
        <v>74.304007800000051</v>
      </c>
      <c r="L67" s="14">
        <v>10.625239159999996</v>
      </c>
      <c r="M67" s="15">
        <v>18.139802890000027</v>
      </c>
      <c r="N67" s="16">
        <v>100.54750263000003</v>
      </c>
      <c r="O67" s="14">
        <v>14.246871490000059</v>
      </c>
      <c r="P67" s="15">
        <v>21.765812460000046</v>
      </c>
      <c r="Q67" s="16">
        <v>95.222340649999964</v>
      </c>
      <c r="R67" s="14">
        <v>9.0899350800000107</v>
      </c>
      <c r="S67" s="15">
        <v>15.826063499999993</v>
      </c>
      <c r="T67" s="16">
        <v>54.645377740000001</v>
      </c>
      <c r="U67" s="14">
        <v>15.785430459999988</v>
      </c>
      <c r="V67" s="15">
        <v>23.644103780000037</v>
      </c>
      <c r="W67" s="16">
        <v>50.418164710000006</v>
      </c>
      <c r="X67" s="14">
        <v>15.650188330000015</v>
      </c>
      <c r="Y67" s="15">
        <v>24.289565519999993</v>
      </c>
      <c r="Z67" s="16">
        <v>60.514784470000016</v>
      </c>
      <c r="AA67" s="14">
        <v>4.5572084699999911</v>
      </c>
      <c r="AB67" s="15">
        <v>15.434083670000003</v>
      </c>
      <c r="AC67" s="16">
        <v>58.025516449999991</v>
      </c>
      <c r="AD67" s="14">
        <f>C67+F67+I67+L67+O67+R67+U67+X67+AA67</f>
        <v>92.711347700000061</v>
      </c>
      <c r="AE67" s="15">
        <f t="shared" ref="AE67:AE80" si="12">D67+G67+J67+M67+P67+S67+V67+Y67+AB67</f>
        <v>150.55947576000014</v>
      </c>
      <c r="AF67" s="16">
        <f t="shared" ref="AF67:AF80" si="13">E67+H67+K67+N67+Q67+T67+W67+Z67+AC67</f>
        <v>624.37742065999998</v>
      </c>
    </row>
    <row r="68" spans="2:32" x14ac:dyDescent="0.25">
      <c r="B68" s="13" t="s">
        <v>30</v>
      </c>
      <c r="C68" s="14">
        <v>1.8080398199999901</v>
      </c>
      <c r="D68" s="15">
        <v>3.7113380199999915</v>
      </c>
      <c r="E68" s="16">
        <v>12.047473259999999</v>
      </c>
      <c r="F68" s="14">
        <v>1.2481769699999976</v>
      </c>
      <c r="G68" s="15">
        <v>3.8405506099999931</v>
      </c>
      <c r="H68" s="16">
        <v>23.778163649999996</v>
      </c>
      <c r="I68" s="14">
        <v>4.745636929999983</v>
      </c>
      <c r="J68" s="15">
        <v>8.5169297500000152</v>
      </c>
      <c r="K68" s="16">
        <v>51.828332070000023</v>
      </c>
      <c r="L68" s="14">
        <v>3.3657481399999911</v>
      </c>
      <c r="M68" s="15">
        <v>9.6123654599999941</v>
      </c>
      <c r="N68" s="16">
        <v>51.89727885000007</v>
      </c>
      <c r="O68" s="14">
        <v>3.2467597899999903</v>
      </c>
      <c r="P68" s="15">
        <v>7.5961238899999897</v>
      </c>
      <c r="Q68" s="16">
        <v>37.983006569999986</v>
      </c>
      <c r="R68" s="14">
        <v>2.8145089499999898</v>
      </c>
      <c r="S68" s="15">
        <v>7.4067317399999801</v>
      </c>
      <c r="T68" s="16">
        <v>19.717286320000007</v>
      </c>
      <c r="U68" s="14">
        <v>4.4308572599999971</v>
      </c>
      <c r="V68" s="15">
        <v>9.4727419799999932</v>
      </c>
      <c r="W68" s="16">
        <v>29.616684120000002</v>
      </c>
      <c r="X68" s="14">
        <v>3.4853245399999961</v>
      </c>
      <c r="Y68" s="15">
        <v>10.81736504</v>
      </c>
      <c r="Z68" s="16">
        <v>16.809495109999997</v>
      </c>
      <c r="AA68" s="14">
        <v>1.8966772199999995</v>
      </c>
      <c r="AB68" s="15">
        <v>6.6906741699999959</v>
      </c>
      <c r="AC68" s="16">
        <v>28.826737890000004</v>
      </c>
      <c r="AD68" s="14">
        <f t="shared" ref="AD68:AD80" si="14">C68+F68+I68+L68+O68+R68+U68+X68+AA68</f>
        <v>27.041729619999938</v>
      </c>
      <c r="AE68" s="15">
        <f t="shared" si="12"/>
        <v>67.664820659999947</v>
      </c>
      <c r="AF68" s="16">
        <f t="shared" si="13"/>
        <v>272.5044578400001</v>
      </c>
    </row>
    <row r="69" spans="2:32" x14ac:dyDescent="0.25">
      <c r="B69" s="13" t="s">
        <v>31</v>
      </c>
      <c r="C69" s="14">
        <v>0.83630829999999856</v>
      </c>
      <c r="D69" s="15">
        <v>2.0561284999999949</v>
      </c>
      <c r="E69" s="16">
        <v>1.2185874200000009</v>
      </c>
      <c r="F69" s="14">
        <v>1.2117095899999997</v>
      </c>
      <c r="G69" s="15">
        <v>3.6264909999999926</v>
      </c>
      <c r="H69" s="16">
        <v>4.9815980499999997</v>
      </c>
      <c r="I69" s="14">
        <v>2.7801989699999972</v>
      </c>
      <c r="J69" s="15">
        <v>4.8794277100000008</v>
      </c>
      <c r="K69" s="16">
        <v>7.4867917599999991</v>
      </c>
      <c r="L69" s="14">
        <v>2.6649071599999981</v>
      </c>
      <c r="M69" s="15">
        <v>4.9759570399999946</v>
      </c>
      <c r="N69" s="16">
        <v>7.6190976599999995</v>
      </c>
      <c r="O69" s="14">
        <v>2.6078679599999943</v>
      </c>
      <c r="P69" s="15">
        <v>4.2760180299999906</v>
      </c>
      <c r="Q69" s="16">
        <v>3.5279998900000002</v>
      </c>
      <c r="R69" s="14">
        <v>1.5897207999999996</v>
      </c>
      <c r="S69" s="15">
        <v>2.4086816099999981</v>
      </c>
      <c r="T69" s="16">
        <v>10.943193089999999</v>
      </c>
      <c r="U69" s="14">
        <v>2.4948581699999992</v>
      </c>
      <c r="V69" s="15">
        <v>6.3005279899999911</v>
      </c>
      <c r="W69" s="16">
        <v>8.7944322400000026</v>
      </c>
      <c r="X69" s="14">
        <v>2.1588316300000003</v>
      </c>
      <c r="Y69" s="15">
        <v>6.2860927399999911</v>
      </c>
      <c r="Z69" s="16">
        <v>3.8417091600000002</v>
      </c>
      <c r="AA69" s="14">
        <v>2.1502024499999979</v>
      </c>
      <c r="AB69" s="15">
        <v>5.0537619499999984</v>
      </c>
      <c r="AC69" s="16">
        <v>2.0027535499999995</v>
      </c>
      <c r="AD69" s="14">
        <f t="shared" si="14"/>
        <v>18.494605029999988</v>
      </c>
      <c r="AE69" s="15">
        <f t="shared" si="12"/>
        <v>39.86308656999995</v>
      </c>
      <c r="AF69" s="16">
        <f t="shared" si="13"/>
        <v>50.416162819999997</v>
      </c>
    </row>
    <row r="70" spans="2:32" x14ac:dyDescent="0.25">
      <c r="B70" s="13" t="s">
        <v>32</v>
      </c>
      <c r="C70" s="14">
        <v>1.4455594799999925</v>
      </c>
      <c r="D70" s="15">
        <v>3.1870249099999932</v>
      </c>
      <c r="E70" s="16">
        <v>3.1818795200000012</v>
      </c>
      <c r="F70" s="14">
        <v>1.0874093899999999</v>
      </c>
      <c r="G70" s="15">
        <v>4.3202865599999987</v>
      </c>
      <c r="H70" s="16">
        <v>1.6937733400000006</v>
      </c>
      <c r="I70" s="14">
        <v>0.91972049999999994</v>
      </c>
      <c r="J70" s="15">
        <v>3.0795313999999983</v>
      </c>
      <c r="K70" s="16">
        <v>1.5900559999999999</v>
      </c>
      <c r="L70" s="14">
        <v>0.96607894000000027</v>
      </c>
      <c r="M70" s="15">
        <v>2.0818880999999987</v>
      </c>
      <c r="N70" s="16">
        <v>2.3192755100000002</v>
      </c>
      <c r="O70" s="14">
        <v>2.0367605399999875</v>
      </c>
      <c r="P70" s="15">
        <v>3.5365093799999943</v>
      </c>
      <c r="Q70" s="16">
        <v>5.9391572300000011</v>
      </c>
      <c r="R70" s="14">
        <v>2.6040249299999823</v>
      </c>
      <c r="S70" s="15">
        <v>4.4273729499999925</v>
      </c>
      <c r="T70" s="16">
        <v>3.0588000000000002</v>
      </c>
      <c r="U70" s="14">
        <v>3.1333839899999902</v>
      </c>
      <c r="V70" s="15">
        <v>5.9381529899999856</v>
      </c>
      <c r="W70" s="16">
        <v>3.2752389999999996</v>
      </c>
      <c r="X70" s="14">
        <v>2.6943120499999926</v>
      </c>
      <c r="Y70" s="15">
        <v>5.2597452499999937</v>
      </c>
      <c r="Z70" s="16">
        <v>3.7160800000000012</v>
      </c>
      <c r="AA70" s="14">
        <v>1.7598546399999975</v>
      </c>
      <c r="AB70" s="15">
        <v>4.3423388299999983</v>
      </c>
      <c r="AC70" s="16">
        <v>1.5674399999999999</v>
      </c>
      <c r="AD70" s="14">
        <f t="shared" si="14"/>
        <v>16.647104459999941</v>
      </c>
      <c r="AE70" s="15">
        <f t="shared" si="12"/>
        <v>36.172850369999949</v>
      </c>
      <c r="AF70" s="16">
        <f t="shared" si="13"/>
        <v>26.341700600000006</v>
      </c>
    </row>
    <row r="71" spans="2:32" x14ac:dyDescent="0.25">
      <c r="B71" s="13" t="s">
        <v>33</v>
      </c>
      <c r="C71" s="14">
        <v>1.4820376799999984</v>
      </c>
      <c r="D71" s="15">
        <v>3.619203709999999</v>
      </c>
      <c r="E71" s="16">
        <v>0.32584240999999997</v>
      </c>
      <c r="F71" s="14">
        <v>0.62122182999999997</v>
      </c>
      <c r="G71" s="15">
        <v>2.8757048599999981</v>
      </c>
      <c r="H71" s="16">
        <v>1.6460287500000002</v>
      </c>
      <c r="I71" s="14">
        <v>3.5884541299999992</v>
      </c>
      <c r="J71" s="15">
        <v>5.863753600000015</v>
      </c>
      <c r="K71" s="16">
        <v>3.5805393100000003</v>
      </c>
      <c r="L71" s="14">
        <v>1.2792328400000001</v>
      </c>
      <c r="M71" s="15">
        <v>3.7688615399999992</v>
      </c>
      <c r="N71" s="16">
        <v>2.9092424600000006</v>
      </c>
      <c r="O71" s="14">
        <v>1.5234245199999992</v>
      </c>
      <c r="P71" s="15">
        <v>3.2973011699999986</v>
      </c>
      <c r="Q71" s="16">
        <v>3.6995108500000002</v>
      </c>
      <c r="R71" s="14">
        <v>1.1111184599999999</v>
      </c>
      <c r="S71" s="15">
        <v>3.8253031899999952</v>
      </c>
      <c r="T71" s="16">
        <v>2.6736061400000004</v>
      </c>
      <c r="U71" s="14">
        <v>1.5288948399999991</v>
      </c>
      <c r="V71" s="15">
        <v>4.9825504299999945</v>
      </c>
      <c r="W71" s="16">
        <v>1.5217628300000001</v>
      </c>
      <c r="X71" s="14">
        <v>2.6692240799999949</v>
      </c>
      <c r="Y71" s="15">
        <v>6.1780934299999881</v>
      </c>
      <c r="Z71" s="16">
        <v>2.49766266</v>
      </c>
      <c r="AA71" s="14">
        <v>2.0284435299999966</v>
      </c>
      <c r="AB71" s="15">
        <v>4.4469037799999898</v>
      </c>
      <c r="AC71" s="16">
        <v>1.7680000000000002</v>
      </c>
      <c r="AD71" s="14">
        <f>C71+F71+I71+L71+O71+R71+U71+X71+AA71</f>
        <v>15.83205190999999</v>
      </c>
      <c r="AE71" s="15">
        <f t="shared" ref="AE71:AE73" si="15">D71+G71+J71+M71+P71+S71+V71+Y71+AB71</f>
        <v>38.857675709999981</v>
      </c>
      <c r="AF71" s="16">
        <f t="shared" ref="AF71:AF73" si="16">E71+H71+K71+N71+Q71+T71+W71+Z71+AC71</f>
        <v>20.62219541</v>
      </c>
    </row>
    <row r="72" spans="2:32" x14ac:dyDescent="0.25">
      <c r="B72" s="13" t="s">
        <v>34</v>
      </c>
      <c r="C72" s="14">
        <v>1.182656829999996</v>
      </c>
      <c r="D72" s="15">
        <v>1.7256466199999934</v>
      </c>
      <c r="E72" s="16">
        <v>1.3782503700000011</v>
      </c>
      <c r="F72" s="14">
        <v>0.88018179000000007</v>
      </c>
      <c r="G72" s="15">
        <v>3.5275334699999998</v>
      </c>
      <c r="H72" s="16">
        <v>0.89119705000000005</v>
      </c>
      <c r="I72" s="14">
        <v>1.7965702099999958</v>
      </c>
      <c r="J72" s="15">
        <v>3.7269057499999909</v>
      </c>
      <c r="K72" s="16">
        <v>2.2500907399999992</v>
      </c>
      <c r="L72" s="14">
        <v>1.080738069999998</v>
      </c>
      <c r="M72" s="15">
        <v>2.3907959999999964</v>
      </c>
      <c r="N72" s="16">
        <v>7.7776725000000004</v>
      </c>
      <c r="O72" s="14">
        <v>2.3176579799999968</v>
      </c>
      <c r="P72" s="15">
        <v>4.3762548999999877</v>
      </c>
      <c r="Q72" s="16">
        <v>4.5159679000000015</v>
      </c>
      <c r="R72" s="14">
        <v>0.92948228999999982</v>
      </c>
      <c r="S72" s="15">
        <v>2.1179546099999977</v>
      </c>
      <c r="T72" s="16">
        <v>1.1889805000000002</v>
      </c>
      <c r="U72" s="14">
        <v>0.90729548999999987</v>
      </c>
      <c r="V72" s="15">
        <v>3.0934462299999961</v>
      </c>
      <c r="W72" s="16">
        <v>1.4026241300000002</v>
      </c>
      <c r="X72" s="14">
        <v>1.3493750799999995</v>
      </c>
      <c r="Y72" s="15">
        <v>3.6211497599999944</v>
      </c>
      <c r="Z72" s="16">
        <v>0.67597295000000002</v>
      </c>
      <c r="AA72" s="14">
        <v>1.1324033299999994</v>
      </c>
      <c r="AB72" s="15">
        <v>2.2903495499999953</v>
      </c>
      <c r="AC72" s="16">
        <v>1.9828721300000007</v>
      </c>
      <c r="AD72" s="14">
        <f t="shared" ref="AD72:AD73" si="17">C72+F72+I72+L72+O72+R72+U72+X72+AA72</f>
        <v>11.576361069999983</v>
      </c>
      <c r="AE72" s="15">
        <f t="shared" si="15"/>
        <v>26.870036889999952</v>
      </c>
      <c r="AF72" s="16">
        <f t="shared" si="16"/>
        <v>22.063628270000002</v>
      </c>
    </row>
    <row r="73" spans="2:32" x14ac:dyDescent="0.25">
      <c r="B73" s="13" t="s">
        <v>35</v>
      </c>
      <c r="C73" s="14">
        <v>1.4764301799999984</v>
      </c>
      <c r="D73" s="15">
        <v>3.0552316599999978</v>
      </c>
      <c r="E73" s="16">
        <v>1.2422934700000001</v>
      </c>
      <c r="F73" s="14">
        <v>0.66540590999999971</v>
      </c>
      <c r="G73" s="15">
        <v>2.4572222499999961</v>
      </c>
      <c r="H73" s="16">
        <v>1.3909500000000001</v>
      </c>
      <c r="I73" s="14">
        <v>0.99880013999999862</v>
      </c>
      <c r="J73" s="15">
        <v>1.9906159699999957</v>
      </c>
      <c r="K73" s="16">
        <v>1.3614649999999999</v>
      </c>
      <c r="L73" s="14">
        <v>0.62152984999999972</v>
      </c>
      <c r="M73" s="15">
        <v>1.4821797299999964</v>
      </c>
      <c r="N73" s="16">
        <v>0.95795536000000014</v>
      </c>
      <c r="O73" s="14">
        <v>1.3545301699999985</v>
      </c>
      <c r="P73" s="15">
        <v>1.6963797999999988</v>
      </c>
      <c r="Q73" s="16">
        <v>4.1349750000000007</v>
      </c>
      <c r="R73" s="14">
        <v>0.90992885999999973</v>
      </c>
      <c r="S73" s="15">
        <v>3.7732015400000001</v>
      </c>
      <c r="T73" s="16">
        <v>3.4316619399999992</v>
      </c>
      <c r="U73" s="14">
        <v>1.2258991799999994</v>
      </c>
      <c r="V73" s="15">
        <v>2.5228630599999988</v>
      </c>
      <c r="W73" s="16">
        <v>3.5985179999999994</v>
      </c>
      <c r="X73" s="14">
        <v>1.5817676500000002</v>
      </c>
      <c r="Y73" s="15">
        <v>3.2293129199999986</v>
      </c>
      <c r="Z73" s="16">
        <v>5.2642293799999997</v>
      </c>
      <c r="AA73" s="14">
        <v>0.84286443000000011</v>
      </c>
      <c r="AB73" s="15">
        <v>2.6334226499999991</v>
      </c>
      <c r="AC73" s="16">
        <v>5.6342499999999989</v>
      </c>
      <c r="AD73" s="14">
        <f t="shared" si="17"/>
        <v>9.6771563699999952</v>
      </c>
      <c r="AE73" s="15">
        <f t="shared" si="15"/>
        <v>22.840429579999984</v>
      </c>
      <c r="AF73" s="16">
        <f t="shared" si="16"/>
        <v>27.016298149999997</v>
      </c>
    </row>
    <row r="74" spans="2:32" x14ac:dyDescent="0.25">
      <c r="B74" s="13" t="s">
        <v>36</v>
      </c>
      <c r="C74" s="14">
        <v>1.6373636099999942</v>
      </c>
      <c r="D74" s="15">
        <v>2.0939328399999955</v>
      </c>
      <c r="E74" s="16">
        <v>1.699012779999999</v>
      </c>
      <c r="F74" s="14">
        <v>1.0388675600000004</v>
      </c>
      <c r="G74" s="15">
        <v>2.3555839099999951</v>
      </c>
      <c r="H74" s="16">
        <v>0.76411748000000013</v>
      </c>
      <c r="I74" s="14">
        <v>1.1420784899999885</v>
      </c>
      <c r="J74" s="15">
        <v>2.6177622499999957</v>
      </c>
      <c r="K74" s="16">
        <v>1.1427703899999999</v>
      </c>
      <c r="L74" s="14">
        <v>0.91669761000000005</v>
      </c>
      <c r="M74" s="15">
        <v>1.9697872399999996</v>
      </c>
      <c r="N74" s="16">
        <v>2.22967586</v>
      </c>
      <c r="O74" s="14">
        <v>0.92033739999999997</v>
      </c>
      <c r="P74" s="15">
        <v>1.7693715799999974</v>
      </c>
      <c r="Q74" s="16">
        <v>1.3421196900000003</v>
      </c>
      <c r="R74" s="14">
        <v>0.93160783999999996</v>
      </c>
      <c r="S74" s="15">
        <v>1.3621140899999991</v>
      </c>
      <c r="T74" s="16">
        <v>1.7847907000000005</v>
      </c>
      <c r="U74" s="14">
        <v>1.02690595</v>
      </c>
      <c r="V74" s="15">
        <v>3.346973019999997</v>
      </c>
      <c r="W74" s="16">
        <v>0.52620458000000003</v>
      </c>
      <c r="X74" s="14">
        <v>1.4260222299999983</v>
      </c>
      <c r="Y74" s="15">
        <v>3.0463038399999958</v>
      </c>
      <c r="Z74" s="16">
        <v>1.0197577700000002</v>
      </c>
      <c r="AA74" s="14">
        <v>1.2423645499999985</v>
      </c>
      <c r="AB74" s="15">
        <v>2.5197982599999982</v>
      </c>
      <c r="AC74" s="16">
        <v>1.0636692799999998</v>
      </c>
      <c r="AD74" s="14">
        <f t="shared" si="14"/>
        <v>10.282245239999979</v>
      </c>
      <c r="AE74" s="15">
        <f t="shared" si="12"/>
        <v>21.081627029999972</v>
      </c>
      <c r="AF74" s="16">
        <f t="shared" si="13"/>
        <v>11.572118529999999</v>
      </c>
    </row>
    <row r="75" spans="2:32" x14ac:dyDescent="0.25">
      <c r="B75" s="13" t="s">
        <v>37</v>
      </c>
      <c r="C75" s="14">
        <v>1.0322212299999987</v>
      </c>
      <c r="D75" s="15">
        <v>1.8018406099999975</v>
      </c>
      <c r="E75" s="16">
        <v>3.271510699999999</v>
      </c>
      <c r="F75" s="14">
        <v>1.4368611499999964</v>
      </c>
      <c r="G75" s="15">
        <v>2.8364138699999977</v>
      </c>
      <c r="H75" s="16">
        <v>1.9463710600000002</v>
      </c>
      <c r="I75" s="14">
        <v>1.2100753799999944</v>
      </c>
      <c r="J75" s="15">
        <v>1.2266945799999984</v>
      </c>
      <c r="K75" s="16">
        <v>1.4223145800000001</v>
      </c>
      <c r="L75" s="14">
        <v>0.9871855100000001</v>
      </c>
      <c r="M75" s="15">
        <v>2.6769233899999971</v>
      </c>
      <c r="N75" s="16">
        <v>1.5915499999999998</v>
      </c>
      <c r="O75" s="14">
        <v>1.5343530000000005</v>
      </c>
      <c r="P75" s="15">
        <v>1.6652984599999985</v>
      </c>
      <c r="Q75" s="16">
        <v>0.99768522999999998</v>
      </c>
      <c r="R75" s="14">
        <v>0.3220232400000001</v>
      </c>
      <c r="S75" s="15">
        <v>0.93376002999999963</v>
      </c>
      <c r="T75" s="16">
        <v>1.9924159899999996</v>
      </c>
      <c r="U75" s="14">
        <v>1.0178848599999997</v>
      </c>
      <c r="V75" s="15">
        <v>1.5906903499999965</v>
      </c>
      <c r="W75" s="16">
        <v>3.3737681500000014</v>
      </c>
      <c r="X75" s="14">
        <v>0.92616957000000033</v>
      </c>
      <c r="Y75" s="15">
        <v>2.0082811599999988</v>
      </c>
      <c r="Z75" s="16">
        <v>1.9185357599999999</v>
      </c>
      <c r="AA75" s="14">
        <v>0.43048331000000012</v>
      </c>
      <c r="AB75" s="15">
        <v>1.1788619899999997</v>
      </c>
      <c r="AC75" s="16">
        <v>1.1581081000000004</v>
      </c>
      <c r="AD75" s="14">
        <f t="shared" si="14"/>
        <v>8.8972572499999902</v>
      </c>
      <c r="AE75" s="15">
        <f t="shared" si="12"/>
        <v>15.918764439999984</v>
      </c>
      <c r="AF75" s="16">
        <f t="shared" si="13"/>
        <v>17.672259570000001</v>
      </c>
    </row>
    <row r="76" spans="2:32" x14ac:dyDescent="0.25">
      <c r="B76" s="13" t="s">
        <v>38</v>
      </c>
      <c r="C76" s="14">
        <v>0.3304920500000002</v>
      </c>
      <c r="D76" s="15">
        <v>1.6237869999999985</v>
      </c>
      <c r="E76" s="16">
        <v>0.56287789999999982</v>
      </c>
      <c r="F76" s="14">
        <v>0.34600709000000013</v>
      </c>
      <c r="G76" s="15">
        <v>1.3719538400000002</v>
      </c>
      <c r="H76" s="16">
        <v>0.02</v>
      </c>
      <c r="I76" s="14">
        <v>0.28789811000000021</v>
      </c>
      <c r="J76" s="15">
        <v>0.94629253999999952</v>
      </c>
      <c r="K76" s="16">
        <v>0</v>
      </c>
      <c r="L76" s="14">
        <v>0.7072204599999995</v>
      </c>
      <c r="M76" s="15">
        <v>1.0766635899999994</v>
      </c>
      <c r="N76" s="16">
        <v>0.22291910000000001</v>
      </c>
      <c r="O76" s="14">
        <v>0.70198797000000024</v>
      </c>
      <c r="P76" s="15">
        <v>1.6656860199999988</v>
      </c>
      <c r="Q76" s="16">
        <v>0.51567485000000002</v>
      </c>
      <c r="R76" s="14">
        <v>0.56536624000000024</v>
      </c>
      <c r="S76" s="15">
        <v>1.5521592799999993</v>
      </c>
      <c r="T76" s="16">
        <v>0.13</v>
      </c>
      <c r="U76" s="14">
        <v>0.84650593999999901</v>
      </c>
      <c r="V76" s="15">
        <v>1.6906915799999993</v>
      </c>
      <c r="W76" s="16">
        <v>0.55319015000000005</v>
      </c>
      <c r="X76" s="14">
        <v>0.91807076999999981</v>
      </c>
      <c r="Y76" s="15">
        <v>2.3740443599999974</v>
      </c>
      <c r="Z76" s="16">
        <v>0.1</v>
      </c>
      <c r="AA76" s="14">
        <v>0.64071492000000019</v>
      </c>
      <c r="AB76" s="15">
        <v>1.3467377699999992</v>
      </c>
      <c r="AC76" s="16">
        <v>0.23851449</v>
      </c>
      <c r="AD76" s="14">
        <f t="shared" si="14"/>
        <v>5.3442635499999991</v>
      </c>
      <c r="AE76" s="15">
        <f t="shared" si="12"/>
        <v>13.648015979999991</v>
      </c>
      <c r="AF76" s="16">
        <f t="shared" si="13"/>
        <v>2.3431764899999998</v>
      </c>
    </row>
    <row r="77" spans="2:32" x14ac:dyDescent="0.25">
      <c r="B77" s="13" t="s">
        <v>39</v>
      </c>
      <c r="C77" s="14">
        <v>0.60654819000000015</v>
      </c>
      <c r="D77" s="15">
        <v>0.61619066999999994</v>
      </c>
      <c r="E77" s="16">
        <v>0.79707201999999977</v>
      </c>
      <c r="F77" s="14">
        <v>0.50445088000000005</v>
      </c>
      <c r="G77" s="15">
        <v>0.75109998999999861</v>
      </c>
      <c r="H77" s="16">
        <v>4.9068460000000015E-2</v>
      </c>
      <c r="I77" s="14">
        <v>1.0521663399999943</v>
      </c>
      <c r="J77" s="15">
        <v>0.6425755799999997</v>
      </c>
      <c r="K77" s="16">
        <v>1.8272149200000003</v>
      </c>
      <c r="L77" s="14">
        <v>0.34910421999999997</v>
      </c>
      <c r="M77" s="15">
        <v>0.6185191000000001</v>
      </c>
      <c r="N77" s="16">
        <v>0</v>
      </c>
      <c r="O77" s="14">
        <v>0.60834105999999977</v>
      </c>
      <c r="P77" s="15">
        <v>0.88731359000000054</v>
      </c>
      <c r="Q77" s="16">
        <v>0.63256867000000006</v>
      </c>
      <c r="R77" s="14">
        <v>0.37358771000000013</v>
      </c>
      <c r="S77" s="15">
        <v>0.69063444000000007</v>
      </c>
      <c r="T77" s="16">
        <v>1.3815807</v>
      </c>
      <c r="U77" s="14">
        <v>0.28513773000000009</v>
      </c>
      <c r="V77" s="15">
        <v>1.1246218399999999</v>
      </c>
      <c r="W77" s="16">
        <v>1.33422152</v>
      </c>
      <c r="X77" s="14">
        <v>0.30375703000000004</v>
      </c>
      <c r="Y77" s="15">
        <v>1.3284231699999993</v>
      </c>
      <c r="Z77" s="16">
        <v>1.33173583</v>
      </c>
      <c r="AA77" s="14">
        <v>0.5726007700000002</v>
      </c>
      <c r="AB77" s="15">
        <v>1.1580195100000001</v>
      </c>
      <c r="AC77" s="16">
        <v>0.92801400000000034</v>
      </c>
      <c r="AD77" s="14">
        <f t="shared" si="14"/>
        <v>4.6556939299999947</v>
      </c>
      <c r="AE77" s="15">
        <f t="shared" si="12"/>
        <v>7.8173978899999979</v>
      </c>
      <c r="AF77" s="16">
        <f t="shared" si="13"/>
        <v>8.2814761200000007</v>
      </c>
    </row>
    <row r="78" spans="2:32" x14ac:dyDescent="0.25">
      <c r="B78" s="13" t="s">
        <v>40</v>
      </c>
      <c r="C78" s="14">
        <v>0.38648885000000022</v>
      </c>
      <c r="D78" s="15">
        <v>0.76481683000000034</v>
      </c>
      <c r="E78" s="16">
        <v>8.9006390000000005E-2</v>
      </c>
      <c r="F78" s="14">
        <v>0.59873971000000015</v>
      </c>
      <c r="G78" s="15">
        <v>1.4162878099999985</v>
      </c>
      <c r="H78" s="16">
        <v>0.3</v>
      </c>
      <c r="I78" s="14">
        <v>0.90532446999999949</v>
      </c>
      <c r="J78" s="15">
        <v>1.9905858299999981</v>
      </c>
      <c r="K78" s="16">
        <v>0.15</v>
      </c>
      <c r="L78" s="14">
        <v>0.71306809999999954</v>
      </c>
      <c r="M78" s="15">
        <v>1.3699925299999998</v>
      </c>
      <c r="N78" s="16">
        <v>0.27482387000000003</v>
      </c>
      <c r="O78" s="14">
        <v>0.49092936000000015</v>
      </c>
      <c r="P78" s="15">
        <v>1.3079238500000008</v>
      </c>
      <c r="Q78" s="16">
        <v>0</v>
      </c>
      <c r="R78" s="14">
        <v>0.29193026000000005</v>
      </c>
      <c r="S78" s="15">
        <v>1.643480019999999</v>
      </c>
      <c r="T78" s="16">
        <v>0.03</v>
      </c>
      <c r="U78" s="14">
        <v>0.41073368000000021</v>
      </c>
      <c r="V78" s="15">
        <v>1.0065285999999996</v>
      </c>
      <c r="W78" s="16">
        <v>0</v>
      </c>
      <c r="X78" s="14">
        <v>0.47270000000000029</v>
      </c>
      <c r="Y78" s="15">
        <v>1.1236359399999993</v>
      </c>
      <c r="Z78" s="16">
        <v>0.01</v>
      </c>
      <c r="AA78" s="14">
        <v>0.68850000000000011</v>
      </c>
      <c r="AB78" s="15">
        <v>1.922280739999999</v>
      </c>
      <c r="AC78" s="16">
        <v>1.26050175</v>
      </c>
      <c r="AD78" s="14">
        <f t="shared" si="14"/>
        <v>4.9584144300000004</v>
      </c>
      <c r="AE78" s="15">
        <f t="shared" si="12"/>
        <v>12.545532149999996</v>
      </c>
      <c r="AF78" s="16">
        <f t="shared" si="13"/>
        <v>2.11433201</v>
      </c>
    </row>
    <row r="79" spans="2:32" x14ac:dyDescent="0.25">
      <c r="B79" s="13" t="s">
        <v>41</v>
      </c>
      <c r="C79" s="14">
        <v>0.25826900000000008</v>
      </c>
      <c r="D79" s="15">
        <v>1.1336919999999999</v>
      </c>
      <c r="E79" s="16">
        <v>0.29526830000000004</v>
      </c>
      <c r="F79" s="14">
        <v>0.39556754000000005</v>
      </c>
      <c r="G79" s="15">
        <v>1.8707201799999984</v>
      </c>
      <c r="H79" s="16">
        <v>0.63772854000000001</v>
      </c>
      <c r="I79" s="14">
        <v>0.18382057000000004</v>
      </c>
      <c r="J79" s="15">
        <v>1.0320999999999998</v>
      </c>
      <c r="K79" s="16">
        <v>0.15</v>
      </c>
      <c r="L79" s="14">
        <v>0.32257601000000014</v>
      </c>
      <c r="M79" s="15">
        <v>2.0261125199999999</v>
      </c>
      <c r="N79" s="16">
        <v>0.05</v>
      </c>
      <c r="O79" s="14">
        <v>0.43533055999999998</v>
      </c>
      <c r="P79" s="15">
        <v>1.4851938999999985</v>
      </c>
      <c r="Q79" s="16">
        <v>0.87064288999999995</v>
      </c>
      <c r="R79" s="14">
        <v>0.29718090999999996</v>
      </c>
      <c r="S79" s="15">
        <v>0.62945133000000031</v>
      </c>
      <c r="T79" s="16">
        <v>0.93234139000000016</v>
      </c>
      <c r="U79" s="14">
        <v>0.10487765</v>
      </c>
      <c r="V79" s="15">
        <v>1.06773783</v>
      </c>
      <c r="W79" s="16">
        <v>8.8999999999999996E-2</v>
      </c>
      <c r="X79" s="14">
        <v>0.13180618</v>
      </c>
      <c r="Y79" s="15">
        <v>1.8096969899999999</v>
      </c>
      <c r="Z79" s="16">
        <v>0.80514534999999987</v>
      </c>
      <c r="AA79" s="14">
        <v>0.30236569000000008</v>
      </c>
      <c r="AB79" s="15">
        <v>0.93596007000000014</v>
      </c>
      <c r="AC79" s="16">
        <v>0.52232602000000006</v>
      </c>
      <c r="AD79" s="14">
        <f t="shared" si="14"/>
        <v>2.4317941100000007</v>
      </c>
      <c r="AE79" s="15">
        <f t="shared" si="12"/>
        <v>11.990664819999999</v>
      </c>
      <c r="AF79" s="16">
        <f t="shared" si="13"/>
        <v>4.3524524900000001</v>
      </c>
    </row>
    <row r="80" spans="2:32" ht="15.75" thickBot="1" x14ac:dyDescent="0.3">
      <c r="B80" s="13" t="s">
        <v>42</v>
      </c>
      <c r="C80" s="14">
        <v>7.4245659999999991E-2</v>
      </c>
      <c r="D80" s="15">
        <v>0.52852379999999999</v>
      </c>
      <c r="E80" s="16">
        <v>1.7252240000000002E-2</v>
      </c>
      <c r="F80" s="14">
        <v>0.23611085000000004</v>
      </c>
      <c r="G80" s="15">
        <v>1.1318641799999998</v>
      </c>
      <c r="H80" s="16">
        <v>0</v>
      </c>
      <c r="I80" s="14">
        <v>0.18392602000000002</v>
      </c>
      <c r="J80" s="15">
        <v>0.53686026999999958</v>
      </c>
      <c r="K80" s="16">
        <v>0</v>
      </c>
      <c r="L80" s="14">
        <v>7.206454000000001E-2</v>
      </c>
      <c r="M80" s="15">
        <v>0.34982436000000006</v>
      </c>
      <c r="N80" s="16">
        <v>0.11345490999999999</v>
      </c>
      <c r="O80" s="14">
        <v>0.17485032</v>
      </c>
      <c r="P80" s="15">
        <v>0.72612643999999982</v>
      </c>
      <c r="Q80" s="16">
        <v>0.02</v>
      </c>
      <c r="R80" s="14">
        <v>0.24293140000000002</v>
      </c>
      <c r="S80" s="15">
        <v>0.41111589000000009</v>
      </c>
      <c r="T80" s="16">
        <v>0.33855100000000005</v>
      </c>
      <c r="U80" s="14">
        <v>0.23164378999999996</v>
      </c>
      <c r="V80" s="15">
        <v>1.3481085100000001</v>
      </c>
      <c r="W80" s="16">
        <v>1.03272816</v>
      </c>
      <c r="X80" s="14">
        <v>0.48475000000000029</v>
      </c>
      <c r="Y80" s="15">
        <v>1.3329347899999964</v>
      </c>
      <c r="Z80" s="16">
        <v>0.68237113999999977</v>
      </c>
      <c r="AA80" s="14">
        <v>0.4099429400000002</v>
      </c>
      <c r="AB80" s="15">
        <v>0.81387991000000004</v>
      </c>
      <c r="AC80" s="16">
        <v>1.3797967400000004</v>
      </c>
      <c r="AD80" s="14">
        <f t="shared" si="14"/>
        <v>2.1104655200000004</v>
      </c>
      <c r="AE80" s="15">
        <f t="shared" si="12"/>
        <v>7.1792381499999953</v>
      </c>
      <c r="AF80" s="16">
        <f t="shared" si="13"/>
        <v>3.5841541900000005</v>
      </c>
    </row>
    <row r="81" spans="2:32" ht="15.75" thickBot="1" x14ac:dyDescent="0.3">
      <c r="B81" s="17" t="s">
        <v>5</v>
      </c>
      <c r="C81" s="18">
        <f>SUM(C67:C80)</f>
        <v>19.110388419999946</v>
      </c>
      <c r="D81" s="19">
        <f>SUM(D67:D80)</f>
        <v>35.781274709999977</v>
      </c>
      <c r="E81" s="20">
        <f>SUM(E67:E80)</f>
        <v>101.64742346999998</v>
      </c>
      <c r="F81" s="18">
        <f>SUM(F67:F80)</f>
        <v>17.333037429999973</v>
      </c>
      <c r="G81" s="19">
        <f>SUM(G67:G80)</f>
        <v>41.42931987999998</v>
      </c>
      <c r="H81" s="20">
        <f>SUM(H67:H80)</f>
        <v>93.277625900000061</v>
      </c>
      <c r="I81" s="18">
        <f>SUM(I67:I80)</f>
        <v>28.935090259999985</v>
      </c>
      <c r="J81" s="19">
        <f>SUM(J67:J80)</f>
        <v>49.598554280000059</v>
      </c>
      <c r="K81" s="20">
        <f>SUM(K67:K80)</f>
        <v>147.09358257000008</v>
      </c>
      <c r="L81" s="18">
        <f>SUM(L67:L80)</f>
        <v>24.671390609999978</v>
      </c>
      <c r="M81" s="19">
        <f>SUM(M67:M80)</f>
        <v>52.539673490000006</v>
      </c>
      <c r="N81" s="20">
        <f>SUM(N67:N80)</f>
        <v>178.51044871000013</v>
      </c>
      <c r="O81" s="18">
        <f>SUM(O67:O80)</f>
        <v>32.200002120000022</v>
      </c>
      <c r="P81" s="19">
        <f>SUM(P67:P80)</f>
        <v>56.051313469999982</v>
      </c>
      <c r="Q81" s="20">
        <f>SUM(Q67:Q80)</f>
        <v>159.40164941999998</v>
      </c>
      <c r="R81" s="18">
        <f>SUM(R67:R80)</f>
        <v>22.073346969999985</v>
      </c>
      <c r="S81" s="19">
        <f>SUM(S67:S80)</f>
        <v>47.008024219999953</v>
      </c>
      <c r="T81" s="20">
        <f>SUM(T67:T80)</f>
        <v>102.24858551000001</v>
      </c>
      <c r="U81" s="18">
        <f>SUM(U67:U80)</f>
        <v>33.430308989999972</v>
      </c>
      <c r="V81" s="19">
        <f>SUM(V67:V80)</f>
        <v>67.129738189999998</v>
      </c>
      <c r="W81" s="20">
        <f>SUM(W67:W80)</f>
        <v>105.53653759000004</v>
      </c>
      <c r="X81" s="18">
        <f>SUM(X67:X80)</f>
        <v>34.252299139999991</v>
      </c>
      <c r="Y81" s="19">
        <f>SUM(Y67:Y80)</f>
        <v>72.704644909999956</v>
      </c>
      <c r="Z81" s="20">
        <f>SUM(Z67:Z80)</f>
        <v>99.187479580000016</v>
      </c>
      <c r="AA81" s="18">
        <f>SUM(AA67:AA80)</f>
        <v>18.654626249999982</v>
      </c>
      <c r="AB81" s="19">
        <f>SUM(AB67:AB80)</f>
        <v>50.767072849999984</v>
      </c>
      <c r="AC81" s="20">
        <f>SUM(AC67:AC80)</f>
        <v>106.35850040000001</v>
      </c>
      <c r="AD81" s="18">
        <f>SUM(AD67:AD80)</f>
        <v>230.66049018999988</v>
      </c>
      <c r="AE81" s="19">
        <f>SUM(AE67:AE80)</f>
        <v>473.00961599999977</v>
      </c>
      <c r="AF81" s="20">
        <f>SUM(AF67:AF80)</f>
        <v>1093.2618331499996</v>
      </c>
    </row>
    <row r="82" spans="2:32" ht="15.75" thickBot="1" x14ac:dyDescent="0.3">
      <c r="B82" s="21" t="s">
        <v>1</v>
      </c>
      <c r="C82" s="39">
        <f>C81+D81+E81</f>
        <v>156.53908659999991</v>
      </c>
      <c r="D82" s="40"/>
      <c r="E82" s="41"/>
      <c r="F82" s="39">
        <f>F81+G81+H81</f>
        <v>152.03998321</v>
      </c>
      <c r="G82" s="40"/>
      <c r="H82" s="41"/>
      <c r="I82" s="39">
        <f>I81+J81+K81</f>
        <v>225.62722711000012</v>
      </c>
      <c r="J82" s="40"/>
      <c r="K82" s="41"/>
      <c r="L82" s="39">
        <f>L81+M81+N81</f>
        <v>255.72151281000012</v>
      </c>
      <c r="M82" s="40"/>
      <c r="N82" s="41"/>
      <c r="O82" s="39">
        <f>O81+P81+Q81</f>
        <v>247.65296501</v>
      </c>
      <c r="P82" s="40"/>
      <c r="Q82" s="41"/>
      <c r="R82" s="39">
        <f>R81+S81+T81</f>
        <v>171.32995669999997</v>
      </c>
      <c r="S82" s="40"/>
      <c r="T82" s="41"/>
      <c r="U82" s="39">
        <f>U81+V81+W81</f>
        <v>206.09658476999999</v>
      </c>
      <c r="V82" s="40"/>
      <c r="W82" s="41"/>
      <c r="X82" s="39">
        <f>X81+Y81+Z81</f>
        <v>206.14442362999995</v>
      </c>
      <c r="Y82" s="40"/>
      <c r="Z82" s="41"/>
      <c r="AA82" s="39">
        <f>AA81+AB81+AC81</f>
        <v>175.78019949999998</v>
      </c>
      <c r="AB82" s="40"/>
      <c r="AC82" s="41"/>
      <c r="AD82" s="42">
        <f>AD81+AE81+AF81</f>
        <v>1796.9319393399992</v>
      </c>
      <c r="AE82" s="43"/>
      <c r="AF82" s="44"/>
    </row>
    <row r="84" spans="2:32" ht="15.75" thickBot="1" x14ac:dyDescent="0.3">
      <c r="B84" s="1" t="s">
        <v>46</v>
      </c>
    </row>
    <row r="85" spans="2:32" ht="15.75" thickBot="1" x14ac:dyDescent="0.3">
      <c r="B85" s="37" t="s">
        <v>44</v>
      </c>
      <c r="C85" s="34">
        <v>2009</v>
      </c>
      <c r="D85" s="35"/>
      <c r="E85" s="36"/>
      <c r="F85" s="34">
        <v>2010</v>
      </c>
      <c r="G85" s="35"/>
      <c r="H85" s="36"/>
      <c r="I85" s="34">
        <v>2011</v>
      </c>
      <c r="J85" s="35"/>
      <c r="K85" s="36"/>
      <c r="L85" s="34">
        <v>2012</v>
      </c>
      <c r="M85" s="35"/>
      <c r="N85" s="36"/>
      <c r="O85" s="34">
        <v>2013</v>
      </c>
      <c r="P85" s="35"/>
      <c r="Q85" s="36"/>
      <c r="R85" s="34">
        <v>2014</v>
      </c>
      <c r="S85" s="35"/>
      <c r="T85" s="36"/>
      <c r="U85" s="34">
        <v>2015</v>
      </c>
      <c r="V85" s="35"/>
      <c r="W85" s="36"/>
      <c r="X85" s="34">
        <v>2016</v>
      </c>
      <c r="Y85" s="35"/>
      <c r="Z85" s="36"/>
      <c r="AA85" s="34">
        <v>2017</v>
      </c>
      <c r="AB85" s="35"/>
      <c r="AC85" s="36"/>
      <c r="AD85" s="31" t="s">
        <v>1</v>
      </c>
      <c r="AE85" s="32"/>
      <c r="AF85" s="33"/>
    </row>
    <row r="86" spans="2:32" ht="15.75" thickBot="1" x14ac:dyDescent="0.3">
      <c r="B86" s="38"/>
      <c r="C86" s="3" t="s">
        <v>2</v>
      </c>
      <c r="D86" s="4" t="s">
        <v>3</v>
      </c>
      <c r="E86" s="5" t="s">
        <v>4</v>
      </c>
      <c r="F86" s="3" t="s">
        <v>2</v>
      </c>
      <c r="G86" s="4" t="s">
        <v>3</v>
      </c>
      <c r="H86" s="5" t="s">
        <v>4</v>
      </c>
      <c r="I86" s="3" t="s">
        <v>2</v>
      </c>
      <c r="J86" s="4" t="s">
        <v>3</v>
      </c>
      <c r="K86" s="5" t="s">
        <v>4</v>
      </c>
      <c r="L86" s="3" t="s">
        <v>2</v>
      </c>
      <c r="M86" s="4" t="s">
        <v>3</v>
      </c>
      <c r="N86" s="5" t="s">
        <v>4</v>
      </c>
      <c r="O86" s="3" t="s">
        <v>2</v>
      </c>
      <c r="P86" s="4" t="s">
        <v>3</v>
      </c>
      <c r="Q86" s="5" t="s">
        <v>4</v>
      </c>
      <c r="R86" s="3" t="s">
        <v>2</v>
      </c>
      <c r="S86" s="4" t="s">
        <v>3</v>
      </c>
      <c r="T86" s="5" t="s">
        <v>4</v>
      </c>
      <c r="U86" s="3" t="s">
        <v>2</v>
      </c>
      <c r="V86" s="4" t="s">
        <v>3</v>
      </c>
      <c r="W86" s="5" t="s">
        <v>4</v>
      </c>
      <c r="X86" s="3" t="s">
        <v>2</v>
      </c>
      <c r="Y86" s="4" t="s">
        <v>3</v>
      </c>
      <c r="Z86" s="5" t="s">
        <v>4</v>
      </c>
      <c r="AA86" s="3" t="s">
        <v>2</v>
      </c>
      <c r="AB86" s="4" t="s">
        <v>3</v>
      </c>
      <c r="AC86" s="5" t="s">
        <v>4</v>
      </c>
      <c r="AD86" s="6" t="s">
        <v>2</v>
      </c>
      <c r="AE86" s="7" t="s">
        <v>3</v>
      </c>
      <c r="AF86" s="8" t="s">
        <v>4</v>
      </c>
    </row>
    <row r="87" spans="2:32" x14ac:dyDescent="0.25">
      <c r="B87" s="13" t="s">
        <v>29</v>
      </c>
      <c r="C87" s="22">
        <v>1898</v>
      </c>
      <c r="D87" s="23">
        <v>1038</v>
      </c>
      <c r="E87" s="24">
        <v>523</v>
      </c>
      <c r="F87" s="22">
        <v>1388</v>
      </c>
      <c r="G87" s="23">
        <v>895</v>
      </c>
      <c r="H87" s="24">
        <v>277</v>
      </c>
      <c r="I87" s="22">
        <v>1891</v>
      </c>
      <c r="J87" s="23">
        <v>1347</v>
      </c>
      <c r="K87" s="24">
        <v>331</v>
      </c>
      <c r="L87" s="22">
        <v>1415</v>
      </c>
      <c r="M87" s="23">
        <v>1245</v>
      </c>
      <c r="N87" s="24">
        <v>679</v>
      </c>
      <c r="O87" s="22">
        <v>1812</v>
      </c>
      <c r="P87" s="23">
        <v>1540</v>
      </c>
      <c r="Q87" s="24">
        <v>524</v>
      </c>
      <c r="R87" s="22">
        <v>961</v>
      </c>
      <c r="S87" s="23">
        <v>1045</v>
      </c>
      <c r="T87" s="24">
        <v>479</v>
      </c>
      <c r="U87" s="22">
        <v>1269</v>
      </c>
      <c r="V87" s="23">
        <v>1319</v>
      </c>
      <c r="W87" s="24">
        <v>350</v>
      </c>
      <c r="X87" s="22">
        <v>1109</v>
      </c>
      <c r="Y87" s="23">
        <v>1400</v>
      </c>
      <c r="Z87" s="24">
        <v>291</v>
      </c>
      <c r="AA87" s="22">
        <v>363</v>
      </c>
      <c r="AB87" s="23">
        <v>683</v>
      </c>
      <c r="AC87" s="24">
        <v>413</v>
      </c>
      <c r="AD87" s="22">
        <f>C87+F87+I87+L87+O87+R87+U87+X87+AA87</f>
        <v>12106</v>
      </c>
      <c r="AE87" s="23">
        <f t="shared" ref="AE87:AE100" si="18">D87+G87+J87+M87+P87+S87+V87+Y87+AB87</f>
        <v>10512</v>
      </c>
      <c r="AF87" s="24">
        <f t="shared" ref="AF87:AF100" si="19">E87+H87+K87+N87+Q87+T87+W87+Z87+AC87</f>
        <v>3867</v>
      </c>
    </row>
    <row r="88" spans="2:32" x14ac:dyDescent="0.25">
      <c r="B88" s="13" t="s">
        <v>30</v>
      </c>
      <c r="C88" s="22">
        <v>674</v>
      </c>
      <c r="D88" s="23">
        <v>443</v>
      </c>
      <c r="E88" s="24">
        <v>88</v>
      </c>
      <c r="F88" s="22">
        <v>319</v>
      </c>
      <c r="G88" s="23">
        <v>268</v>
      </c>
      <c r="H88" s="24">
        <v>111</v>
      </c>
      <c r="I88" s="22">
        <v>838</v>
      </c>
      <c r="J88" s="23">
        <v>770</v>
      </c>
      <c r="K88" s="24">
        <v>176</v>
      </c>
      <c r="L88" s="22">
        <v>604</v>
      </c>
      <c r="M88" s="23">
        <v>557</v>
      </c>
      <c r="N88" s="24">
        <v>230</v>
      </c>
      <c r="O88" s="22">
        <v>618</v>
      </c>
      <c r="P88" s="23">
        <v>514</v>
      </c>
      <c r="Q88" s="24">
        <v>190</v>
      </c>
      <c r="R88" s="22">
        <v>470</v>
      </c>
      <c r="S88" s="23">
        <v>518</v>
      </c>
      <c r="T88" s="24">
        <v>96</v>
      </c>
      <c r="U88" s="22">
        <v>399</v>
      </c>
      <c r="V88" s="23">
        <v>569</v>
      </c>
      <c r="W88" s="24">
        <v>124</v>
      </c>
      <c r="X88" s="22">
        <v>240</v>
      </c>
      <c r="Y88" s="23">
        <v>509</v>
      </c>
      <c r="Z88" s="24">
        <v>84</v>
      </c>
      <c r="AA88" s="22">
        <v>172</v>
      </c>
      <c r="AB88" s="23">
        <v>355</v>
      </c>
      <c r="AC88" s="24">
        <v>117</v>
      </c>
      <c r="AD88" s="22">
        <f t="shared" ref="AD88:AD99" si="20">C88+F88+I88+L88+O88+R88+U88+X88+AA88</f>
        <v>4334</v>
      </c>
      <c r="AE88" s="23">
        <f t="shared" si="18"/>
        <v>4503</v>
      </c>
      <c r="AF88" s="24">
        <f t="shared" si="19"/>
        <v>1216</v>
      </c>
    </row>
    <row r="89" spans="2:32" x14ac:dyDescent="0.25">
      <c r="B89" s="13" t="s">
        <v>31</v>
      </c>
      <c r="C89" s="22">
        <v>377</v>
      </c>
      <c r="D89" s="23">
        <v>391</v>
      </c>
      <c r="E89" s="24">
        <v>47</v>
      </c>
      <c r="F89" s="22">
        <v>211</v>
      </c>
      <c r="G89" s="23">
        <v>377</v>
      </c>
      <c r="H89" s="24">
        <v>41</v>
      </c>
      <c r="I89" s="22">
        <v>660</v>
      </c>
      <c r="J89" s="23">
        <v>866</v>
      </c>
      <c r="K89" s="24">
        <v>35</v>
      </c>
      <c r="L89" s="22">
        <v>454</v>
      </c>
      <c r="M89" s="23">
        <v>749</v>
      </c>
      <c r="N89" s="24">
        <v>34</v>
      </c>
      <c r="O89" s="22">
        <v>597</v>
      </c>
      <c r="P89" s="23">
        <v>719</v>
      </c>
      <c r="Q89" s="24">
        <v>63</v>
      </c>
      <c r="R89" s="22">
        <v>144</v>
      </c>
      <c r="S89" s="23">
        <v>213</v>
      </c>
      <c r="T89" s="24">
        <v>100</v>
      </c>
      <c r="U89" s="22">
        <v>230</v>
      </c>
      <c r="V89" s="23">
        <v>390</v>
      </c>
      <c r="W89" s="24">
        <v>60</v>
      </c>
      <c r="X89" s="22">
        <v>270</v>
      </c>
      <c r="Y89" s="23">
        <v>557</v>
      </c>
      <c r="Z89" s="24">
        <v>40</v>
      </c>
      <c r="AA89" s="22">
        <v>257</v>
      </c>
      <c r="AB89" s="23">
        <v>430</v>
      </c>
      <c r="AC89" s="24">
        <v>27</v>
      </c>
      <c r="AD89" s="22">
        <f t="shared" ref="AD89:AD91" si="21">C89+F89+I89+L89+O89+R89+U89+X89+AA89</f>
        <v>3200</v>
      </c>
      <c r="AE89" s="23">
        <f t="shared" ref="AE89:AE91" si="22">D89+G89+J89+M89+P89+S89+V89+Y89+AB89</f>
        <v>4692</v>
      </c>
      <c r="AF89" s="24">
        <f t="shared" ref="AF89:AF91" si="23">E89+H89+K89+N89+Q89+T89+W89+Z89+AC89</f>
        <v>447</v>
      </c>
    </row>
    <row r="90" spans="2:32" x14ac:dyDescent="0.25">
      <c r="B90" s="13" t="s">
        <v>32</v>
      </c>
      <c r="C90" s="22">
        <v>589</v>
      </c>
      <c r="D90" s="23">
        <v>418</v>
      </c>
      <c r="E90" s="24">
        <v>115</v>
      </c>
      <c r="F90" s="22">
        <v>212</v>
      </c>
      <c r="G90" s="23">
        <v>224</v>
      </c>
      <c r="H90" s="24">
        <v>24</v>
      </c>
      <c r="I90" s="22">
        <v>195</v>
      </c>
      <c r="J90" s="23">
        <v>198</v>
      </c>
      <c r="K90" s="24">
        <v>35</v>
      </c>
      <c r="L90" s="22">
        <v>170</v>
      </c>
      <c r="M90" s="23">
        <v>219</v>
      </c>
      <c r="N90" s="24">
        <v>24</v>
      </c>
      <c r="O90" s="22">
        <v>635</v>
      </c>
      <c r="P90" s="23">
        <v>477</v>
      </c>
      <c r="Q90" s="24">
        <v>29</v>
      </c>
      <c r="R90" s="22">
        <v>717</v>
      </c>
      <c r="S90" s="23">
        <v>635</v>
      </c>
      <c r="T90" s="24">
        <v>26</v>
      </c>
      <c r="U90" s="22">
        <v>605</v>
      </c>
      <c r="V90" s="23">
        <v>568</v>
      </c>
      <c r="W90" s="24">
        <v>30</v>
      </c>
      <c r="X90" s="22">
        <v>385</v>
      </c>
      <c r="Y90" s="23">
        <v>471</v>
      </c>
      <c r="Z90" s="24">
        <v>28</v>
      </c>
      <c r="AA90" s="22">
        <v>177</v>
      </c>
      <c r="AB90" s="23">
        <v>301</v>
      </c>
      <c r="AC90" s="24">
        <v>12</v>
      </c>
      <c r="AD90" s="22">
        <f t="shared" si="21"/>
        <v>3685</v>
      </c>
      <c r="AE90" s="23">
        <f t="shared" si="22"/>
        <v>3511</v>
      </c>
      <c r="AF90" s="24">
        <f t="shared" si="23"/>
        <v>323</v>
      </c>
    </row>
    <row r="91" spans="2:32" x14ac:dyDescent="0.25">
      <c r="B91" s="13" t="s">
        <v>33</v>
      </c>
      <c r="C91" s="22">
        <v>261</v>
      </c>
      <c r="D91" s="23">
        <v>231</v>
      </c>
      <c r="E91" s="24">
        <v>33</v>
      </c>
      <c r="F91" s="22">
        <v>141</v>
      </c>
      <c r="G91" s="23">
        <v>197</v>
      </c>
      <c r="H91" s="24">
        <v>12</v>
      </c>
      <c r="I91" s="22">
        <v>530</v>
      </c>
      <c r="J91" s="23">
        <v>515</v>
      </c>
      <c r="K91" s="24">
        <v>8</v>
      </c>
      <c r="L91" s="22">
        <v>88</v>
      </c>
      <c r="M91" s="23">
        <v>161</v>
      </c>
      <c r="N91" s="24">
        <v>18</v>
      </c>
      <c r="O91" s="22">
        <v>184</v>
      </c>
      <c r="P91" s="23">
        <v>204</v>
      </c>
      <c r="Q91" s="24">
        <v>22</v>
      </c>
      <c r="R91" s="22">
        <v>112</v>
      </c>
      <c r="S91" s="23">
        <v>184</v>
      </c>
      <c r="T91" s="24">
        <v>17</v>
      </c>
      <c r="U91" s="22">
        <v>171</v>
      </c>
      <c r="V91" s="23">
        <v>248</v>
      </c>
      <c r="W91" s="24">
        <v>23</v>
      </c>
      <c r="X91" s="22">
        <v>243</v>
      </c>
      <c r="Y91" s="23">
        <v>458</v>
      </c>
      <c r="Z91" s="24">
        <v>17</v>
      </c>
      <c r="AA91" s="22">
        <v>283</v>
      </c>
      <c r="AB91" s="23">
        <v>459</v>
      </c>
      <c r="AC91" s="24">
        <v>7</v>
      </c>
      <c r="AD91" s="22">
        <f t="shared" si="21"/>
        <v>2013</v>
      </c>
      <c r="AE91" s="23">
        <f t="shared" si="22"/>
        <v>2657</v>
      </c>
      <c r="AF91" s="24">
        <f t="shared" si="23"/>
        <v>157</v>
      </c>
    </row>
    <row r="92" spans="2:32" x14ac:dyDescent="0.25">
      <c r="B92" s="13" t="s">
        <v>34</v>
      </c>
      <c r="C92" s="22">
        <v>473</v>
      </c>
      <c r="D92" s="23">
        <v>277</v>
      </c>
      <c r="E92" s="24">
        <v>91</v>
      </c>
      <c r="F92" s="22">
        <v>319</v>
      </c>
      <c r="G92" s="23">
        <v>269</v>
      </c>
      <c r="H92" s="24">
        <v>31</v>
      </c>
      <c r="I92" s="22">
        <v>790</v>
      </c>
      <c r="J92" s="23">
        <v>514</v>
      </c>
      <c r="K92" s="24">
        <v>75</v>
      </c>
      <c r="L92" s="22">
        <v>338</v>
      </c>
      <c r="M92" s="23">
        <v>262</v>
      </c>
      <c r="N92" s="24">
        <v>20</v>
      </c>
      <c r="O92" s="22">
        <v>669</v>
      </c>
      <c r="P92" s="23">
        <v>579</v>
      </c>
      <c r="Q92" s="24">
        <v>30</v>
      </c>
      <c r="R92" s="22">
        <v>205</v>
      </c>
      <c r="S92" s="23">
        <v>256</v>
      </c>
      <c r="T92" s="24">
        <v>64</v>
      </c>
      <c r="U92" s="22">
        <v>115</v>
      </c>
      <c r="V92" s="23">
        <v>254</v>
      </c>
      <c r="W92" s="24">
        <v>23</v>
      </c>
      <c r="X92" s="22">
        <v>142</v>
      </c>
      <c r="Y92" s="23">
        <v>295</v>
      </c>
      <c r="Z92" s="24">
        <v>28</v>
      </c>
      <c r="AA92" s="22">
        <v>265</v>
      </c>
      <c r="AB92" s="23">
        <v>429</v>
      </c>
      <c r="AC92" s="24">
        <v>167</v>
      </c>
      <c r="AD92" s="22">
        <f t="shared" si="20"/>
        <v>3316</v>
      </c>
      <c r="AE92" s="23">
        <f t="shared" si="18"/>
        <v>3135</v>
      </c>
      <c r="AF92" s="24">
        <f t="shared" si="19"/>
        <v>529</v>
      </c>
    </row>
    <row r="93" spans="2:32" x14ac:dyDescent="0.25">
      <c r="B93" s="13" t="s">
        <v>35</v>
      </c>
      <c r="C93" s="22">
        <v>326</v>
      </c>
      <c r="D93" s="23">
        <v>284</v>
      </c>
      <c r="E93" s="24">
        <v>18</v>
      </c>
      <c r="F93" s="22">
        <v>161</v>
      </c>
      <c r="G93" s="23">
        <v>236</v>
      </c>
      <c r="H93" s="24">
        <v>16</v>
      </c>
      <c r="I93" s="22">
        <v>410</v>
      </c>
      <c r="J93" s="23">
        <v>588</v>
      </c>
      <c r="K93" s="24">
        <v>9</v>
      </c>
      <c r="L93" s="22">
        <v>262</v>
      </c>
      <c r="M93" s="23">
        <v>413</v>
      </c>
      <c r="N93" s="24">
        <v>11</v>
      </c>
      <c r="O93" s="22">
        <v>318</v>
      </c>
      <c r="P93" s="23">
        <v>312</v>
      </c>
      <c r="Q93" s="24">
        <v>21</v>
      </c>
      <c r="R93" s="22">
        <v>105</v>
      </c>
      <c r="S93" s="23">
        <v>177</v>
      </c>
      <c r="T93" s="24">
        <v>26</v>
      </c>
      <c r="U93" s="22">
        <v>111</v>
      </c>
      <c r="V93" s="23">
        <v>195</v>
      </c>
      <c r="W93" s="24">
        <v>29</v>
      </c>
      <c r="X93" s="22">
        <v>89</v>
      </c>
      <c r="Y93" s="23">
        <v>203</v>
      </c>
      <c r="Z93" s="24">
        <v>44</v>
      </c>
      <c r="AA93" s="22">
        <v>60</v>
      </c>
      <c r="AB93" s="23">
        <v>172</v>
      </c>
      <c r="AC93" s="24">
        <v>21</v>
      </c>
      <c r="AD93" s="22">
        <f t="shared" si="20"/>
        <v>1842</v>
      </c>
      <c r="AE93" s="23">
        <f t="shared" si="18"/>
        <v>2580</v>
      </c>
      <c r="AF93" s="24">
        <f t="shared" si="19"/>
        <v>195</v>
      </c>
    </row>
    <row r="94" spans="2:32" x14ac:dyDescent="0.25">
      <c r="B94" s="13" t="s">
        <v>36</v>
      </c>
      <c r="C94" s="22">
        <v>518</v>
      </c>
      <c r="D94" s="23">
        <v>315</v>
      </c>
      <c r="E94" s="24">
        <v>161</v>
      </c>
      <c r="F94" s="22">
        <v>362</v>
      </c>
      <c r="G94" s="23">
        <v>237</v>
      </c>
      <c r="H94" s="24">
        <v>42</v>
      </c>
      <c r="I94" s="22">
        <v>1078</v>
      </c>
      <c r="J94" s="23">
        <v>543</v>
      </c>
      <c r="K94" s="24">
        <v>14</v>
      </c>
      <c r="L94" s="22">
        <v>129</v>
      </c>
      <c r="M94" s="23">
        <v>110</v>
      </c>
      <c r="N94" s="24">
        <v>17</v>
      </c>
      <c r="O94" s="22">
        <v>260</v>
      </c>
      <c r="P94" s="23">
        <v>186</v>
      </c>
      <c r="Q94" s="24">
        <v>13</v>
      </c>
      <c r="R94" s="22">
        <v>130</v>
      </c>
      <c r="S94" s="23">
        <v>106</v>
      </c>
      <c r="T94" s="24">
        <v>130</v>
      </c>
      <c r="U94" s="22">
        <v>143</v>
      </c>
      <c r="V94" s="23">
        <v>179</v>
      </c>
      <c r="W94" s="24">
        <v>11</v>
      </c>
      <c r="X94" s="22">
        <v>214</v>
      </c>
      <c r="Y94" s="23">
        <v>312</v>
      </c>
      <c r="Z94" s="24">
        <v>47</v>
      </c>
      <c r="AA94" s="22">
        <v>215</v>
      </c>
      <c r="AB94" s="23">
        <v>304</v>
      </c>
      <c r="AC94" s="24">
        <v>89</v>
      </c>
      <c r="AD94" s="22">
        <f t="shared" si="20"/>
        <v>3049</v>
      </c>
      <c r="AE94" s="23">
        <f t="shared" si="18"/>
        <v>2292</v>
      </c>
      <c r="AF94" s="24">
        <f t="shared" si="19"/>
        <v>524</v>
      </c>
    </row>
    <row r="95" spans="2:32" x14ac:dyDescent="0.25">
      <c r="B95" s="13" t="s">
        <v>37</v>
      </c>
      <c r="C95" s="22">
        <v>437</v>
      </c>
      <c r="D95" s="23">
        <v>253</v>
      </c>
      <c r="E95" s="24">
        <v>126</v>
      </c>
      <c r="F95" s="22">
        <v>523</v>
      </c>
      <c r="G95" s="23">
        <v>226</v>
      </c>
      <c r="H95" s="24">
        <v>49</v>
      </c>
      <c r="I95" s="22">
        <v>594</v>
      </c>
      <c r="J95" s="23">
        <v>270</v>
      </c>
      <c r="K95" s="24">
        <v>16</v>
      </c>
      <c r="L95" s="22">
        <v>356</v>
      </c>
      <c r="M95" s="23">
        <v>217</v>
      </c>
      <c r="N95" s="24">
        <v>6</v>
      </c>
      <c r="O95" s="22">
        <v>391</v>
      </c>
      <c r="P95" s="23">
        <v>284</v>
      </c>
      <c r="Q95" s="24">
        <v>15</v>
      </c>
      <c r="R95" s="22">
        <v>86</v>
      </c>
      <c r="S95" s="23">
        <v>128</v>
      </c>
      <c r="T95" s="24">
        <v>82</v>
      </c>
      <c r="U95" s="22">
        <v>145</v>
      </c>
      <c r="V95" s="23">
        <v>215</v>
      </c>
      <c r="W95" s="24">
        <v>55</v>
      </c>
      <c r="X95" s="22">
        <v>75</v>
      </c>
      <c r="Y95" s="23">
        <v>138</v>
      </c>
      <c r="Z95" s="24">
        <v>70</v>
      </c>
      <c r="AA95" s="22">
        <v>76</v>
      </c>
      <c r="AB95" s="23">
        <v>111</v>
      </c>
      <c r="AC95" s="24">
        <v>97</v>
      </c>
      <c r="AD95" s="22">
        <f t="shared" si="20"/>
        <v>2683</v>
      </c>
      <c r="AE95" s="23">
        <f t="shared" si="18"/>
        <v>1842</v>
      </c>
      <c r="AF95" s="24">
        <f t="shared" si="19"/>
        <v>516</v>
      </c>
    </row>
    <row r="96" spans="2:32" x14ac:dyDescent="0.25">
      <c r="B96" s="13" t="s">
        <v>38</v>
      </c>
      <c r="C96" s="22">
        <v>133</v>
      </c>
      <c r="D96" s="23">
        <v>136</v>
      </c>
      <c r="E96" s="24">
        <v>66</v>
      </c>
      <c r="F96" s="22">
        <v>100</v>
      </c>
      <c r="G96" s="23">
        <v>116</v>
      </c>
      <c r="H96" s="24">
        <v>1</v>
      </c>
      <c r="I96" s="22">
        <v>130</v>
      </c>
      <c r="J96" s="23">
        <v>118</v>
      </c>
      <c r="K96" s="24">
        <v>0</v>
      </c>
      <c r="L96" s="22">
        <v>204</v>
      </c>
      <c r="M96" s="23">
        <v>175</v>
      </c>
      <c r="N96" s="24">
        <v>3</v>
      </c>
      <c r="O96" s="22">
        <v>165</v>
      </c>
      <c r="P96" s="23">
        <v>165</v>
      </c>
      <c r="Q96" s="24">
        <v>3</v>
      </c>
      <c r="R96" s="22">
        <v>76</v>
      </c>
      <c r="S96" s="23">
        <v>85</v>
      </c>
      <c r="T96" s="24">
        <v>1</v>
      </c>
      <c r="U96" s="22">
        <v>159</v>
      </c>
      <c r="V96" s="23">
        <v>98</v>
      </c>
      <c r="W96" s="24">
        <v>7</v>
      </c>
      <c r="X96" s="22">
        <v>132</v>
      </c>
      <c r="Y96" s="23">
        <v>218</v>
      </c>
      <c r="Z96" s="24">
        <v>3</v>
      </c>
      <c r="AA96" s="22">
        <v>104</v>
      </c>
      <c r="AB96" s="23">
        <v>223</v>
      </c>
      <c r="AC96" s="24">
        <v>3</v>
      </c>
      <c r="AD96" s="22">
        <f t="shared" si="20"/>
        <v>1203</v>
      </c>
      <c r="AE96" s="23">
        <f t="shared" si="18"/>
        <v>1334</v>
      </c>
      <c r="AF96" s="24">
        <f t="shared" si="19"/>
        <v>87</v>
      </c>
    </row>
    <row r="97" spans="2:32" x14ac:dyDescent="0.25">
      <c r="B97" s="13" t="s">
        <v>39</v>
      </c>
      <c r="C97" s="22">
        <v>314</v>
      </c>
      <c r="D97" s="23">
        <v>155</v>
      </c>
      <c r="E97" s="24">
        <v>48</v>
      </c>
      <c r="F97" s="22">
        <v>338</v>
      </c>
      <c r="G97" s="23">
        <v>188</v>
      </c>
      <c r="H97" s="24">
        <v>13</v>
      </c>
      <c r="I97" s="22">
        <v>475</v>
      </c>
      <c r="J97" s="23">
        <v>275</v>
      </c>
      <c r="K97" s="24">
        <v>66</v>
      </c>
      <c r="L97" s="22">
        <v>243</v>
      </c>
      <c r="M97" s="23">
        <v>125</v>
      </c>
      <c r="N97" s="24">
        <v>0</v>
      </c>
      <c r="O97" s="22">
        <v>336</v>
      </c>
      <c r="P97" s="23">
        <v>205</v>
      </c>
      <c r="Q97" s="24">
        <v>15</v>
      </c>
      <c r="R97" s="22">
        <v>39</v>
      </c>
      <c r="S97" s="23">
        <v>58</v>
      </c>
      <c r="T97" s="24">
        <v>49</v>
      </c>
      <c r="U97" s="22">
        <v>41</v>
      </c>
      <c r="V97" s="23">
        <v>96</v>
      </c>
      <c r="W97" s="24">
        <v>33</v>
      </c>
      <c r="X97" s="22">
        <v>27</v>
      </c>
      <c r="Y97" s="23">
        <v>81</v>
      </c>
      <c r="Z97" s="24">
        <v>47</v>
      </c>
      <c r="AA97" s="22">
        <v>23</v>
      </c>
      <c r="AB97" s="23">
        <v>119</v>
      </c>
      <c r="AC97" s="24">
        <v>33</v>
      </c>
      <c r="AD97" s="22">
        <f t="shared" si="20"/>
        <v>1836</v>
      </c>
      <c r="AE97" s="23">
        <f t="shared" si="18"/>
        <v>1302</v>
      </c>
      <c r="AF97" s="24">
        <f t="shared" si="19"/>
        <v>304</v>
      </c>
    </row>
    <row r="98" spans="2:32" x14ac:dyDescent="0.25">
      <c r="B98" s="13" t="s">
        <v>40</v>
      </c>
      <c r="C98" s="22">
        <v>147</v>
      </c>
      <c r="D98" s="23">
        <v>126</v>
      </c>
      <c r="E98" s="24">
        <v>11</v>
      </c>
      <c r="F98" s="22">
        <v>223</v>
      </c>
      <c r="G98" s="23">
        <v>149</v>
      </c>
      <c r="H98" s="24">
        <v>1</v>
      </c>
      <c r="I98" s="22">
        <v>260</v>
      </c>
      <c r="J98" s="23">
        <v>165</v>
      </c>
      <c r="K98" s="24">
        <v>1</v>
      </c>
      <c r="L98" s="22">
        <v>157</v>
      </c>
      <c r="M98" s="23">
        <v>136</v>
      </c>
      <c r="N98" s="24">
        <v>17</v>
      </c>
      <c r="O98" s="22">
        <v>102</v>
      </c>
      <c r="P98" s="23">
        <v>91</v>
      </c>
      <c r="Q98" s="24">
        <v>0</v>
      </c>
      <c r="R98" s="22">
        <v>61</v>
      </c>
      <c r="S98" s="23">
        <v>97</v>
      </c>
      <c r="T98" s="24">
        <v>1</v>
      </c>
      <c r="U98" s="22">
        <v>58</v>
      </c>
      <c r="V98" s="23">
        <v>86</v>
      </c>
      <c r="W98" s="24">
        <v>0</v>
      </c>
      <c r="X98" s="22">
        <v>49</v>
      </c>
      <c r="Y98" s="23">
        <v>96</v>
      </c>
      <c r="Z98" s="24">
        <v>1</v>
      </c>
      <c r="AA98" s="22">
        <v>24</v>
      </c>
      <c r="AB98" s="23">
        <v>100</v>
      </c>
      <c r="AC98" s="24">
        <v>3</v>
      </c>
      <c r="AD98" s="22">
        <f t="shared" si="20"/>
        <v>1081</v>
      </c>
      <c r="AE98" s="23">
        <f t="shared" si="18"/>
        <v>1046</v>
      </c>
      <c r="AF98" s="24">
        <f t="shared" si="19"/>
        <v>35</v>
      </c>
    </row>
    <row r="99" spans="2:32" x14ac:dyDescent="0.25">
      <c r="B99" s="13" t="s">
        <v>41</v>
      </c>
      <c r="C99" s="22">
        <v>71</v>
      </c>
      <c r="D99" s="23">
        <v>91</v>
      </c>
      <c r="E99" s="24">
        <v>11</v>
      </c>
      <c r="F99" s="22">
        <v>57</v>
      </c>
      <c r="G99" s="23">
        <v>140</v>
      </c>
      <c r="H99" s="24">
        <v>4</v>
      </c>
      <c r="I99" s="22">
        <v>32</v>
      </c>
      <c r="J99" s="23">
        <v>64</v>
      </c>
      <c r="K99" s="24">
        <v>1</v>
      </c>
      <c r="L99" s="22">
        <v>58</v>
      </c>
      <c r="M99" s="23">
        <v>110</v>
      </c>
      <c r="N99" s="24">
        <v>1</v>
      </c>
      <c r="O99" s="22">
        <v>158</v>
      </c>
      <c r="P99" s="23">
        <v>198</v>
      </c>
      <c r="Q99" s="24">
        <v>6</v>
      </c>
      <c r="R99" s="22">
        <v>48</v>
      </c>
      <c r="S99" s="23">
        <v>83</v>
      </c>
      <c r="T99" s="24">
        <v>38</v>
      </c>
      <c r="U99" s="22">
        <v>14</v>
      </c>
      <c r="V99" s="23">
        <v>61</v>
      </c>
      <c r="W99" s="24">
        <v>4</v>
      </c>
      <c r="X99" s="22">
        <v>12</v>
      </c>
      <c r="Y99" s="23">
        <v>115</v>
      </c>
      <c r="Z99" s="24">
        <v>14</v>
      </c>
      <c r="AA99" s="22">
        <v>29</v>
      </c>
      <c r="AB99" s="23">
        <v>98</v>
      </c>
      <c r="AC99" s="24">
        <v>12</v>
      </c>
      <c r="AD99" s="22">
        <f t="shared" si="20"/>
        <v>479</v>
      </c>
      <c r="AE99" s="23">
        <f t="shared" si="18"/>
        <v>960</v>
      </c>
      <c r="AF99" s="24">
        <f t="shared" si="19"/>
        <v>91</v>
      </c>
    </row>
    <row r="100" spans="2:32" ht="15.75" thickBot="1" x14ac:dyDescent="0.3">
      <c r="B100" s="13" t="s">
        <v>42</v>
      </c>
      <c r="C100" s="22">
        <v>34</v>
      </c>
      <c r="D100" s="23">
        <v>58</v>
      </c>
      <c r="E100" s="24">
        <v>3</v>
      </c>
      <c r="F100" s="22">
        <v>57</v>
      </c>
      <c r="G100" s="23">
        <v>86</v>
      </c>
      <c r="H100" s="24">
        <v>0</v>
      </c>
      <c r="I100" s="22">
        <v>80</v>
      </c>
      <c r="J100" s="23">
        <v>76</v>
      </c>
      <c r="K100" s="24">
        <v>0</v>
      </c>
      <c r="L100" s="22">
        <v>4</v>
      </c>
      <c r="M100" s="23">
        <v>10</v>
      </c>
      <c r="N100" s="24">
        <v>5</v>
      </c>
      <c r="O100" s="22">
        <v>32</v>
      </c>
      <c r="P100" s="23">
        <v>48</v>
      </c>
      <c r="Q100" s="24">
        <v>1</v>
      </c>
      <c r="R100" s="22">
        <v>20</v>
      </c>
      <c r="S100" s="23">
        <v>20</v>
      </c>
      <c r="T100" s="24">
        <v>5</v>
      </c>
      <c r="U100" s="22">
        <v>28</v>
      </c>
      <c r="V100" s="23">
        <v>59</v>
      </c>
      <c r="W100" s="24">
        <v>3</v>
      </c>
      <c r="X100" s="22">
        <v>67</v>
      </c>
      <c r="Y100" s="23">
        <v>151</v>
      </c>
      <c r="Z100" s="24">
        <v>13</v>
      </c>
      <c r="AA100" s="22">
        <v>65</v>
      </c>
      <c r="AB100" s="23">
        <v>112</v>
      </c>
      <c r="AC100" s="24">
        <v>48</v>
      </c>
      <c r="AD100" s="22">
        <f>C100+F100+I100+L100+O100+R100+U100+X100+AA100</f>
        <v>387</v>
      </c>
      <c r="AE100" s="23">
        <f t="shared" si="18"/>
        <v>620</v>
      </c>
      <c r="AF100" s="24">
        <f t="shared" si="19"/>
        <v>78</v>
      </c>
    </row>
    <row r="101" spans="2:32" ht="15.75" thickBot="1" x14ac:dyDescent="0.3">
      <c r="B101" s="17" t="s">
        <v>5</v>
      </c>
      <c r="C101" s="9">
        <f t="shared" ref="C101:AF101" si="24">SUM(C87:C100)</f>
        <v>6252</v>
      </c>
      <c r="D101" s="10">
        <f t="shared" si="24"/>
        <v>4216</v>
      </c>
      <c r="E101" s="11">
        <f t="shared" si="24"/>
        <v>1341</v>
      </c>
      <c r="F101" s="9">
        <f t="shared" si="24"/>
        <v>4411</v>
      </c>
      <c r="G101" s="10">
        <f t="shared" si="24"/>
        <v>3608</v>
      </c>
      <c r="H101" s="11">
        <f t="shared" si="24"/>
        <v>622</v>
      </c>
      <c r="I101" s="9">
        <f t="shared" si="24"/>
        <v>7963</v>
      </c>
      <c r="J101" s="10">
        <f t="shared" si="24"/>
        <v>6309</v>
      </c>
      <c r="K101" s="11">
        <f t="shared" si="24"/>
        <v>767</v>
      </c>
      <c r="L101" s="9">
        <f t="shared" si="24"/>
        <v>4482</v>
      </c>
      <c r="M101" s="10">
        <f t="shared" si="24"/>
        <v>4489</v>
      </c>
      <c r="N101" s="11">
        <f t="shared" si="24"/>
        <v>1065</v>
      </c>
      <c r="O101" s="9">
        <f t="shared" si="24"/>
        <v>6277</v>
      </c>
      <c r="P101" s="10">
        <f t="shared" si="24"/>
        <v>5522</v>
      </c>
      <c r="Q101" s="11">
        <f t="shared" si="24"/>
        <v>932</v>
      </c>
      <c r="R101" s="9">
        <f t="shared" si="24"/>
        <v>3174</v>
      </c>
      <c r="S101" s="10">
        <f t="shared" si="24"/>
        <v>3605</v>
      </c>
      <c r="T101" s="11">
        <f t="shared" si="24"/>
        <v>1114</v>
      </c>
      <c r="U101" s="9">
        <f t="shared" si="24"/>
        <v>3488</v>
      </c>
      <c r="V101" s="10">
        <f t="shared" si="24"/>
        <v>4337</v>
      </c>
      <c r="W101" s="11">
        <f t="shared" si="24"/>
        <v>752</v>
      </c>
      <c r="X101" s="9">
        <f t="shared" si="24"/>
        <v>3054</v>
      </c>
      <c r="Y101" s="10">
        <f t="shared" si="24"/>
        <v>5004</v>
      </c>
      <c r="Z101" s="11">
        <f t="shared" si="24"/>
        <v>727</v>
      </c>
      <c r="AA101" s="9">
        <f t="shared" si="24"/>
        <v>2113</v>
      </c>
      <c r="AB101" s="10">
        <f t="shared" si="24"/>
        <v>3896</v>
      </c>
      <c r="AC101" s="11">
        <f t="shared" si="24"/>
        <v>1049</v>
      </c>
      <c r="AD101" s="9">
        <f t="shared" si="24"/>
        <v>41214</v>
      </c>
      <c r="AE101" s="10">
        <f t="shared" si="24"/>
        <v>40986</v>
      </c>
      <c r="AF101" s="11">
        <f t="shared" si="24"/>
        <v>8369</v>
      </c>
    </row>
    <row r="102" spans="2:32" ht="15.75" thickBot="1" x14ac:dyDescent="0.3">
      <c r="B102" s="21" t="s">
        <v>1</v>
      </c>
      <c r="C102" s="25">
        <f>C101+D101+E101</f>
        <v>11809</v>
      </c>
      <c r="D102" s="26"/>
      <c r="E102" s="27"/>
      <c r="F102" s="25">
        <f>F101+G101+H101</f>
        <v>8641</v>
      </c>
      <c r="G102" s="26"/>
      <c r="H102" s="27"/>
      <c r="I102" s="25">
        <f>I101+J101+K101</f>
        <v>15039</v>
      </c>
      <c r="J102" s="26"/>
      <c r="K102" s="27"/>
      <c r="L102" s="25">
        <f>L101+M101+N101</f>
        <v>10036</v>
      </c>
      <c r="M102" s="26"/>
      <c r="N102" s="27"/>
      <c r="O102" s="25">
        <f>O101+P101+Q101</f>
        <v>12731</v>
      </c>
      <c r="P102" s="26"/>
      <c r="Q102" s="27"/>
      <c r="R102" s="25">
        <f>R101+S101+T101</f>
        <v>7893</v>
      </c>
      <c r="S102" s="26"/>
      <c r="T102" s="27"/>
      <c r="U102" s="25">
        <f>U101+V101+W101</f>
        <v>8577</v>
      </c>
      <c r="V102" s="26"/>
      <c r="W102" s="27"/>
      <c r="X102" s="25">
        <f>X101+Y101+Z101</f>
        <v>8785</v>
      </c>
      <c r="Y102" s="26"/>
      <c r="Z102" s="27"/>
      <c r="AA102" s="25">
        <f>AA101+AB101+AC101</f>
        <v>7058</v>
      </c>
      <c r="AB102" s="26"/>
      <c r="AC102" s="27"/>
      <c r="AD102" s="28">
        <f>AD101+AE101+AF101</f>
        <v>90569</v>
      </c>
      <c r="AE102" s="29"/>
      <c r="AF102" s="30"/>
    </row>
  </sheetData>
  <mergeCells count="126">
    <mergeCell ref="AD85:AF85"/>
    <mergeCell ref="C102:E102"/>
    <mergeCell ref="F102:H102"/>
    <mergeCell ref="I102:K102"/>
    <mergeCell ref="L102:N102"/>
    <mergeCell ref="O102:Q102"/>
    <mergeCell ref="R102:T102"/>
    <mergeCell ref="U102:W102"/>
    <mergeCell ref="X102:Z102"/>
    <mergeCell ref="AA102:AC102"/>
    <mergeCell ref="AD102:AF102"/>
    <mergeCell ref="O85:Q85"/>
    <mergeCell ref="R85:T85"/>
    <mergeCell ref="U85:W85"/>
    <mergeCell ref="X85:Z85"/>
    <mergeCell ref="AA85:AC85"/>
    <mergeCell ref="B85:B86"/>
    <mergeCell ref="C85:E85"/>
    <mergeCell ref="F85:H85"/>
    <mergeCell ref="I85:K85"/>
    <mergeCell ref="L85:N85"/>
    <mergeCell ref="AD65:AF65"/>
    <mergeCell ref="C82:E82"/>
    <mergeCell ref="F82:H82"/>
    <mergeCell ref="I82:K82"/>
    <mergeCell ref="L82:N82"/>
    <mergeCell ref="O82:Q82"/>
    <mergeCell ref="R82:T82"/>
    <mergeCell ref="U82:W82"/>
    <mergeCell ref="X82:Z82"/>
    <mergeCell ref="AA82:AC82"/>
    <mergeCell ref="AD82:AF82"/>
    <mergeCell ref="O65:Q65"/>
    <mergeCell ref="R65:T65"/>
    <mergeCell ref="U65:W65"/>
    <mergeCell ref="X65:Z65"/>
    <mergeCell ref="AA65:AC65"/>
    <mergeCell ref="B65:B66"/>
    <mergeCell ref="C65:E65"/>
    <mergeCell ref="F65:H65"/>
    <mergeCell ref="I65:K65"/>
    <mergeCell ref="L65:N65"/>
    <mergeCell ref="AD53:AF53"/>
    <mergeCell ref="C61:E61"/>
    <mergeCell ref="F61:H61"/>
    <mergeCell ref="I61:K61"/>
    <mergeCell ref="L61:N61"/>
    <mergeCell ref="O61:Q61"/>
    <mergeCell ref="R61:T61"/>
    <mergeCell ref="U61:W61"/>
    <mergeCell ref="X61:Z61"/>
    <mergeCell ref="AA61:AC61"/>
    <mergeCell ref="AD61:AF61"/>
    <mergeCell ref="O53:Q53"/>
    <mergeCell ref="R53:T53"/>
    <mergeCell ref="U53:W53"/>
    <mergeCell ref="X53:Z53"/>
    <mergeCell ref="AA53:AC53"/>
    <mergeCell ref="B53:B54"/>
    <mergeCell ref="C53:E53"/>
    <mergeCell ref="F53:H53"/>
    <mergeCell ref="I53:K53"/>
    <mergeCell ref="L53:N53"/>
    <mergeCell ref="AD42:AF42"/>
    <mergeCell ref="C50:E50"/>
    <mergeCell ref="F50:H50"/>
    <mergeCell ref="I50:K50"/>
    <mergeCell ref="L50:N50"/>
    <mergeCell ref="O50:Q50"/>
    <mergeCell ref="R50:T50"/>
    <mergeCell ref="U50:W50"/>
    <mergeCell ref="X50:Z50"/>
    <mergeCell ref="AA50:AC50"/>
    <mergeCell ref="AD50:AF50"/>
    <mergeCell ref="O42:Q42"/>
    <mergeCell ref="R42:T42"/>
    <mergeCell ref="U42:W42"/>
    <mergeCell ref="X42:Z42"/>
    <mergeCell ref="AA42:AC42"/>
    <mergeCell ref="B42:B43"/>
    <mergeCell ref="C42:E42"/>
    <mergeCell ref="F42:H42"/>
    <mergeCell ref="I42:K42"/>
    <mergeCell ref="L42:N42"/>
    <mergeCell ref="AD7:AF7"/>
    <mergeCell ref="B7:B8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21:AF21"/>
    <mergeCell ref="C21:E21"/>
    <mergeCell ref="F21:H21"/>
    <mergeCell ref="I21:K21"/>
    <mergeCell ref="L21:N21"/>
    <mergeCell ref="O21:Q21"/>
    <mergeCell ref="R21:T21"/>
    <mergeCell ref="U21:W21"/>
    <mergeCell ref="X21:Z21"/>
    <mergeCell ref="AA21:AC21"/>
    <mergeCell ref="AA24:AC24"/>
    <mergeCell ref="B24:B25"/>
    <mergeCell ref="C24:E24"/>
    <mergeCell ref="F24:H24"/>
    <mergeCell ref="I24:K24"/>
    <mergeCell ref="X38:Z38"/>
    <mergeCell ref="AA38:AC38"/>
    <mergeCell ref="AD38:AF38"/>
    <mergeCell ref="AD24:AF24"/>
    <mergeCell ref="C38:E38"/>
    <mergeCell ref="F38:H38"/>
    <mergeCell ref="I38:K38"/>
    <mergeCell ref="L38:N38"/>
    <mergeCell ref="O38:Q38"/>
    <mergeCell ref="R38:T38"/>
    <mergeCell ref="U38:W38"/>
    <mergeCell ref="L24:N24"/>
    <mergeCell ref="O24:Q24"/>
    <mergeCell ref="R24:T24"/>
    <mergeCell ref="U24:W24"/>
    <mergeCell ref="X24:Z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W96"/>
  <sheetViews>
    <sheetView showGridLines="0" zoomScale="80" zoomScaleNormal="80" workbookViewId="0">
      <selection activeCell="B2" sqref="B2"/>
    </sheetView>
  </sheetViews>
  <sheetFormatPr baseColWidth="10" defaultRowHeight="15" x14ac:dyDescent="0.25"/>
  <cols>
    <col min="1" max="1" width="5" customWidth="1"/>
    <col min="2" max="2" width="77.5703125" bestFit="1" customWidth="1"/>
    <col min="3" max="23" width="18.42578125" customWidth="1"/>
    <col min="26" max="26" width="33.85546875" bestFit="1" customWidth="1"/>
    <col min="27" max="62" width="18" customWidth="1"/>
  </cols>
  <sheetData>
    <row r="2" spans="2:23" x14ac:dyDescent="0.25">
      <c r="B2" s="1" t="s">
        <v>9</v>
      </c>
    </row>
    <row r="3" spans="2:23" x14ac:dyDescent="0.25">
      <c r="B3" s="2" t="s">
        <v>47</v>
      </c>
    </row>
    <row r="5" spans="2:23" x14ac:dyDescent="0.25">
      <c r="B5" s="1" t="s">
        <v>6</v>
      </c>
    </row>
    <row r="6" spans="2:23" ht="15.75" thickBot="1" x14ac:dyDescent="0.3">
      <c r="B6" s="12" t="s">
        <v>21</v>
      </c>
    </row>
    <row r="7" spans="2:23" ht="15.75" thickBot="1" x14ac:dyDescent="0.3">
      <c r="B7" s="37" t="s">
        <v>8</v>
      </c>
      <c r="C7" s="34">
        <v>2012</v>
      </c>
      <c r="D7" s="35"/>
      <c r="E7" s="36"/>
      <c r="F7" s="34">
        <v>2013</v>
      </c>
      <c r="G7" s="35"/>
      <c r="H7" s="36"/>
      <c r="I7" s="34">
        <v>2014</v>
      </c>
      <c r="J7" s="35"/>
      <c r="K7" s="36"/>
      <c r="L7" s="34">
        <v>2015</v>
      </c>
      <c r="M7" s="35"/>
      <c r="N7" s="36"/>
      <c r="O7" s="34">
        <v>2016</v>
      </c>
      <c r="P7" s="35"/>
      <c r="Q7" s="36"/>
      <c r="R7" s="34">
        <v>2017</v>
      </c>
      <c r="S7" s="35"/>
      <c r="T7" s="36"/>
      <c r="U7" s="31" t="s">
        <v>1</v>
      </c>
      <c r="V7" s="32"/>
      <c r="W7" s="33"/>
    </row>
    <row r="8" spans="2:23" ht="15.75" thickBot="1" x14ac:dyDescent="0.3">
      <c r="B8" s="38"/>
      <c r="C8" s="3" t="s">
        <v>2</v>
      </c>
      <c r="D8" s="4" t="s">
        <v>3</v>
      </c>
      <c r="E8" s="5" t="s">
        <v>4</v>
      </c>
      <c r="F8" s="3" t="s">
        <v>2</v>
      </c>
      <c r="G8" s="4" t="s">
        <v>3</v>
      </c>
      <c r="H8" s="5" t="s">
        <v>4</v>
      </c>
      <c r="I8" s="3" t="s">
        <v>2</v>
      </c>
      <c r="J8" s="4" t="s">
        <v>3</v>
      </c>
      <c r="K8" s="5" t="s">
        <v>4</v>
      </c>
      <c r="L8" s="3" t="s">
        <v>2</v>
      </c>
      <c r="M8" s="4" t="s">
        <v>3</v>
      </c>
      <c r="N8" s="5" t="s">
        <v>4</v>
      </c>
      <c r="O8" s="3" t="s">
        <v>2</v>
      </c>
      <c r="P8" s="4" t="s">
        <v>3</v>
      </c>
      <c r="Q8" s="5" t="s">
        <v>4</v>
      </c>
      <c r="R8" s="3" t="s">
        <v>2</v>
      </c>
      <c r="S8" s="4" t="s">
        <v>3</v>
      </c>
      <c r="T8" s="5" t="s">
        <v>4</v>
      </c>
      <c r="U8" s="6" t="s">
        <v>2</v>
      </c>
      <c r="V8" s="7" t="s">
        <v>3</v>
      </c>
      <c r="W8" s="8" t="s">
        <v>4</v>
      </c>
    </row>
    <row r="9" spans="2:23" x14ac:dyDescent="0.25">
      <c r="B9" s="13" t="s">
        <v>12</v>
      </c>
      <c r="C9" s="14">
        <v>0</v>
      </c>
      <c r="D9" s="15">
        <v>0.19343103558172717</v>
      </c>
      <c r="E9" s="16">
        <v>7.4398042686305175</v>
      </c>
      <c r="F9" s="14">
        <v>0</v>
      </c>
      <c r="G9" s="15">
        <v>0.2616</v>
      </c>
      <c r="H9" s="16">
        <v>4.9729070000000002</v>
      </c>
      <c r="I9" s="14">
        <v>0.24690000000000001</v>
      </c>
      <c r="J9" s="15">
        <v>0</v>
      </c>
      <c r="K9" s="16">
        <v>5.5999799999999986</v>
      </c>
      <c r="L9" s="14">
        <v>0.6334685000000001</v>
      </c>
      <c r="M9" s="15">
        <v>1.7048290000000001</v>
      </c>
      <c r="N9" s="16">
        <v>3.1808080200000002</v>
      </c>
      <c r="O9" s="14">
        <v>0.79524110000000003</v>
      </c>
      <c r="P9" s="15">
        <v>1.7747414699999997</v>
      </c>
      <c r="Q9" s="16">
        <v>2.0728623599999993</v>
      </c>
      <c r="R9" s="14">
        <v>1.01778934</v>
      </c>
      <c r="S9" s="15">
        <v>2.1337084199999996</v>
      </c>
      <c r="T9" s="16">
        <v>5.9133908399999999</v>
      </c>
      <c r="U9" s="14">
        <f>C9+F9+I9+L9+O9+R9</f>
        <v>2.6933989399999998</v>
      </c>
      <c r="V9" s="15">
        <f t="shared" ref="V9:W17" si="0">D9+G9+J9+M9+P9+S9</f>
        <v>6.068309925581727</v>
      </c>
      <c r="W9" s="16">
        <f t="shared" si="0"/>
        <v>29.179752488630513</v>
      </c>
    </row>
    <row r="10" spans="2:23" x14ac:dyDescent="0.25">
      <c r="B10" s="13" t="s">
        <v>11</v>
      </c>
      <c r="C10" s="14">
        <v>0</v>
      </c>
      <c r="D10" s="15">
        <v>0</v>
      </c>
      <c r="E10" s="16">
        <v>0.37231547044101898</v>
      </c>
      <c r="F10" s="14">
        <v>3.8399999999999997E-2</v>
      </c>
      <c r="G10" s="15">
        <v>0.7036</v>
      </c>
      <c r="H10" s="16">
        <v>8.9533299999999993</v>
      </c>
      <c r="I10" s="14">
        <v>0.13905000000000001</v>
      </c>
      <c r="J10" s="15">
        <v>0.1053</v>
      </c>
      <c r="K10" s="16">
        <v>5.6899350000000002</v>
      </c>
      <c r="L10" s="14">
        <v>4.87E-2</v>
      </c>
      <c r="M10" s="15">
        <v>3.0200000000000001E-2</v>
      </c>
      <c r="N10" s="16">
        <v>2.4815519400000001</v>
      </c>
      <c r="O10" s="14">
        <v>8.1500000000000003E-2</v>
      </c>
      <c r="P10" s="15">
        <v>0.17239991999999998</v>
      </c>
      <c r="Q10" s="16">
        <v>5.4630606300000002</v>
      </c>
      <c r="R10" s="14">
        <v>2.4499999999999997E-2</v>
      </c>
      <c r="S10" s="15">
        <v>9.8224000000000006E-2</v>
      </c>
      <c r="T10" s="16">
        <v>1.1079756299999999</v>
      </c>
      <c r="U10" s="14">
        <f t="shared" ref="U10:U17" si="1">C10+F10+I10+L10+O10+R10</f>
        <v>0.33215</v>
      </c>
      <c r="V10" s="15">
        <f t="shared" si="0"/>
        <v>1.10972392</v>
      </c>
      <c r="W10" s="16">
        <f t="shared" si="0"/>
        <v>24.068168670441018</v>
      </c>
    </row>
    <row r="11" spans="2:23" x14ac:dyDescent="0.25">
      <c r="B11" s="13" t="s">
        <v>13</v>
      </c>
      <c r="C11" s="14">
        <v>0</v>
      </c>
      <c r="D11" s="15">
        <v>0</v>
      </c>
      <c r="E11" s="16">
        <v>1.2073263377907095</v>
      </c>
      <c r="F11" s="14">
        <v>0</v>
      </c>
      <c r="G11" s="15">
        <v>8.8999999999999996E-2</v>
      </c>
      <c r="H11" s="16">
        <v>3.4181999999999997</v>
      </c>
      <c r="I11" s="14">
        <v>5.1500000000000004E-2</v>
      </c>
      <c r="J11" s="15">
        <v>0.125</v>
      </c>
      <c r="K11" s="16">
        <v>4.8109999999999999</v>
      </c>
      <c r="L11" s="14">
        <v>0.14711200000000002</v>
      </c>
      <c r="M11" s="15">
        <v>0</v>
      </c>
      <c r="N11" s="16">
        <v>5.3170000000000002</v>
      </c>
      <c r="O11" s="14">
        <v>0.24403067000000003</v>
      </c>
      <c r="P11" s="15">
        <v>0.30961899999999998</v>
      </c>
      <c r="Q11" s="16">
        <v>6.2637529800000005</v>
      </c>
      <c r="R11" s="14">
        <v>0.47931870000000015</v>
      </c>
      <c r="S11" s="15">
        <v>0.146341</v>
      </c>
      <c r="T11" s="16">
        <v>0.39873203000000007</v>
      </c>
      <c r="U11" s="14">
        <f t="shared" si="1"/>
        <v>0.92196137000000022</v>
      </c>
      <c r="V11" s="15">
        <f t="shared" si="0"/>
        <v>0.66995999999999989</v>
      </c>
      <c r="W11" s="16">
        <f t="shared" si="0"/>
        <v>21.416011347790711</v>
      </c>
    </row>
    <row r="12" spans="2:23" x14ac:dyDescent="0.25">
      <c r="B12" s="13" t="s">
        <v>14</v>
      </c>
      <c r="C12" s="14">
        <v>0</v>
      </c>
      <c r="D12" s="15">
        <v>0</v>
      </c>
      <c r="E12" s="16">
        <v>0</v>
      </c>
      <c r="F12" s="14">
        <v>0</v>
      </c>
      <c r="G12" s="15">
        <v>9.7000000000000003E-2</v>
      </c>
      <c r="H12" s="16">
        <v>5.7270000000000003</v>
      </c>
      <c r="I12" s="14">
        <v>7.4999999999999997E-2</v>
      </c>
      <c r="J12" s="15">
        <v>0.34699999999999998</v>
      </c>
      <c r="K12" s="16">
        <v>2.7896999999999994</v>
      </c>
      <c r="L12" s="14">
        <v>0</v>
      </c>
      <c r="M12" s="15">
        <v>0</v>
      </c>
      <c r="N12" s="16">
        <v>2.0140370000000001</v>
      </c>
      <c r="O12" s="14">
        <v>0</v>
      </c>
      <c r="P12" s="15">
        <v>0</v>
      </c>
      <c r="Q12" s="16">
        <v>3.0780000000000003</v>
      </c>
      <c r="R12" s="14">
        <v>0</v>
      </c>
      <c r="S12" s="15">
        <v>0.3291693</v>
      </c>
      <c r="T12" s="16">
        <v>1.2769279999999998</v>
      </c>
      <c r="U12" s="14">
        <f t="shared" si="1"/>
        <v>7.4999999999999997E-2</v>
      </c>
      <c r="V12" s="15">
        <f t="shared" si="0"/>
        <v>0.77316929999999995</v>
      </c>
      <c r="W12" s="16">
        <f t="shared" si="0"/>
        <v>14.885665000000001</v>
      </c>
    </row>
    <row r="13" spans="2:23" x14ac:dyDescent="0.25">
      <c r="B13" s="13" t="s">
        <v>17</v>
      </c>
      <c r="C13" s="14">
        <v>0</v>
      </c>
      <c r="D13" s="15">
        <v>0</v>
      </c>
      <c r="E13" s="16">
        <v>0</v>
      </c>
      <c r="F13" s="14">
        <v>0</v>
      </c>
      <c r="G13" s="15">
        <v>0</v>
      </c>
      <c r="H13" s="16">
        <v>0</v>
      </c>
      <c r="I13" s="14">
        <v>0</v>
      </c>
      <c r="J13" s="15">
        <v>0</v>
      </c>
      <c r="K13" s="16">
        <v>2.25</v>
      </c>
      <c r="L13" s="14">
        <v>0</v>
      </c>
      <c r="M13" s="15">
        <v>0</v>
      </c>
      <c r="N13" s="16">
        <v>0.58799999999999997</v>
      </c>
      <c r="O13" s="14">
        <v>0</v>
      </c>
      <c r="P13" s="15">
        <v>0</v>
      </c>
      <c r="Q13" s="16">
        <v>0.45</v>
      </c>
      <c r="R13" s="14">
        <v>0</v>
      </c>
      <c r="S13" s="15">
        <v>0</v>
      </c>
      <c r="T13" s="16">
        <v>3.0249999999999999</v>
      </c>
      <c r="U13" s="14">
        <f t="shared" si="1"/>
        <v>0</v>
      </c>
      <c r="V13" s="15">
        <f t="shared" si="0"/>
        <v>0</v>
      </c>
      <c r="W13" s="16">
        <f t="shared" si="0"/>
        <v>6.3130000000000006</v>
      </c>
    </row>
    <row r="14" spans="2:23" x14ac:dyDescent="0.25">
      <c r="B14" s="13" t="s">
        <v>10</v>
      </c>
      <c r="C14" s="14">
        <v>0</v>
      </c>
      <c r="D14" s="15">
        <v>0</v>
      </c>
      <c r="E14" s="16">
        <v>0.66712288755602656</v>
      </c>
      <c r="F14" s="14">
        <v>0.48727799999999999</v>
      </c>
      <c r="G14" s="15">
        <v>0</v>
      </c>
      <c r="H14" s="16">
        <v>0.4708</v>
      </c>
      <c r="I14" s="14">
        <v>0.11965000000000003</v>
      </c>
      <c r="J14" s="15">
        <v>7.4999999999999997E-2</v>
      </c>
      <c r="K14" s="16">
        <v>2.7400000000000001E-2</v>
      </c>
      <c r="L14" s="14">
        <v>0.97329500000000013</v>
      </c>
      <c r="M14" s="15">
        <v>0.19900000000000001</v>
      </c>
      <c r="N14" s="16">
        <v>0.80900000000000005</v>
      </c>
      <c r="O14" s="14">
        <v>0.61974594999999966</v>
      </c>
      <c r="P14" s="15">
        <v>0.35866300000000007</v>
      </c>
      <c r="Q14" s="16">
        <v>0.185</v>
      </c>
      <c r="R14" s="14">
        <v>0.33902138000000015</v>
      </c>
      <c r="S14" s="15">
        <v>7.7725889999999992E-2</v>
      </c>
      <c r="T14" s="16">
        <v>0.09</v>
      </c>
      <c r="U14" s="14">
        <f t="shared" si="1"/>
        <v>2.5389903299999999</v>
      </c>
      <c r="V14" s="15">
        <f t="shared" si="0"/>
        <v>0.71038889000000005</v>
      </c>
      <c r="W14" s="16">
        <f t="shared" si="0"/>
        <v>2.2493228875560267</v>
      </c>
    </row>
    <row r="15" spans="2:23" x14ac:dyDescent="0.25">
      <c r="B15" s="13" t="s">
        <v>16</v>
      </c>
      <c r="C15" s="14">
        <v>0</v>
      </c>
      <c r="D15" s="15">
        <v>0</v>
      </c>
      <c r="E15" s="16">
        <v>0</v>
      </c>
      <c r="F15" s="14">
        <v>0</v>
      </c>
      <c r="G15" s="15">
        <v>0.03</v>
      </c>
      <c r="H15" s="16">
        <v>0.38</v>
      </c>
      <c r="I15" s="14">
        <v>0</v>
      </c>
      <c r="J15" s="15">
        <v>6.2E-2</v>
      </c>
      <c r="K15" s="16">
        <v>0</v>
      </c>
      <c r="L15" s="14">
        <v>0.02</v>
      </c>
      <c r="M15" s="15">
        <v>0</v>
      </c>
      <c r="N15" s="16">
        <v>1.7</v>
      </c>
      <c r="O15" s="14">
        <v>1.6500000000000001E-2</v>
      </c>
      <c r="P15" s="15">
        <v>0</v>
      </c>
      <c r="Q15" s="16">
        <v>0.34915816</v>
      </c>
      <c r="R15" s="14">
        <v>5.0150000000000004E-3</v>
      </c>
      <c r="S15" s="15">
        <v>0</v>
      </c>
      <c r="T15" s="16">
        <v>6.3153710000000002E-2</v>
      </c>
      <c r="U15" s="14">
        <f t="shared" si="1"/>
        <v>4.1515000000000003E-2</v>
      </c>
      <c r="V15" s="15">
        <f t="shared" si="0"/>
        <v>9.1999999999999998E-2</v>
      </c>
      <c r="W15" s="16">
        <f t="shared" si="0"/>
        <v>2.49231187</v>
      </c>
    </row>
    <row r="16" spans="2:23" x14ac:dyDescent="0.25">
      <c r="B16" s="13" t="s">
        <v>18</v>
      </c>
      <c r="C16" s="14">
        <v>0</v>
      </c>
      <c r="D16" s="15">
        <v>0</v>
      </c>
      <c r="E16" s="16">
        <v>0</v>
      </c>
      <c r="F16" s="14">
        <v>0</v>
      </c>
      <c r="G16" s="15">
        <v>0</v>
      </c>
      <c r="H16" s="16">
        <v>0.99751200000000007</v>
      </c>
      <c r="I16" s="14">
        <v>0</v>
      </c>
      <c r="J16" s="15">
        <v>0</v>
      </c>
      <c r="K16" s="16">
        <v>0</v>
      </c>
      <c r="L16" s="14">
        <v>0</v>
      </c>
      <c r="M16" s="15">
        <v>0</v>
      </c>
      <c r="N16" s="16">
        <v>0</v>
      </c>
      <c r="O16" s="14">
        <v>0</v>
      </c>
      <c r="P16" s="15">
        <v>0</v>
      </c>
      <c r="Q16" s="16">
        <v>0</v>
      </c>
      <c r="R16" s="14">
        <v>0</v>
      </c>
      <c r="S16" s="15">
        <v>0</v>
      </c>
      <c r="T16" s="16">
        <v>0</v>
      </c>
      <c r="U16" s="14">
        <f t="shared" si="1"/>
        <v>0</v>
      </c>
      <c r="V16" s="15">
        <f t="shared" si="0"/>
        <v>0</v>
      </c>
      <c r="W16" s="16">
        <f t="shared" si="0"/>
        <v>0.99751200000000007</v>
      </c>
    </row>
    <row r="17" spans="2:23" ht="15.75" thickBot="1" x14ac:dyDescent="0.3">
      <c r="B17" s="13" t="s">
        <v>19</v>
      </c>
      <c r="C17" s="14">
        <v>0</v>
      </c>
      <c r="D17" s="15">
        <v>0</v>
      </c>
      <c r="E17" s="16">
        <v>0</v>
      </c>
      <c r="F17" s="14">
        <v>0</v>
      </c>
      <c r="G17" s="15">
        <v>0</v>
      </c>
      <c r="H17" s="16">
        <v>0</v>
      </c>
      <c r="I17" s="14">
        <v>0</v>
      </c>
      <c r="J17" s="15">
        <v>0</v>
      </c>
      <c r="K17" s="16">
        <v>2.75E-2</v>
      </c>
      <c r="L17" s="14">
        <v>0</v>
      </c>
      <c r="M17" s="15">
        <v>0</v>
      </c>
      <c r="N17" s="16">
        <v>0</v>
      </c>
      <c r="O17" s="14">
        <v>0</v>
      </c>
      <c r="P17" s="15">
        <v>0</v>
      </c>
      <c r="Q17" s="16">
        <v>0</v>
      </c>
      <c r="R17" s="14">
        <v>0</v>
      </c>
      <c r="S17" s="15">
        <v>0</v>
      </c>
      <c r="T17" s="16">
        <v>0</v>
      </c>
      <c r="U17" s="14">
        <f t="shared" si="1"/>
        <v>0</v>
      </c>
      <c r="V17" s="15">
        <f t="shared" si="0"/>
        <v>0</v>
      </c>
      <c r="W17" s="16">
        <f t="shared" si="0"/>
        <v>2.75E-2</v>
      </c>
    </row>
    <row r="18" spans="2:23" ht="15.75" thickBot="1" x14ac:dyDescent="0.3">
      <c r="B18" s="17" t="s">
        <v>5</v>
      </c>
      <c r="C18" s="18">
        <f>SUM(C9:C17)</f>
        <v>0</v>
      </c>
      <c r="D18" s="19">
        <f>SUM(D9:D17)</f>
        <v>0.19343103558172717</v>
      </c>
      <c r="E18" s="20">
        <f>SUM(E9:E17)</f>
        <v>9.6865689644182726</v>
      </c>
      <c r="F18" s="18">
        <f>SUM(F9:F17)</f>
        <v>0.52567799999999998</v>
      </c>
      <c r="G18" s="19">
        <f>SUM(G9:G17)</f>
        <v>1.1812</v>
      </c>
      <c r="H18" s="20">
        <f>SUM(H9:H17)</f>
        <v>24.919748999999999</v>
      </c>
      <c r="I18" s="18">
        <f>SUM(I9:I17)</f>
        <v>0.6321</v>
      </c>
      <c r="J18" s="19">
        <f>SUM(J9:J17)</f>
        <v>0.71429999999999993</v>
      </c>
      <c r="K18" s="20">
        <f>SUM(K9:K17)</f>
        <v>21.195515</v>
      </c>
      <c r="L18" s="18">
        <f>SUM(L9:L17)</f>
        <v>1.8225755000000001</v>
      </c>
      <c r="M18" s="19">
        <f>SUM(M9:M17)</f>
        <v>1.9340290000000002</v>
      </c>
      <c r="N18" s="20">
        <f>SUM(N9:N17)</f>
        <v>16.09039696</v>
      </c>
      <c r="O18" s="18">
        <f>SUM(O9:O17)</f>
        <v>1.7570177199999997</v>
      </c>
      <c r="P18" s="19">
        <f>SUM(P9:P17)</f>
        <v>2.6154233899999997</v>
      </c>
      <c r="Q18" s="20">
        <f>SUM(Q9:Q17)</f>
        <v>17.861834129999998</v>
      </c>
      <c r="R18" s="18">
        <f>SUM(R9:R17)</f>
        <v>1.8656444200000002</v>
      </c>
      <c r="S18" s="19">
        <f>SUM(S9:S17)</f>
        <v>2.7851686099999995</v>
      </c>
      <c r="T18" s="20">
        <f>SUM(T9:T17)</f>
        <v>11.87518021</v>
      </c>
      <c r="U18" s="18">
        <f>SUM(U9:U17)</f>
        <v>6.6030156400000006</v>
      </c>
      <c r="V18" s="19">
        <f>SUM(V9:V17)</f>
        <v>9.4235520355817268</v>
      </c>
      <c r="W18" s="20">
        <f>SUM(W9:W17)</f>
        <v>101.62924426441828</v>
      </c>
    </row>
    <row r="19" spans="2:23" ht="15.75" thickBot="1" x14ac:dyDescent="0.3">
      <c r="B19" s="21" t="s">
        <v>1</v>
      </c>
      <c r="C19" s="39">
        <f>C18+D18+E18</f>
        <v>9.879999999999999</v>
      </c>
      <c r="D19" s="40"/>
      <c r="E19" s="41"/>
      <c r="F19" s="39">
        <f>F18+G18+H18</f>
        <v>26.626626999999999</v>
      </c>
      <c r="G19" s="40"/>
      <c r="H19" s="41"/>
      <c r="I19" s="39">
        <f>I18+J18+K18</f>
        <v>22.541914999999999</v>
      </c>
      <c r="J19" s="40"/>
      <c r="K19" s="41"/>
      <c r="L19" s="39">
        <f>L18+M18+N18</f>
        <v>19.847001460000001</v>
      </c>
      <c r="M19" s="40"/>
      <c r="N19" s="41"/>
      <c r="O19" s="39">
        <f>O18+P18+Q18</f>
        <v>22.234275239999999</v>
      </c>
      <c r="P19" s="40"/>
      <c r="Q19" s="41"/>
      <c r="R19" s="39">
        <f>R18+S18+T18</f>
        <v>16.525993239999998</v>
      </c>
      <c r="S19" s="40"/>
      <c r="T19" s="41"/>
      <c r="U19" s="42">
        <f>U18+V18+W18</f>
        <v>117.65581194000001</v>
      </c>
      <c r="V19" s="43"/>
      <c r="W19" s="44"/>
    </row>
    <row r="21" spans="2:23" ht="15.75" thickBot="1" x14ac:dyDescent="0.3">
      <c r="B21" s="1" t="s">
        <v>7</v>
      </c>
    </row>
    <row r="22" spans="2:23" ht="15.75" thickBot="1" x14ac:dyDescent="0.3">
      <c r="B22" s="37" t="s">
        <v>8</v>
      </c>
      <c r="C22" s="34">
        <v>2012</v>
      </c>
      <c r="D22" s="35"/>
      <c r="E22" s="36"/>
      <c r="F22" s="34">
        <v>2013</v>
      </c>
      <c r="G22" s="35"/>
      <c r="H22" s="36"/>
      <c r="I22" s="34">
        <v>2014</v>
      </c>
      <c r="J22" s="35"/>
      <c r="K22" s="36"/>
      <c r="L22" s="34">
        <v>2015</v>
      </c>
      <c r="M22" s="35"/>
      <c r="N22" s="36"/>
      <c r="O22" s="34">
        <v>2016</v>
      </c>
      <c r="P22" s="35"/>
      <c r="Q22" s="36"/>
      <c r="R22" s="34">
        <v>2017</v>
      </c>
      <c r="S22" s="35"/>
      <c r="T22" s="36"/>
      <c r="U22" s="31" t="s">
        <v>1</v>
      </c>
      <c r="V22" s="32"/>
      <c r="W22" s="33"/>
    </row>
    <row r="23" spans="2:23" ht="15.75" thickBot="1" x14ac:dyDescent="0.3">
      <c r="B23" s="38"/>
      <c r="C23" s="3" t="s">
        <v>2</v>
      </c>
      <c r="D23" s="4" t="s">
        <v>3</v>
      </c>
      <c r="E23" s="5" t="s">
        <v>4</v>
      </c>
      <c r="F23" s="3" t="s">
        <v>2</v>
      </c>
      <c r="G23" s="4" t="s">
        <v>3</v>
      </c>
      <c r="H23" s="5" t="s">
        <v>4</v>
      </c>
      <c r="I23" s="3" t="s">
        <v>2</v>
      </c>
      <c r="J23" s="4" t="s">
        <v>3</v>
      </c>
      <c r="K23" s="5" t="s">
        <v>4</v>
      </c>
      <c r="L23" s="3" t="s">
        <v>2</v>
      </c>
      <c r="M23" s="4" t="s">
        <v>3</v>
      </c>
      <c r="N23" s="5" t="s">
        <v>4</v>
      </c>
      <c r="O23" s="3" t="s">
        <v>2</v>
      </c>
      <c r="P23" s="4" t="s">
        <v>3</v>
      </c>
      <c r="Q23" s="5" t="s">
        <v>4</v>
      </c>
      <c r="R23" s="3" t="s">
        <v>2</v>
      </c>
      <c r="S23" s="4" t="s">
        <v>3</v>
      </c>
      <c r="T23" s="5" t="s">
        <v>4</v>
      </c>
      <c r="U23" s="6" t="s">
        <v>2</v>
      </c>
      <c r="V23" s="7" t="s">
        <v>3</v>
      </c>
      <c r="W23" s="8" t="s">
        <v>4</v>
      </c>
    </row>
    <row r="24" spans="2:23" x14ac:dyDescent="0.25">
      <c r="B24" s="13" t="s">
        <v>12</v>
      </c>
      <c r="C24" s="22">
        <v>0</v>
      </c>
      <c r="D24" s="23">
        <v>3</v>
      </c>
      <c r="E24" s="24">
        <v>12</v>
      </c>
      <c r="F24" s="22">
        <v>0</v>
      </c>
      <c r="G24" s="23">
        <v>3</v>
      </c>
      <c r="H24" s="24">
        <v>27</v>
      </c>
      <c r="I24" s="22">
        <v>4</v>
      </c>
      <c r="J24" s="23">
        <v>0</v>
      </c>
      <c r="K24" s="24">
        <v>18</v>
      </c>
      <c r="L24" s="22">
        <v>38</v>
      </c>
      <c r="M24" s="23">
        <v>14</v>
      </c>
      <c r="N24" s="24">
        <v>20</v>
      </c>
      <c r="O24" s="22">
        <v>61</v>
      </c>
      <c r="P24" s="23">
        <v>20</v>
      </c>
      <c r="Q24" s="24">
        <v>15</v>
      </c>
      <c r="R24" s="22">
        <v>67</v>
      </c>
      <c r="S24" s="23">
        <v>22</v>
      </c>
      <c r="T24" s="24">
        <v>27</v>
      </c>
      <c r="U24" s="22">
        <f>C24+F24+I24+L24+O24+R24</f>
        <v>170</v>
      </c>
      <c r="V24" s="23">
        <f t="shared" ref="V24:W32" si="2">D24+G24+J24+M24+P24+S24</f>
        <v>62</v>
      </c>
      <c r="W24" s="24">
        <f t="shared" si="2"/>
        <v>119</v>
      </c>
    </row>
    <row r="25" spans="2:23" x14ac:dyDescent="0.25">
      <c r="B25" s="13" t="s">
        <v>11</v>
      </c>
      <c r="C25" s="22">
        <v>0</v>
      </c>
      <c r="D25" s="23">
        <v>0</v>
      </c>
      <c r="E25" s="24">
        <v>3</v>
      </c>
      <c r="F25" s="22">
        <v>1</v>
      </c>
      <c r="G25" s="23">
        <v>5</v>
      </c>
      <c r="H25" s="24">
        <v>20</v>
      </c>
      <c r="I25" s="22">
        <v>5</v>
      </c>
      <c r="J25" s="23">
        <v>2</v>
      </c>
      <c r="K25" s="24">
        <v>27</v>
      </c>
      <c r="L25" s="22">
        <v>4</v>
      </c>
      <c r="M25" s="23">
        <v>1</v>
      </c>
      <c r="N25" s="24">
        <v>13</v>
      </c>
      <c r="O25" s="22">
        <v>1</v>
      </c>
      <c r="P25" s="23">
        <v>10</v>
      </c>
      <c r="Q25" s="24">
        <v>9</v>
      </c>
      <c r="R25" s="22">
        <v>2</v>
      </c>
      <c r="S25" s="23">
        <v>2</v>
      </c>
      <c r="T25" s="24">
        <v>11</v>
      </c>
      <c r="U25" s="22">
        <f t="shared" ref="U25:U32" si="3">C25+F25+I25+L25+O25+R25</f>
        <v>13</v>
      </c>
      <c r="V25" s="23">
        <f t="shared" si="2"/>
        <v>20</v>
      </c>
      <c r="W25" s="24">
        <f t="shared" si="2"/>
        <v>83</v>
      </c>
    </row>
    <row r="26" spans="2:23" x14ac:dyDescent="0.25">
      <c r="B26" s="13" t="s">
        <v>13</v>
      </c>
      <c r="C26" s="22">
        <v>0</v>
      </c>
      <c r="D26" s="23">
        <v>0</v>
      </c>
      <c r="E26" s="24">
        <v>3</v>
      </c>
      <c r="F26" s="22">
        <v>0</v>
      </c>
      <c r="G26" s="23">
        <v>1</v>
      </c>
      <c r="H26" s="24">
        <v>13</v>
      </c>
      <c r="I26" s="22">
        <v>5</v>
      </c>
      <c r="J26" s="23">
        <v>2</v>
      </c>
      <c r="K26" s="24">
        <v>10</v>
      </c>
      <c r="L26" s="22">
        <v>25</v>
      </c>
      <c r="M26" s="23">
        <v>0</v>
      </c>
      <c r="N26" s="24">
        <v>13</v>
      </c>
      <c r="O26" s="22">
        <v>30</v>
      </c>
      <c r="P26" s="23">
        <v>11</v>
      </c>
      <c r="Q26" s="24">
        <v>13</v>
      </c>
      <c r="R26" s="22">
        <v>55</v>
      </c>
      <c r="S26" s="23">
        <v>8</v>
      </c>
      <c r="T26" s="24">
        <v>10</v>
      </c>
      <c r="U26" s="22">
        <f t="shared" si="3"/>
        <v>115</v>
      </c>
      <c r="V26" s="23">
        <f t="shared" si="2"/>
        <v>22</v>
      </c>
      <c r="W26" s="24">
        <f t="shared" si="2"/>
        <v>62</v>
      </c>
    </row>
    <row r="27" spans="2:23" x14ac:dyDescent="0.25">
      <c r="B27" s="13" t="s">
        <v>14</v>
      </c>
      <c r="C27" s="22">
        <v>0</v>
      </c>
      <c r="D27" s="23">
        <v>0</v>
      </c>
      <c r="E27" s="24">
        <v>0</v>
      </c>
      <c r="F27" s="22">
        <v>0</v>
      </c>
      <c r="G27" s="23">
        <v>1</v>
      </c>
      <c r="H27" s="24">
        <v>11</v>
      </c>
      <c r="I27" s="22">
        <v>1</v>
      </c>
      <c r="J27" s="23">
        <v>1</v>
      </c>
      <c r="K27" s="24">
        <v>10</v>
      </c>
      <c r="L27" s="22">
        <v>0</v>
      </c>
      <c r="M27" s="23">
        <v>0</v>
      </c>
      <c r="N27" s="24">
        <v>5</v>
      </c>
      <c r="O27" s="22">
        <v>0</v>
      </c>
      <c r="P27" s="23">
        <v>0</v>
      </c>
      <c r="Q27" s="24">
        <v>3</v>
      </c>
      <c r="R27" s="22">
        <v>0</v>
      </c>
      <c r="S27" s="23">
        <v>1</v>
      </c>
      <c r="T27" s="24">
        <v>7</v>
      </c>
      <c r="U27" s="22">
        <f t="shared" si="3"/>
        <v>1</v>
      </c>
      <c r="V27" s="23">
        <f t="shared" si="2"/>
        <v>3</v>
      </c>
      <c r="W27" s="24">
        <f t="shared" si="2"/>
        <v>36</v>
      </c>
    </row>
    <row r="28" spans="2:23" x14ac:dyDescent="0.25">
      <c r="B28" s="13" t="s">
        <v>17</v>
      </c>
      <c r="C28" s="22">
        <v>0</v>
      </c>
      <c r="D28" s="23">
        <v>0</v>
      </c>
      <c r="E28" s="24">
        <v>0</v>
      </c>
      <c r="F28" s="22">
        <v>0</v>
      </c>
      <c r="G28" s="23">
        <v>0</v>
      </c>
      <c r="H28" s="24">
        <v>0</v>
      </c>
      <c r="I28" s="22">
        <v>0</v>
      </c>
      <c r="J28" s="23">
        <v>0</v>
      </c>
      <c r="K28" s="24">
        <v>1</v>
      </c>
      <c r="L28" s="22">
        <v>0</v>
      </c>
      <c r="M28" s="23">
        <v>0</v>
      </c>
      <c r="N28" s="24">
        <v>1</v>
      </c>
      <c r="O28" s="22">
        <v>0</v>
      </c>
      <c r="P28" s="23">
        <v>0</v>
      </c>
      <c r="Q28" s="24">
        <v>1</v>
      </c>
      <c r="R28" s="22">
        <v>0</v>
      </c>
      <c r="S28" s="23">
        <v>0</v>
      </c>
      <c r="T28" s="24">
        <v>3</v>
      </c>
      <c r="U28" s="22">
        <f t="shared" si="3"/>
        <v>0</v>
      </c>
      <c r="V28" s="23">
        <f t="shared" si="2"/>
        <v>0</v>
      </c>
      <c r="W28" s="24">
        <f t="shared" si="2"/>
        <v>6</v>
      </c>
    </row>
    <row r="29" spans="2:23" x14ac:dyDescent="0.25">
      <c r="B29" s="13" t="s">
        <v>10</v>
      </c>
      <c r="C29" s="22">
        <v>0</v>
      </c>
      <c r="D29" s="23">
        <v>0</v>
      </c>
      <c r="E29" s="24">
        <v>3</v>
      </c>
      <c r="F29" s="22">
        <v>1</v>
      </c>
      <c r="G29" s="23">
        <v>0</v>
      </c>
      <c r="H29" s="24">
        <v>3</v>
      </c>
      <c r="I29" s="22">
        <v>37</v>
      </c>
      <c r="J29" s="23">
        <v>1</v>
      </c>
      <c r="K29" s="24">
        <v>1</v>
      </c>
      <c r="L29" s="22">
        <v>133</v>
      </c>
      <c r="M29" s="23">
        <v>1</v>
      </c>
      <c r="N29" s="24">
        <v>3</v>
      </c>
      <c r="O29" s="22">
        <v>100</v>
      </c>
      <c r="P29" s="23">
        <v>6</v>
      </c>
      <c r="Q29" s="24">
        <v>3</v>
      </c>
      <c r="R29" s="22">
        <v>62</v>
      </c>
      <c r="S29" s="23">
        <v>7</v>
      </c>
      <c r="T29" s="24">
        <v>2</v>
      </c>
      <c r="U29" s="22">
        <f t="shared" si="3"/>
        <v>333</v>
      </c>
      <c r="V29" s="23">
        <f t="shared" si="2"/>
        <v>15</v>
      </c>
      <c r="W29" s="24">
        <f t="shared" si="2"/>
        <v>15</v>
      </c>
    </row>
    <row r="30" spans="2:23" x14ac:dyDescent="0.25">
      <c r="B30" s="13" t="s">
        <v>16</v>
      </c>
      <c r="C30" s="22">
        <v>0</v>
      </c>
      <c r="D30" s="23">
        <v>0</v>
      </c>
      <c r="E30" s="24">
        <v>0</v>
      </c>
      <c r="F30" s="22">
        <v>0</v>
      </c>
      <c r="G30" s="23">
        <v>1</v>
      </c>
      <c r="H30" s="24">
        <v>3</v>
      </c>
      <c r="I30" s="22">
        <v>0</v>
      </c>
      <c r="J30" s="23">
        <v>1</v>
      </c>
      <c r="K30" s="24">
        <v>0</v>
      </c>
      <c r="L30" s="22">
        <v>1</v>
      </c>
      <c r="M30" s="23">
        <v>0</v>
      </c>
      <c r="N30" s="24">
        <v>1</v>
      </c>
      <c r="O30" s="22">
        <v>1</v>
      </c>
      <c r="P30" s="23">
        <v>0</v>
      </c>
      <c r="Q30" s="24">
        <v>1</v>
      </c>
      <c r="R30" s="22">
        <v>1</v>
      </c>
      <c r="S30" s="23">
        <v>0</v>
      </c>
      <c r="T30" s="24">
        <v>1</v>
      </c>
      <c r="U30" s="22">
        <f t="shared" si="3"/>
        <v>3</v>
      </c>
      <c r="V30" s="23">
        <f t="shared" si="2"/>
        <v>2</v>
      </c>
      <c r="W30" s="24">
        <f t="shared" si="2"/>
        <v>6</v>
      </c>
    </row>
    <row r="31" spans="2:23" x14ac:dyDescent="0.25">
      <c r="B31" s="13" t="s">
        <v>18</v>
      </c>
      <c r="C31" s="22">
        <v>0</v>
      </c>
      <c r="D31" s="23">
        <v>0</v>
      </c>
      <c r="E31" s="24">
        <v>0</v>
      </c>
      <c r="F31" s="22">
        <v>0</v>
      </c>
      <c r="G31" s="23">
        <v>0</v>
      </c>
      <c r="H31" s="24">
        <v>2</v>
      </c>
      <c r="I31" s="22">
        <v>0</v>
      </c>
      <c r="J31" s="23">
        <v>0</v>
      </c>
      <c r="K31" s="24">
        <v>0</v>
      </c>
      <c r="L31" s="22">
        <v>0</v>
      </c>
      <c r="M31" s="23">
        <v>0</v>
      </c>
      <c r="N31" s="24">
        <v>0</v>
      </c>
      <c r="O31" s="22">
        <v>0</v>
      </c>
      <c r="P31" s="23">
        <v>0</v>
      </c>
      <c r="Q31" s="24">
        <v>0</v>
      </c>
      <c r="R31" s="22">
        <v>0</v>
      </c>
      <c r="S31" s="23">
        <v>0</v>
      </c>
      <c r="T31" s="24">
        <v>0</v>
      </c>
      <c r="U31" s="22">
        <f t="shared" si="3"/>
        <v>0</v>
      </c>
      <c r="V31" s="23">
        <f t="shared" si="2"/>
        <v>0</v>
      </c>
      <c r="W31" s="24">
        <f t="shared" si="2"/>
        <v>2</v>
      </c>
    </row>
    <row r="32" spans="2:23" ht="15.75" thickBot="1" x14ac:dyDescent="0.3">
      <c r="B32" s="13" t="s">
        <v>19</v>
      </c>
      <c r="C32" s="22">
        <v>0</v>
      </c>
      <c r="D32" s="23">
        <v>0</v>
      </c>
      <c r="E32" s="24">
        <v>0</v>
      </c>
      <c r="F32" s="22">
        <v>0</v>
      </c>
      <c r="G32" s="23">
        <v>0</v>
      </c>
      <c r="H32" s="24">
        <v>0</v>
      </c>
      <c r="I32" s="22">
        <v>0</v>
      </c>
      <c r="J32" s="23">
        <v>0</v>
      </c>
      <c r="K32" s="24">
        <v>1</v>
      </c>
      <c r="L32" s="22">
        <v>0</v>
      </c>
      <c r="M32" s="23">
        <v>0</v>
      </c>
      <c r="N32" s="24">
        <v>0</v>
      </c>
      <c r="O32" s="22">
        <v>0</v>
      </c>
      <c r="P32" s="23">
        <v>0</v>
      </c>
      <c r="Q32" s="24">
        <v>0</v>
      </c>
      <c r="R32" s="22">
        <v>0</v>
      </c>
      <c r="S32" s="23">
        <v>0</v>
      </c>
      <c r="T32" s="24">
        <v>0</v>
      </c>
      <c r="U32" s="22">
        <f t="shared" si="3"/>
        <v>0</v>
      </c>
      <c r="V32" s="23">
        <f t="shared" si="2"/>
        <v>0</v>
      </c>
      <c r="W32" s="24">
        <f t="shared" si="2"/>
        <v>1</v>
      </c>
    </row>
    <row r="33" spans="2:23" ht="15.75" thickBot="1" x14ac:dyDescent="0.3">
      <c r="B33" s="17" t="s">
        <v>5</v>
      </c>
      <c r="C33" s="9">
        <f>SUM(C24:C32)</f>
        <v>0</v>
      </c>
      <c r="D33" s="10">
        <f>SUM(D24:D32)</f>
        <v>3</v>
      </c>
      <c r="E33" s="11">
        <f>SUM(E24:E32)</f>
        <v>21</v>
      </c>
      <c r="F33" s="9">
        <f>SUM(F24:F32)</f>
        <v>2</v>
      </c>
      <c r="G33" s="10">
        <f>SUM(G24:G32)</f>
        <v>11</v>
      </c>
      <c r="H33" s="11">
        <f>SUM(H24:H32)</f>
        <v>79</v>
      </c>
      <c r="I33" s="9">
        <f>SUM(I24:I32)</f>
        <v>52</v>
      </c>
      <c r="J33" s="10">
        <f>SUM(J24:J32)</f>
        <v>7</v>
      </c>
      <c r="K33" s="11">
        <f>SUM(K24:K32)</f>
        <v>68</v>
      </c>
      <c r="L33" s="9">
        <f>SUM(L24:L32)</f>
        <v>201</v>
      </c>
      <c r="M33" s="10">
        <f>SUM(M24:M32)</f>
        <v>16</v>
      </c>
      <c r="N33" s="11">
        <f>SUM(N24:N32)</f>
        <v>56</v>
      </c>
      <c r="O33" s="9">
        <f>SUM(O24:O32)</f>
        <v>193</v>
      </c>
      <c r="P33" s="10">
        <f>SUM(P24:P32)</f>
        <v>47</v>
      </c>
      <c r="Q33" s="11">
        <f>SUM(Q24:Q32)</f>
        <v>45</v>
      </c>
      <c r="R33" s="9">
        <f>SUM(R24:R32)</f>
        <v>187</v>
      </c>
      <c r="S33" s="10">
        <f>SUM(S24:S32)</f>
        <v>40</v>
      </c>
      <c r="T33" s="11">
        <f>SUM(T24:T32)</f>
        <v>61</v>
      </c>
      <c r="U33" s="9">
        <f>SUM(U24:U32)</f>
        <v>635</v>
      </c>
      <c r="V33" s="10">
        <f>SUM(V24:V32)</f>
        <v>124</v>
      </c>
      <c r="W33" s="11">
        <f>SUM(W24:W32)</f>
        <v>330</v>
      </c>
    </row>
    <row r="34" spans="2:23" ht="15.75" thickBot="1" x14ac:dyDescent="0.3">
      <c r="B34" s="21" t="s">
        <v>1</v>
      </c>
      <c r="C34" s="25">
        <f>C33+D33+E33</f>
        <v>24</v>
      </c>
      <c r="D34" s="26"/>
      <c r="E34" s="27"/>
      <c r="F34" s="25">
        <f>F33+G33+H33</f>
        <v>92</v>
      </c>
      <c r="G34" s="26"/>
      <c r="H34" s="27"/>
      <c r="I34" s="25">
        <f>I33+J33+K33</f>
        <v>127</v>
      </c>
      <c r="J34" s="26"/>
      <c r="K34" s="27"/>
      <c r="L34" s="25">
        <f>L33+M33+N33</f>
        <v>273</v>
      </c>
      <c r="M34" s="26"/>
      <c r="N34" s="27"/>
      <c r="O34" s="25">
        <f>O33+P33+Q33</f>
        <v>285</v>
      </c>
      <c r="P34" s="26"/>
      <c r="Q34" s="27"/>
      <c r="R34" s="25">
        <f>R33+S33+T33</f>
        <v>288</v>
      </c>
      <c r="S34" s="26"/>
      <c r="T34" s="27"/>
      <c r="U34" s="28">
        <f>U33+V33+W33</f>
        <v>1089</v>
      </c>
      <c r="V34" s="29"/>
      <c r="W34" s="30"/>
    </row>
    <row r="36" spans="2:23" x14ac:dyDescent="0.25">
      <c r="B36" s="1" t="s">
        <v>22</v>
      </c>
    </row>
    <row r="37" spans="2:23" ht="15.75" thickBot="1" x14ac:dyDescent="0.3">
      <c r="B37" s="12" t="s">
        <v>21</v>
      </c>
    </row>
    <row r="38" spans="2:23" ht="15.75" thickBot="1" x14ac:dyDescent="0.3">
      <c r="B38" s="37" t="s">
        <v>43</v>
      </c>
      <c r="C38" s="34">
        <v>2012</v>
      </c>
      <c r="D38" s="35"/>
      <c r="E38" s="36"/>
      <c r="F38" s="34">
        <v>2013</v>
      </c>
      <c r="G38" s="35"/>
      <c r="H38" s="36"/>
      <c r="I38" s="34">
        <v>2014</v>
      </c>
      <c r="J38" s="35"/>
      <c r="K38" s="36"/>
      <c r="L38" s="34">
        <v>2015</v>
      </c>
      <c r="M38" s="35"/>
      <c r="N38" s="36"/>
      <c r="O38" s="34">
        <v>2016</v>
      </c>
      <c r="P38" s="35"/>
      <c r="Q38" s="36"/>
      <c r="R38" s="34">
        <v>2017</v>
      </c>
      <c r="S38" s="35"/>
      <c r="T38" s="36"/>
      <c r="U38" s="31" t="s">
        <v>1</v>
      </c>
      <c r="V38" s="32"/>
      <c r="W38" s="33"/>
    </row>
    <row r="39" spans="2:23" ht="15.75" thickBot="1" x14ac:dyDescent="0.3">
      <c r="B39" s="38"/>
      <c r="C39" s="3" t="s">
        <v>2</v>
      </c>
      <c r="D39" s="4" t="s">
        <v>3</v>
      </c>
      <c r="E39" s="5" t="s">
        <v>4</v>
      </c>
      <c r="F39" s="3" t="s">
        <v>2</v>
      </c>
      <c r="G39" s="4" t="s">
        <v>3</v>
      </c>
      <c r="H39" s="5" t="s">
        <v>4</v>
      </c>
      <c r="I39" s="3" t="s">
        <v>2</v>
      </c>
      <c r="J39" s="4" t="s">
        <v>3</v>
      </c>
      <c r="K39" s="5" t="s">
        <v>4</v>
      </c>
      <c r="L39" s="3" t="s">
        <v>2</v>
      </c>
      <c r="M39" s="4" t="s">
        <v>3</v>
      </c>
      <c r="N39" s="5" t="s">
        <v>4</v>
      </c>
      <c r="O39" s="3" t="s">
        <v>2</v>
      </c>
      <c r="P39" s="4" t="s">
        <v>3</v>
      </c>
      <c r="Q39" s="5" t="s">
        <v>4</v>
      </c>
      <c r="R39" s="3" t="s">
        <v>2</v>
      </c>
      <c r="S39" s="4" t="s">
        <v>3</v>
      </c>
      <c r="T39" s="5" t="s">
        <v>4</v>
      </c>
      <c r="U39" s="6" t="s">
        <v>2</v>
      </c>
      <c r="V39" s="7" t="s">
        <v>3</v>
      </c>
      <c r="W39" s="8" t="s">
        <v>4</v>
      </c>
    </row>
    <row r="40" spans="2:23" x14ac:dyDescent="0.25">
      <c r="B40" s="13" t="s">
        <v>23</v>
      </c>
      <c r="C40" s="14">
        <v>0</v>
      </c>
      <c r="D40" s="15">
        <v>0</v>
      </c>
      <c r="E40" s="16">
        <v>0</v>
      </c>
      <c r="F40" s="14">
        <v>0</v>
      </c>
      <c r="G40" s="15">
        <v>0.65510000000000002</v>
      </c>
      <c r="H40" s="16">
        <v>5.7500000000000002E-2</v>
      </c>
      <c r="I40" s="14">
        <v>0.32130000000000009</v>
      </c>
      <c r="J40" s="15">
        <v>0</v>
      </c>
      <c r="K40" s="16">
        <v>1.68</v>
      </c>
      <c r="L40" s="14">
        <v>1.048562</v>
      </c>
      <c r="M40" s="15">
        <v>0.43473700000000004</v>
      </c>
      <c r="N40" s="16">
        <v>0</v>
      </c>
      <c r="O40" s="14">
        <v>0.98583248999999928</v>
      </c>
      <c r="P40" s="15">
        <v>0.82401692000000015</v>
      </c>
      <c r="Q40" s="16">
        <v>0</v>
      </c>
      <c r="R40" s="14">
        <v>1.00776855</v>
      </c>
      <c r="S40" s="15">
        <v>0.79470251000000003</v>
      </c>
      <c r="T40" s="16">
        <v>5.1900000000000002E-2</v>
      </c>
      <c r="U40" s="14">
        <f>C40+F40+I40+L40+O40+R40</f>
        <v>3.3634630399999992</v>
      </c>
      <c r="V40" s="15">
        <f t="shared" ref="V40:W44" si="4">D40+G40+J40+M40+P40+S40</f>
        <v>2.7085564300000002</v>
      </c>
      <c r="W40" s="16">
        <f t="shared" si="4"/>
        <v>1.7894000000000001</v>
      </c>
    </row>
    <row r="41" spans="2:23" x14ac:dyDescent="0.25">
      <c r="B41" s="13" t="s">
        <v>24</v>
      </c>
      <c r="C41" s="14">
        <v>0</v>
      </c>
      <c r="D41" s="15">
        <v>0</v>
      </c>
      <c r="E41" s="16">
        <v>0.882899771726119</v>
      </c>
      <c r="F41" s="14">
        <v>0</v>
      </c>
      <c r="G41" s="15">
        <v>0</v>
      </c>
      <c r="H41" s="16">
        <v>0.70474000000000003</v>
      </c>
      <c r="I41" s="14">
        <v>0.10580000000000002</v>
      </c>
      <c r="J41" s="15">
        <v>3.6499999999999998E-2</v>
      </c>
      <c r="K41" s="16">
        <v>0.82000000000000006</v>
      </c>
      <c r="L41" s="14">
        <v>0.39701250000000016</v>
      </c>
      <c r="M41" s="15">
        <v>9.3991999999999992E-2</v>
      </c>
      <c r="N41" s="16">
        <v>0.90932400000000002</v>
      </c>
      <c r="O41" s="14">
        <v>0.43065068999999995</v>
      </c>
      <c r="P41" s="15">
        <v>0.24074999999999999</v>
      </c>
      <c r="Q41" s="16">
        <v>0.66680178000000012</v>
      </c>
      <c r="R41" s="14">
        <v>0.32039163000000004</v>
      </c>
      <c r="S41" s="15">
        <v>0.25185600000000002</v>
      </c>
      <c r="T41" s="16">
        <v>1.6783406499999998</v>
      </c>
      <c r="U41" s="14">
        <f t="shared" ref="U41:U44" si="5">C41+F41+I41+L41+O41+R41</f>
        <v>1.2538548200000001</v>
      </c>
      <c r="V41" s="15">
        <f t="shared" si="4"/>
        <v>0.62309799999999993</v>
      </c>
      <c r="W41" s="16">
        <f t="shared" si="4"/>
        <v>5.662106201726119</v>
      </c>
    </row>
    <row r="42" spans="2:23" x14ac:dyDescent="0.25">
      <c r="B42" s="13" t="s">
        <v>25</v>
      </c>
      <c r="C42" s="14">
        <v>0</v>
      </c>
      <c r="D42" s="15">
        <v>0.19343103558172714</v>
      </c>
      <c r="E42" s="16">
        <v>2.0637903270431353</v>
      </c>
      <c r="F42" s="14">
        <v>3.8399999999999997E-2</v>
      </c>
      <c r="G42" s="15">
        <v>0.52610000000000001</v>
      </c>
      <c r="H42" s="16">
        <v>7.1938590000000016</v>
      </c>
      <c r="I42" s="14">
        <v>0.14199999999999999</v>
      </c>
      <c r="J42" s="15">
        <v>0.47779999999999995</v>
      </c>
      <c r="K42" s="16">
        <v>7.9690650000000005</v>
      </c>
      <c r="L42" s="14">
        <v>0.35200100000000006</v>
      </c>
      <c r="M42" s="15">
        <v>1.4053</v>
      </c>
      <c r="N42" s="16">
        <v>4.4723676900000005</v>
      </c>
      <c r="O42" s="14">
        <v>0.34053454000000005</v>
      </c>
      <c r="P42" s="15">
        <v>1.3577279999999998</v>
      </c>
      <c r="Q42" s="16">
        <v>2.6569088199999995</v>
      </c>
      <c r="R42" s="14">
        <v>0.53748423999999995</v>
      </c>
      <c r="S42" s="15">
        <v>1.7386100999999998</v>
      </c>
      <c r="T42" s="16">
        <v>4.3201523899999996</v>
      </c>
      <c r="U42" s="14">
        <f t="shared" si="5"/>
        <v>1.41041978</v>
      </c>
      <c r="V42" s="15">
        <f t="shared" si="4"/>
        <v>5.6989691355817271</v>
      </c>
      <c r="W42" s="16">
        <f t="shared" si="4"/>
        <v>28.676143227043138</v>
      </c>
    </row>
    <row r="43" spans="2:23" x14ac:dyDescent="0.25">
      <c r="B43" s="13" t="s">
        <v>26</v>
      </c>
      <c r="C43" s="14">
        <v>0</v>
      </c>
      <c r="D43" s="15">
        <v>0</v>
      </c>
      <c r="E43" s="16">
        <v>0.92428353591268586</v>
      </c>
      <c r="F43" s="14">
        <v>0.48727799999999999</v>
      </c>
      <c r="G43" s="15">
        <v>0</v>
      </c>
      <c r="H43" s="16">
        <v>10.3635</v>
      </c>
      <c r="I43" s="14">
        <v>6.3E-2</v>
      </c>
      <c r="J43" s="15">
        <v>0.19999999999999998</v>
      </c>
      <c r="K43" s="16">
        <v>5.4935700000000001</v>
      </c>
      <c r="L43" s="14">
        <v>2.5000000000000001E-2</v>
      </c>
      <c r="M43" s="15">
        <v>0</v>
      </c>
      <c r="N43" s="16">
        <v>8.1879737800000001</v>
      </c>
      <c r="O43" s="14">
        <v>0</v>
      </c>
      <c r="P43" s="15">
        <v>0.19292846999999999</v>
      </c>
      <c r="Q43" s="16">
        <v>6.8881235300000014</v>
      </c>
      <c r="R43" s="14">
        <v>0</v>
      </c>
      <c r="S43" s="15">
        <v>0</v>
      </c>
      <c r="T43" s="16">
        <v>3.0522871699999996</v>
      </c>
      <c r="U43" s="14">
        <f t="shared" si="5"/>
        <v>0.57527800000000007</v>
      </c>
      <c r="V43" s="15">
        <f t="shared" si="4"/>
        <v>0.39292846999999997</v>
      </c>
      <c r="W43" s="16">
        <f t="shared" si="4"/>
        <v>34.909738015912687</v>
      </c>
    </row>
    <row r="44" spans="2:23" ht="15.75" thickBot="1" x14ac:dyDescent="0.3">
      <c r="B44" s="13" t="s">
        <v>27</v>
      </c>
      <c r="C44" s="14">
        <v>0</v>
      </c>
      <c r="D44" s="15">
        <v>0</v>
      </c>
      <c r="E44" s="16">
        <v>5.8155953297363334</v>
      </c>
      <c r="F44" s="14">
        <v>0</v>
      </c>
      <c r="G44" s="15">
        <v>0</v>
      </c>
      <c r="H44" s="16">
        <v>6.6001499999999993</v>
      </c>
      <c r="I44" s="14">
        <v>0</v>
      </c>
      <c r="J44" s="15">
        <v>0</v>
      </c>
      <c r="K44" s="16">
        <v>5.2328800000000006</v>
      </c>
      <c r="L44" s="14">
        <v>0</v>
      </c>
      <c r="M44" s="15">
        <v>0</v>
      </c>
      <c r="N44" s="16">
        <v>2.5207314900000002</v>
      </c>
      <c r="O44" s="14">
        <v>0</v>
      </c>
      <c r="P44" s="15">
        <v>0</v>
      </c>
      <c r="Q44" s="16">
        <v>7.65</v>
      </c>
      <c r="R44" s="14">
        <v>0</v>
      </c>
      <c r="S44" s="15">
        <v>0</v>
      </c>
      <c r="T44" s="16">
        <v>2.7725</v>
      </c>
      <c r="U44" s="14">
        <f t="shared" si="5"/>
        <v>0</v>
      </c>
      <c r="V44" s="15">
        <f t="shared" si="4"/>
        <v>0</v>
      </c>
      <c r="W44" s="16">
        <f t="shared" si="4"/>
        <v>30.591856819736336</v>
      </c>
    </row>
    <row r="45" spans="2:23" ht="15.75" thickBot="1" x14ac:dyDescent="0.3">
      <c r="B45" s="17" t="s">
        <v>5</v>
      </c>
      <c r="C45" s="18">
        <f>SUM(C40:C44)</f>
        <v>0</v>
      </c>
      <c r="D45" s="19">
        <f>SUM(D40:D44)</f>
        <v>0.19343103558172714</v>
      </c>
      <c r="E45" s="20">
        <f>SUM(E40:E44)</f>
        <v>9.6865689644182744</v>
      </c>
      <c r="F45" s="18">
        <f>SUM(F40:F44)</f>
        <v>0.52567799999999998</v>
      </c>
      <c r="G45" s="19">
        <f>SUM(G40:G44)</f>
        <v>1.1812</v>
      </c>
      <c r="H45" s="20">
        <f>SUM(H40:H44)</f>
        <v>24.919749000000003</v>
      </c>
      <c r="I45" s="18">
        <f>SUM(I40:I44)</f>
        <v>0.63210000000000011</v>
      </c>
      <c r="J45" s="19">
        <f>SUM(J40:J44)</f>
        <v>0.71429999999999993</v>
      </c>
      <c r="K45" s="20">
        <f>SUM(K40:K44)</f>
        <v>21.195515</v>
      </c>
      <c r="L45" s="18">
        <f>SUM(L40:L44)</f>
        <v>1.8225755000000001</v>
      </c>
      <c r="M45" s="19">
        <f>SUM(M40:M44)</f>
        <v>1.934029</v>
      </c>
      <c r="N45" s="20">
        <f>SUM(N40:N44)</f>
        <v>16.09039696</v>
      </c>
      <c r="O45" s="18">
        <f>SUM(O40:O44)</f>
        <v>1.7570177199999994</v>
      </c>
      <c r="P45" s="19">
        <f>SUM(P40:P44)</f>
        <v>2.6154233900000001</v>
      </c>
      <c r="Q45" s="20">
        <f>SUM(Q40:Q44)</f>
        <v>17.861834130000002</v>
      </c>
      <c r="R45" s="18">
        <f>SUM(R40:R44)</f>
        <v>1.86564442</v>
      </c>
      <c r="S45" s="19">
        <f>SUM(S40:S44)</f>
        <v>2.7851686099999999</v>
      </c>
      <c r="T45" s="20">
        <f>SUM(T40:T44)</f>
        <v>11.87518021</v>
      </c>
      <c r="U45" s="18">
        <f>SUM(U40:U44)</f>
        <v>6.6030156399999989</v>
      </c>
      <c r="V45" s="19">
        <f>SUM(V40:V44)</f>
        <v>9.4235520355817268</v>
      </c>
      <c r="W45" s="20">
        <f>SUM(W40:W44)</f>
        <v>101.62924426441828</v>
      </c>
    </row>
    <row r="46" spans="2:23" ht="15.75" thickBot="1" x14ac:dyDescent="0.3">
      <c r="B46" s="21" t="s">
        <v>1</v>
      </c>
      <c r="C46" s="39">
        <f>C45+D45+E45</f>
        <v>9.8800000000000008</v>
      </c>
      <c r="D46" s="40"/>
      <c r="E46" s="41"/>
      <c r="F46" s="39">
        <f>F45+G45+H45</f>
        <v>26.626627000000003</v>
      </c>
      <c r="G46" s="40"/>
      <c r="H46" s="41"/>
      <c r="I46" s="39">
        <f>I45+J45+K45</f>
        <v>22.541914999999999</v>
      </c>
      <c r="J46" s="40"/>
      <c r="K46" s="41"/>
      <c r="L46" s="39">
        <f>L45+M45+N45</f>
        <v>19.847001460000001</v>
      </c>
      <c r="M46" s="40"/>
      <c r="N46" s="41"/>
      <c r="O46" s="39">
        <f>O45+P45+Q45</f>
        <v>22.234275240000002</v>
      </c>
      <c r="P46" s="40"/>
      <c r="Q46" s="41"/>
      <c r="R46" s="39">
        <f>R45+S45+T45</f>
        <v>16.525993239999998</v>
      </c>
      <c r="S46" s="40"/>
      <c r="T46" s="41"/>
      <c r="U46" s="42">
        <f>U45+V45+W45</f>
        <v>117.65581194000001</v>
      </c>
      <c r="V46" s="43"/>
      <c r="W46" s="44"/>
    </row>
    <row r="48" spans="2:23" ht="15.75" thickBot="1" x14ac:dyDescent="0.3">
      <c r="B48" s="1" t="s">
        <v>28</v>
      </c>
    </row>
    <row r="49" spans="2:23" ht="15.75" thickBot="1" x14ac:dyDescent="0.3">
      <c r="B49" s="37" t="s">
        <v>43</v>
      </c>
      <c r="C49" s="34">
        <v>2012</v>
      </c>
      <c r="D49" s="35"/>
      <c r="E49" s="36"/>
      <c r="F49" s="34">
        <v>2013</v>
      </c>
      <c r="G49" s="35"/>
      <c r="H49" s="36"/>
      <c r="I49" s="34">
        <v>2014</v>
      </c>
      <c r="J49" s="35"/>
      <c r="K49" s="36"/>
      <c r="L49" s="34">
        <v>2015</v>
      </c>
      <c r="M49" s="35"/>
      <c r="N49" s="36"/>
      <c r="O49" s="34">
        <v>2016</v>
      </c>
      <c r="P49" s="35"/>
      <c r="Q49" s="36"/>
      <c r="R49" s="34">
        <v>2017</v>
      </c>
      <c r="S49" s="35"/>
      <c r="T49" s="36"/>
      <c r="U49" s="31" t="s">
        <v>1</v>
      </c>
      <c r="V49" s="32"/>
      <c r="W49" s="33"/>
    </row>
    <row r="50" spans="2:23" ht="15.75" thickBot="1" x14ac:dyDescent="0.3">
      <c r="B50" s="38"/>
      <c r="C50" s="3" t="s">
        <v>2</v>
      </c>
      <c r="D50" s="4" t="s">
        <v>3</v>
      </c>
      <c r="E50" s="5" t="s">
        <v>4</v>
      </c>
      <c r="F50" s="3" t="s">
        <v>2</v>
      </c>
      <c r="G50" s="4" t="s">
        <v>3</v>
      </c>
      <c r="H50" s="5" t="s">
        <v>4</v>
      </c>
      <c r="I50" s="3" t="s">
        <v>2</v>
      </c>
      <c r="J50" s="4" t="s">
        <v>3</v>
      </c>
      <c r="K50" s="5" t="s">
        <v>4</v>
      </c>
      <c r="L50" s="3" t="s">
        <v>2</v>
      </c>
      <c r="M50" s="4" t="s">
        <v>3</v>
      </c>
      <c r="N50" s="5" t="s">
        <v>4</v>
      </c>
      <c r="O50" s="3" t="s">
        <v>2</v>
      </c>
      <c r="P50" s="4" t="s">
        <v>3</v>
      </c>
      <c r="Q50" s="5" t="s">
        <v>4</v>
      </c>
      <c r="R50" s="3" t="s">
        <v>2</v>
      </c>
      <c r="S50" s="4" t="s">
        <v>3</v>
      </c>
      <c r="T50" s="5" t="s">
        <v>4</v>
      </c>
      <c r="U50" s="6" t="s">
        <v>2</v>
      </c>
      <c r="V50" s="7" t="s">
        <v>3</v>
      </c>
      <c r="W50" s="8" t="s">
        <v>4</v>
      </c>
    </row>
    <row r="51" spans="2:23" x14ac:dyDescent="0.25">
      <c r="B51" s="13" t="s">
        <v>23</v>
      </c>
      <c r="C51" s="22">
        <v>0</v>
      </c>
      <c r="D51" s="23">
        <v>0</v>
      </c>
      <c r="E51" s="24">
        <v>0</v>
      </c>
      <c r="F51" s="22">
        <v>0</v>
      </c>
      <c r="G51" s="23">
        <v>6</v>
      </c>
      <c r="H51" s="24">
        <v>1</v>
      </c>
      <c r="I51" s="22">
        <v>40</v>
      </c>
      <c r="J51" s="23">
        <v>0</v>
      </c>
      <c r="K51" s="24">
        <v>1</v>
      </c>
      <c r="L51" s="22">
        <v>145</v>
      </c>
      <c r="M51" s="23">
        <v>4</v>
      </c>
      <c r="N51" s="24">
        <v>0</v>
      </c>
      <c r="O51" s="22">
        <v>148</v>
      </c>
      <c r="P51" s="23">
        <v>25</v>
      </c>
      <c r="Q51" s="24">
        <v>0</v>
      </c>
      <c r="R51" s="22">
        <v>141</v>
      </c>
      <c r="S51" s="23">
        <v>22</v>
      </c>
      <c r="T51" s="24">
        <v>1</v>
      </c>
      <c r="U51" s="22">
        <f>C51+F51+I51+L51+O51+R51</f>
        <v>474</v>
      </c>
      <c r="V51" s="23">
        <f t="shared" ref="V51:W55" si="6">D51+G51+J51+M51+P51+S51</f>
        <v>57</v>
      </c>
      <c r="W51" s="24">
        <f t="shared" si="6"/>
        <v>3</v>
      </c>
    </row>
    <row r="52" spans="2:23" x14ac:dyDescent="0.25">
      <c r="B52" s="13" t="s">
        <v>24</v>
      </c>
      <c r="C52" s="22">
        <v>0</v>
      </c>
      <c r="D52" s="23">
        <v>0</v>
      </c>
      <c r="E52" s="24">
        <v>6</v>
      </c>
      <c r="F52" s="22">
        <v>0</v>
      </c>
      <c r="G52" s="23">
        <v>0</v>
      </c>
      <c r="H52" s="24">
        <v>9</v>
      </c>
      <c r="I52" s="22">
        <v>6</v>
      </c>
      <c r="J52" s="23">
        <v>1</v>
      </c>
      <c r="K52" s="24">
        <v>4</v>
      </c>
      <c r="L52" s="22">
        <v>40</v>
      </c>
      <c r="M52" s="23">
        <v>2</v>
      </c>
      <c r="N52" s="24">
        <v>12</v>
      </c>
      <c r="O52" s="22">
        <v>34</v>
      </c>
      <c r="P52" s="23">
        <v>6</v>
      </c>
      <c r="Q52" s="24">
        <v>12</v>
      </c>
      <c r="R52" s="22">
        <v>39</v>
      </c>
      <c r="S52" s="23">
        <v>6</v>
      </c>
      <c r="T52" s="24">
        <v>22</v>
      </c>
      <c r="U52" s="22">
        <f t="shared" ref="U52:U54" si="7">C52+F52+I52+L52+O52+R52</f>
        <v>119</v>
      </c>
      <c r="V52" s="23">
        <f t="shared" si="6"/>
        <v>15</v>
      </c>
      <c r="W52" s="24">
        <f t="shared" si="6"/>
        <v>65</v>
      </c>
    </row>
    <row r="53" spans="2:23" x14ac:dyDescent="0.25">
      <c r="B53" s="13" t="s">
        <v>25</v>
      </c>
      <c r="C53" s="22">
        <v>0</v>
      </c>
      <c r="D53" s="23">
        <v>3</v>
      </c>
      <c r="E53" s="24">
        <v>8</v>
      </c>
      <c r="F53" s="22">
        <v>1</v>
      </c>
      <c r="G53" s="23">
        <v>5</v>
      </c>
      <c r="H53" s="24">
        <v>33</v>
      </c>
      <c r="I53" s="22">
        <v>5</v>
      </c>
      <c r="J53" s="23">
        <v>3</v>
      </c>
      <c r="K53" s="24">
        <v>38</v>
      </c>
      <c r="L53" s="22">
        <v>15</v>
      </c>
      <c r="M53" s="23">
        <v>10</v>
      </c>
      <c r="N53" s="24">
        <v>25</v>
      </c>
      <c r="O53" s="22">
        <v>11</v>
      </c>
      <c r="P53" s="23">
        <v>15</v>
      </c>
      <c r="Q53" s="24">
        <v>18</v>
      </c>
      <c r="R53" s="22">
        <v>7</v>
      </c>
      <c r="S53" s="23">
        <v>12</v>
      </c>
      <c r="T53" s="24">
        <v>23</v>
      </c>
      <c r="U53" s="22">
        <f t="shared" si="7"/>
        <v>39</v>
      </c>
      <c r="V53" s="23">
        <f t="shared" si="6"/>
        <v>48</v>
      </c>
      <c r="W53" s="24">
        <f t="shared" si="6"/>
        <v>145</v>
      </c>
    </row>
    <row r="54" spans="2:23" x14ac:dyDescent="0.25">
      <c r="B54" s="13" t="s">
        <v>26</v>
      </c>
      <c r="C54" s="22">
        <v>0</v>
      </c>
      <c r="D54" s="23">
        <v>0</v>
      </c>
      <c r="E54" s="24">
        <v>3</v>
      </c>
      <c r="F54" s="22">
        <v>1</v>
      </c>
      <c r="G54" s="23">
        <v>0</v>
      </c>
      <c r="H54" s="24">
        <v>22</v>
      </c>
      <c r="I54" s="22">
        <v>1</v>
      </c>
      <c r="J54" s="23">
        <v>3</v>
      </c>
      <c r="K54" s="24">
        <v>16</v>
      </c>
      <c r="L54" s="22">
        <v>1</v>
      </c>
      <c r="M54" s="23">
        <v>0</v>
      </c>
      <c r="N54" s="24">
        <v>14</v>
      </c>
      <c r="O54" s="22">
        <v>0</v>
      </c>
      <c r="P54" s="23">
        <v>1</v>
      </c>
      <c r="Q54" s="24">
        <v>8</v>
      </c>
      <c r="R54" s="22">
        <v>0</v>
      </c>
      <c r="S54" s="23">
        <v>0</v>
      </c>
      <c r="T54" s="24">
        <v>9</v>
      </c>
      <c r="U54" s="22">
        <f t="shared" si="7"/>
        <v>3</v>
      </c>
      <c r="V54" s="23">
        <f t="shared" si="6"/>
        <v>4</v>
      </c>
      <c r="W54" s="24">
        <f t="shared" si="6"/>
        <v>72</v>
      </c>
    </row>
    <row r="55" spans="2:23" ht="15.75" thickBot="1" x14ac:dyDescent="0.3">
      <c r="B55" s="13" t="s">
        <v>27</v>
      </c>
      <c r="C55" s="22">
        <v>0</v>
      </c>
      <c r="D55" s="23">
        <v>0</v>
      </c>
      <c r="E55" s="24">
        <v>4</v>
      </c>
      <c r="F55" s="22">
        <v>0</v>
      </c>
      <c r="G55" s="23">
        <v>0</v>
      </c>
      <c r="H55" s="24">
        <v>14</v>
      </c>
      <c r="I55" s="22">
        <v>0</v>
      </c>
      <c r="J55" s="23">
        <v>0</v>
      </c>
      <c r="K55" s="24">
        <v>9</v>
      </c>
      <c r="L55" s="22">
        <v>0</v>
      </c>
      <c r="M55" s="23">
        <v>0</v>
      </c>
      <c r="N55" s="24">
        <v>5</v>
      </c>
      <c r="O55" s="22">
        <v>0</v>
      </c>
      <c r="P55" s="23">
        <v>0</v>
      </c>
      <c r="Q55" s="24">
        <v>7</v>
      </c>
      <c r="R55" s="22">
        <v>0</v>
      </c>
      <c r="S55" s="23">
        <v>0</v>
      </c>
      <c r="T55" s="24">
        <v>6</v>
      </c>
      <c r="U55" s="22">
        <f>C55+F55+I55+L55+O55+R55</f>
        <v>0</v>
      </c>
      <c r="V55" s="23">
        <f t="shared" si="6"/>
        <v>0</v>
      </c>
      <c r="W55" s="24">
        <f t="shared" si="6"/>
        <v>45</v>
      </c>
    </row>
    <row r="56" spans="2:23" ht="15.75" thickBot="1" x14ac:dyDescent="0.3">
      <c r="B56" s="17" t="s">
        <v>5</v>
      </c>
      <c r="C56" s="9">
        <f>SUM(C51:C55)</f>
        <v>0</v>
      </c>
      <c r="D56" s="10">
        <f>SUM(D51:D55)</f>
        <v>3</v>
      </c>
      <c r="E56" s="11">
        <f>SUM(E51:E55)</f>
        <v>21</v>
      </c>
      <c r="F56" s="9">
        <f>SUM(F51:F55)</f>
        <v>2</v>
      </c>
      <c r="G56" s="10">
        <f>SUM(G51:G55)</f>
        <v>11</v>
      </c>
      <c r="H56" s="11">
        <f>SUM(H51:H55)</f>
        <v>79</v>
      </c>
      <c r="I56" s="9">
        <f>SUM(I51:I55)</f>
        <v>52</v>
      </c>
      <c r="J56" s="10">
        <f>SUM(J51:J55)</f>
        <v>7</v>
      </c>
      <c r="K56" s="11">
        <f>SUM(K51:K55)</f>
        <v>68</v>
      </c>
      <c r="L56" s="9">
        <f>SUM(L51:L55)</f>
        <v>201</v>
      </c>
      <c r="M56" s="10">
        <f>SUM(M51:M55)</f>
        <v>16</v>
      </c>
      <c r="N56" s="11">
        <f>SUM(N51:N55)</f>
        <v>56</v>
      </c>
      <c r="O56" s="9">
        <f>SUM(O51:O55)</f>
        <v>193</v>
      </c>
      <c r="P56" s="10">
        <f>SUM(P51:P55)</f>
        <v>47</v>
      </c>
      <c r="Q56" s="11">
        <f>SUM(Q51:Q55)</f>
        <v>45</v>
      </c>
      <c r="R56" s="9">
        <f>SUM(R51:R55)</f>
        <v>187</v>
      </c>
      <c r="S56" s="10">
        <f>SUM(S51:S55)</f>
        <v>40</v>
      </c>
      <c r="T56" s="11">
        <f>SUM(T51:T55)</f>
        <v>61</v>
      </c>
      <c r="U56" s="9">
        <f>SUM(U51:U55)</f>
        <v>635</v>
      </c>
      <c r="V56" s="10">
        <f>SUM(V51:V55)</f>
        <v>124</v>
      </c>
      <c r="W56" s="11">
        <f>SUM(W51:W55)</f>
        <v>330</v>
      </c>
    </row>
    <row r="57" spans="2:23" ht="15.75" thickBot="1" x14ac:dyDescent="0.3">
      <c r="B57" s="21" t="s">
        <v>1</v>
      </c>
      <c r="C57" s="25">
        <f>C56+D56+E56</f>
        <v>24</v>
      </c>
      <c r="D57" s="26"/>
      <c r="E57" s="27"/>
      <c r="F57" s="25">
        <f>F56+G56+H56</f>
        <v>92</v>
      </c>
      <c r="G57" s="26"/>
      <c r="H57" s="27"/>
      <c r="I57" s="25">
        <f>I56+J56+K56</f>
        <v>127</v>
      </c>
      <c r="J57" s="26"/>
      <c r="K57" s="27"/>
      <c r="L57" s="25">
        <f>L56+M56+N56</f>
        <v>273</v>
      </c>
      <c r="M57" s="26"/>
      <c r="N57" s="27"/>
      <c r="O57" s="25">
        <f>O56+P56+Q56</f>
        <v>285</v>
      </c>
      <c r="P57" s="26"/>
      <c r="Q57" s="27"/>
      <c r="R57" s="25">
        <f>R56+S56+T56</f>
        <v>288</v>
      </c>
      <c r="S57" s="26"/>
      <c r="T57" s="27"/>
      <c r="U57" s="28">
        <f>U56+V56+W56</f>
        <v>1089</v>
      </c>
      <c r="V57" s="29"/>
      <c r="W57" s="30"/>
    </row>
    <row r="59" spans="2:23" x14ac:dyDescent="0.25">
      <c r="B59" s="1" t="s">
        <v>45</v>
      </c>
    </row>
    <row r="60" spans="2:23" ht="15.75" thickBot="1" x14ac:dyDescent="0.3">
      <c r="B60" s="12" t="s">
        <v>21</v>
      </c>
    </row>
    <row r="61" spans="2:23" ht="15.75" thickBot="1" x14ac:dyDescent="0.3">
      <c r="B61" s="37" t="s">
        <v>44</v>
      </c>
      <c r="C61" s="34">
        <v>2012</v>
      </c>
      <c r="D61" s="35"/>
      <c r="E61" s="36"/>
      <c r="F61" s="34">
        <v>2013</v>
      </c>
      <c r="G61" s="35"/>
      <c r="H61" s="36"/>
      <c r="I61" s="34">
        <v>2014</v>
      </c>
      <c r="J61" s="35"/>
      <c r="K61" s="36"/>
      <c r="L61" s="34">
        <v>2015</v>
      </c>
      <c r="M61" s="35"/>
      <c r="N61" s="36"/>
      <c r="O61" s="34">
        <v>2016</v>
      </c>
      <c r="P61" s="35"/>
      <c r="Q61" s="36"/>
      <c r="R61" s="34">
        <v>2017</v>
      </c>
      <c r="S61" s="35"/>
      <c r="T61" s="36"/>
      <c r="U61" s="31" t="s">
        <v>1</v>
      </c>
      <c r="V61" s="32"/>
      <c r="W61" s="33"/>
    </row>
    <row r="62" spans="2:23" ht="15.75" thickBot="1" x14ac:dyDescent="0.3">
      <c r="B62" s="38"/>
      <c r="C62" s="3" t="s">
        <v>2</v>
      </c>
      <c r="D62" s="4" t="s">
        <v>3</v>
      </c>
      <c r="E62" s="5" t="s">
        <v>4</v>
      </c>
      <c r="F62" s="3" t="s">
        <v>2</v>
      </c>
      <c r="G62" s="4" t="s">
        <v>3</v>
      </c>
      <c r="H62" s="5" t="s">
        <v>4</v>
      </c>
      <c r="I62" s="3" t="s">
        <v>2</v>
      </c>
      <c r="J62" s="4" t="s">
        <v>3</v>
      </c>
      <c r="K62" s="5" t="s">
        <v>4</v>
      </c>
      <c r="L62" s="3" t="s">
        <v>2</v>
      </c>
      <c r="M62" s="4" t="s">
        <v>3</v>
      </c>
      <c r="N62" s="5" t="s">
        <v>4</v>
      </c>
      <c r="O62" s="3" t="s">
        <v>2</v>
      </c>
      <c r="P62" s="4" t="s">
        <v>3</v>
      </c>
      <c r="Q62" s="5" t="s">
        <v>4</v>
      </c>
      <c r="R62" s="3" t="s">
        <v>2</v>
      </c>
      <c r="S62" s="4" t="s">
        <v>3</v>
      </c>
      <c r="T62" s="5" t="s">
        <v>4</v>
      </c>
      <c r="U62" s="6" t="s">
        <v>2</v>
      </c>
      <c r="V62" s="7" t="s">
        <v>3</v>
      </c>
      <c r="W62" s="8" t="s">
        <v>4</v>
      </c>
    </row>
    <row r="63" spans="2:23" x14ac:dyDescent="0.25">
      <c r="B63" s="13" t="s">
        <v>29</v>
      </c>
      <c r="C63" s="14">
        <v>0</v>
      </c>
      <c r="D63" s="15">
        <v>0.11072579046573057</v>
      </c>
      <c r="E63" s="16">
        <v>4.5328370471908448</v>
      </c>
      <c r="F63" s="14">
        <v>0.48727799999999999</v>
      </c>
      <c r="G63" s="15">
        <v>0.63860000000000006</v>
      </c>
      <c r="H63" s="16">
        <v>14.636179999999996</v>
      </c>
      <c r="I63" s="14">
        <v>0.29190000000000005</v>
      </c>
      <c r="J63" s="15">
        <v>0.21089999999999998</v>
      </c>
      <c r="K63" s="16">
        <v>13.389125</v>
      </c>
      <c r="L63" s="14">
        <v>1.0095755</v>
      </c>
      <c r="M63" s="15">
        <v>1.1973370000000001</v>
      </c>
      <c r="N63" s="16">
        <v>13.931362960000001</v>
      </c>
      <c r="O63" s="14">
        <v>0.93134971999999971</v>
      </c>
      <c r="P63" s="15">
        <v>1.5121104700000001</v>
      </c>
      <c r="Q63" s="16">
        <v>6.7671675600000016</v>
      </c>
      <c r="R63" s="14">
        <v>1.1815293099999997</v>
      </c>
      <c r="S63" s="15">
        <v>1.1071645100000003</v>
      </c>
      <c r="T63" s="16">
        <v>7.0755249800000009</v>
      </c>
      <c r="U63" s="14">
        <f>C63+F63+I63+L63+O63+R63</f>
        <v>3.9016325299999992</v>
      </c>
      <c r="V63" s="15">
        <f t="shared" ref="V63:W75" si="8">D63+G63+J63+M63+P63+S63</f>
        <v>4.7768377704657308</v>
      </c>
      <c r="W63" s="16">
        <f t="shared" si="8"/>
        <v>60.332197547190844</v>
      </c>
    </row>
    <row r="64" spans="2:23" x14ac:dyDescent="0.25">
      <c r="B64" s="13" t="s">
        <v>30</v>
      </c>
      <c r="C64" s="14">
        <v>0</v>
      </c>
      <c r="D64" s="15">
        <v>0</v>
      </c>
      <c r="E64" s="16">
        <v>5.1537319172274287</v>
      </c>
      <c r="F64" s="14">
        <v>3.8399999999999997E-2</v>
      </c>
      <c r="G64" s="15">
        <v>0.19359999999999999</v>
      </c>
      <c r="H64" s="16">
        <v>4.8843190000000005</v>
      </c>
      <c r="I64" s="14">
        <v>0.17840000000000003</v>
      </c>
      <c r="J64" s="15">
        <v>0</v>
      </c>
      <c r="K64" s="16">
        <v>4.3346999999999998</v>
      </c>
      <c r="L64" s="14">
        <v>0.4271600000000001</v>
      </c>
      <c r="M64" s="15">
        <v>0.12659200000000001</v>
      </c>
      <c r="N64" s="16">
        <v>0.83689999999999998</v>
      </c>
      <c r="O64" s="14">
        <v>0.50976600000000005</v>
      </c>
      <c r="P64" s="15">
        <v>0.25330600000000003</v>
      </c>
      <c r="Q64" s="16">
        <v>6.0509723600000003</v>
      </c>
      <c r="R64" s="14">
        <v>0.38267600000000007</v>
      </c>
      <c r="S64" s="15">
        <v>0.20108280000000001</v>
      </c>
      <c r="T64" s="16">
        <v>2.9873652299999995</v>
      </c>
      <c r="U64" s="14">
        <f t="shared" ref="U64:U75" si="9">C64+F64+I64+L64+O64+R64</f>
        <v>1.5364020000000003</v>
      </c>
      <c r="V64" s="15">
        <f t="shared" si="8"/>
        <v>0.77458080000000007</v>
      </c>
      <c r="W64" s="16">
        <f t="shared" si="8"/>
        <v>24.247988507227429</v>
      </c>
    </row>
    <row r="65" spans="2:23" x14ac:dyDescent="0.25">
      <c r="B65" s="13" t="s">
        <v>31</v>
      </c>
      <c r="C65" s="14">
        <v>0</v>
      </c>
      <c r="D65" s="15">
        <v>0</v>
      </c>
      <c r="E65" s="16">
        <v>0</v>
      </c>
      <c r="F65" s="14">
        <v>0</v>
      </c>
      <c r="G65" s="15">
        <v>0</v>
      </c>
      <c r="H65" s="16">
        <v>1.746</v>
      </c>
      <c r="I65" s="14">
        <v>0</v>
      </c>
      <c r="J65" s="15">
        <v>6.88E-2</v>
      </c>
      <c r="K65" s="16">
        <v>1.4</v>
      </c>
      <c r="L65" s="14">
        <v>1.41E-2</v>
      </c>
      <c r="M65" s="15">
        <v>0.33860000000000001</v>
      </c>
      <c r="N65" s="16">
        <v>0.97119999999999995</v>
      </c>
      <c r="O65" s="14">
        <v>0.02</v>
      </c>
      <c r="P65" s="15">
        <v>0.553504</v>
      </c>
      <c r="Q65" s="16">
        <v>1.4</v>
      </c>
      <c r="R65" s="14">
        <v>9.0262240000000007E-2</v>
      </c>
      <c r="S65" s="15">
        <v>0.52625699999999997</v>
      </c>
      <c r="T65" s="16">
        <v>0.65702899999999997</v>
      </c>
      <c r="U65" s="14">
        <f t="shared" si="9"/>
        <v>0.12436224000000001</v>
      </c>
      <c r="V65" s="15">
        <f t="shared" si="8"/>
        <v>1.487161</v>
      </c>
      <c r="W65" s="16">
        <f t="shared" si="8"/>
        <v>6.1742289999999986</v>
      </c>
    </row>
    <row r="66" spans="2:23" x14ac:dyDescent="0.25">
      <c r="B66" s="13" t="s">
        <v>33</v>
      </c>
      <c r="C66" s="14">
        <v>0</v>
      </c>
      <c r="D66" s="15">
        <v>0</v>
      </c>
      <c r="E66" s="16">
        <v>0</v>
      </c>
      <c r="F66" s="14">
        <v>0</v>
      </c>
      <c r="G66" s="15">
        <v>8.8999999999999996E-2</v>
      </c>
      <c r="H66" s="16">
        <v>3.4982499999999996</v>
      </c>
      <c r="I66" s="14">
        <v>0</v>
      </c>
      <c r="J66" s="15">
        <v>0.34699999999999998</v>
      </c>
      <c r="K66" s="16">
        <v>0</v>
      </c>
      <c r="L66" s="14">
        <v>7.4199999999999988E-2</v>
      </c>
      <c r="M66" s="15">
        <v>0</v>
      </c>
      <c r="N66" s="16">
        <v>7.2913000000000006E-2</v>
      </c>
      <c r="O66" s="14">
        <v>2.3674999999999998E-2</v>
      </c>
      <c r="P66" s="15">
        <v>0.04</v>
      </c>
      <c r="Q66" s="16">
        <v>3.1474262099999999</v>
      </c>
      <c r="R66" s="14">
        <v>6.0999999999999995E-3</v>
      </c>
      <c r="S66" s="15">
        <v>0.42739330000000003</v>
      </c>
      <c r="T66" s="16">
        <v>2.5000000000000001E-2</v>
      </c>
      <c r="U66" s="14">
        <f t="shared" si="9"/>
        <v>0.10397499999999998</v>
      </c>
      <c r="V66" s="15">
        <f t="shared" si="8"/>
        <v>0.90339329999999995</v>
      </c>
      <c r="W66" s="16">
        <f t="shared" si="8"/>
        <v>6.7435892099999997</v>
      </c>
    </row>
    <row r="67" spans="2:23" x14ac:dyDescent="0.25">
      <c r="B67" s="13" t="s">
        <v>32</v>
      </c>
      <c r="C67" s="14">
        <v>0</v>
      </c>
      <c r="D67" s="15">
        <v>8.2705245115996626E-2</v>
      </c>
      <c r="E67" s="16">
        <v>0</v>
      </c>
      <c r="F67" s="14">
        <v>0</v>
      </c>
      <c r="G67" s="15">
        <v>0.26</v>
      </c>
      <c r="H67" s="16">
        <v>0.155</v>
      </c>
      <c r="I67" s="14">
        <v>0.12079999999999999</v>
      </c>
      <c r="J67" s="15">
        <v>3.6499999999999998E-2</v>
      </c>
      <c r="K67" s="16">
        <v>0.191</v>
      </c>
      <c r="L67" s="14">
        <v>1.8699999999999998E-2</v>
      </c>
      <c r="M67" s="15">
        <v>0</v>
      </c>
      <c r="N67" s="16">
        <v>0.27802100000000002</v>
      </c>
      <c r="O67" s="14">
        <v>7.2427000000000005E-2</v>
      </c>
      <c r="P67" s="15">
        <v>6.3254000000000005E-2</v>
      </c>
      <c r="Q67" s="16">
        <v>0.261548</v>
      </c>
      <c r="R67" s="14">
        <v>2.9624999999999999E-2</v>
      </c>
      <c r="S67" s="15">
        <v>0</v>
      </c>
      <c r="T67" s="16">
        <v>0.65943200000000002</v>
      </c>
      <c r="U67" s="14">
        <f t="shared" si="9"/>
        <v>0.24155199999999999</v>
      </c>
      <c r="V67" s="15">
        <f t="shared" si="8"/>
        <v>0.44245924511599666</v>
      </c>
      <c r="W67" s="16">
        <f t="shared" si="8"/>
        <v>1.5450010000000001</v>
      </c>
    </row>
    <row r="68" spans="2:23" x14ac:dyDescent="0.25">
      <c r="B68" s="13" t="s">
        <v>35</v>
      </c>
      <c r="C68" s="14">
        <v>0</v>
      </c>
      <c r="D68" s="15">
        <v>0</v>
      </c>
      <c r="E68" s="16">
        <v>0</v>
      </c>
      <c r="F68" s="14">
        <v>0</v>
      </c>
      <c r="G68" s="15">
        <v>0</v>
      </c>
      <c r="H68" s="16">
        <v>0</v>
      </c>
      <c r="I68" s="14">
        <v>0</v>
      </c>
      <c r="J68" s="15">
        <v>0</v>
      </c>
      <c r="K68" s="16">
        <v>1.7741899999999999</v>
      </c>
      <c r="L68" s="14">
        <v>1.6E-2</v>
      </c>
      <c r="M68" s="15">
        <v>0</v>
      </c>
      <c r="N68" s="16">
        <v>0</v>
      </c>
      <c r="O68" s="14">
        <v>6.5000000000000006E-3</v>
      </c>
      <c r="P68" s="15">
        <v>3.1363919999999997E-2</v>
      </c>
      <c r="Q68" s="16">
        <v>0.23471999999999998</v>
      </c>
      <c r="R68" s="14">
        <v>1.7000000000000001E-2</v>
      </c>
      <c r="S68" s="15">
        <v>0.01</v>
      </c>
      <c r="T68" s="16">
        <v>0</v>
      </c>
      <c r="U68" s="14">
        <f t="shared" si="9"/>
        <v>3.95E-2</v>
      </c>
      <c r="V68" s="15">
        <f t="shared" si="8"/>
        <v>4.1363919999999998E-2</v>
      </c>
      <c r="W68" s="16">
        <f t="shared" si="8"/>
        <v>2.0089099999999998</v>
      </c>
    </row>
    <row r="69" spans="2:23" x14ac:dyDescent="0.25">
      <c r="B69" s="13" t="s">
        <v>39</v>
      </c>
      <c r="C69" s="14">
        <v>0</v>
      </c>
      <c r="D69" s="15">
        <v>0</v>
      </c>
      <c r="E69" s="16">
        <v>0</v>
      </c>
      <c r="F69" s="14">
        <v>0</v>
      </c>
      <c r="G69" s="15">
        <v>0</v>
      </c>
      <c r="H69" s="16">
        <v>0</v>
      </c>
      <c r="I69" s="14">
        <v>2.7000000000000001E-3</v>
      </c>
      <c r="J69" s="15">
        <v>0</v>
      </c>
      <c r="K69" s="16">
        <v>0</v>
      </c>
      <c r="L69" s="14">
        <v>9.0200000000000002E-2</v>
      </c>
      <c r="M69" s="15">
        <v>0.27150000000000002</v>
      </c>
      <c r="N69" s="16">
        <v>0</v>
      </c>
      <c r="O69" s="14">
        <v>6.59E-2</v>
      </c>
      <c r="P69" s="15">
        <v>0.128385</v>
      </c>
      <c r="Q69" s="16">
        <v>0</v>
      </c>
      <c r="R69" s="14">
        <v>3.8999999999999993E-2</v>
      </c>
      <c r="S69" s="15">
        <v>0.42527099999999995</v>
      </c>
      <c r="T69" s="16">
        <v>0</v>
      </c>
      <c r="U69" s="14">
        <f t="shared" si="9"/>
        <v>0.19779999999999998</v>
      </c>
      <c r="V69" s="15">
        <f t="shared" si="8"/>
        <v>0.825156</v>
      </c>
      <c r="W69" s="16">
        <f t="shared" si="8"/>
        <v>0</v>
      </c>
    </row>
    <row r="70" spans="2:23" x14ac:dyDescent="0.25">
      <c r="B70" s="13" t="s">
        <v>37</v>
      </c>
      <c r="C70" s="14">
        <v>0</v>
      </c>
      <c r="D70" s="15">
        <v>0</v>
      </c>
      <c r="E70" s="16">
        <v>0</v>
      </c>
      <c r="F70" s="14">
        <v>0</v>
      </c>
      <c r="G70" s="15">
        <v>0</v>
      </c>
      <c r="H70" s="16">
        <v>0</v>
      </c>
      <c r="I70" s="14">
        <v>0</v>
      </c>
      <c r="J70" s="15">
        <v>0</v>
      </c>
      <c r="K70" s="16">
        <v>0</v>
      </c>
      <c r="L70" s="14">
        <v>0</v>
      </c>
      <c r="M70" s="15">
        <v>0</v>
      </c>
      <c r="N70" s="16">
        <v>0</v>
      </c>
      <c r="O70" s="14">
        <v>0</v>
      </c>
      <c r="P70" s="15">
        <v>0</v>
      </c>
      <c r="Q70" s="16">
        <v>0</v>
      </c>
      <c r="R70" s="14">
        <v>0</v>
      </c>
      <c r="S70" s="15">
        <v>1.2E-2</v>
      </c>
      <c r="T70" s="16">
        <v>0.46124999999999999</v>
      </c>
      <c r="U70" s="14">
        <f t="shared" si="9"/>
        <v>0</v>
      </c>
      <c r="V70" s="15">
        <f t="shared" si="8"/>
        <v>1.2E-2</v>
      </c>
      <c r="W70" s="16">
        <f t="shared" si="8"/>
        <v>0.46124999999999999</v>
      </c>
    </row>
    <row r="71" spans="2:23" x14ac:dyDescent="0.25">
      <c r="B71" s="13" t="s">
        <v>34</v>
      </c>
      <c r="C71" s="14">
        <v>0</v>
      </c>
      <c r="D71" s="15">
        <v>0</v>
      </c>
      <c r="E71" s="16">
        <v>0</v>
      </c>
      <c r="F71" s="14">
        <v>0</v>
      </c>
      <c r="G71" s="15">
        <v>0</v>
      </c>
      <c r="H71" s="16">
        <v>0</v>
      </c>
      <c r="I71" s="14">
        <v>0</v>
      </c>
      <c r="J71" s="15">
        <v>5.11E-2</v>
      </c>
      <c r="K71" s="16">
        <v>0.1065</v>
      </c>
      <c r="L71" s="14">
        <v>2.4199999999999999E-2</v>
      </c>
      <c r="M71" s="15">
        <v>0</v>
      </c>
      <c r="N71" s="16">
        <v>0</v>
      </c>
      <c r="O71" s="14">
        <v>3.4700000000000002E-2</v>
      </c>
      <c r="P71" s="15">
        <v>0</v>
      </c>
      <c r="Q71" s="16">
        <v>0</v>
      </c>
      <c r="R71" s="14">
        <v>3.9101869999999997E-2</v>
      </c>
      <c r="S71" s="15">
        <v>7.5999999999999998E-2</v>
      </c>
      <c r="T71" s="16">
        <v>0</v>
      </c>
      <c r="U71" s="14">
        <f t="shared" si="9"/>
        <v>9.8001869999999991E-2</v>
      </c>
      <c r="V71" s="15">
        <f t="shared" si="8"/>
        <v>0.12709999999999999</v>
      </c>
      <c r="W71" s="16">
        <f t="shared" si="8"/>
        <v>0.1065</v>
      </c>
    </row>
    <row r="72" spans="2:23" x14ac:dyDescent="0.25">
      <c r="B72" s="13" t="s">
        <v>41</v>
      </c>
      <c r="C72" s="14">
        <v>0</v>
      </c>
      <c r="D72" s="15">
        <v>0</v>
      </c>
      <c r="E72" s="16">
        <v>0</v>
      </c>
      <c r="F72" s="14">
        <v>0</v>
      </c>
      <c r="G72" s="15">
        <v>0</v>
      </c>
      <c r="H72" s="16">
        <v>0</v>
      </c>
      <c r="I72" s="14">
        <v>3.8300000000000001E-2</v>
      </c>
      <c r="J72" s="15">
        <v>0</v>
      </c>
      <c r="K72" s="16">
        <v>0</v>
      </c>
      <c r="L72" s="14">
        <v>4.6749999999999993E-2</v>
      </c>
      <c r="M72" s="15">
        <v>0</v>
      </c>
      <c r="N72" s="16">
        <v>0</v>
      </c>
      <c r="O72" s="14">
        <v>6.0499999999999998E-2</v>
      </c>
      <c r="P72" s="15">
        <v>3.3500000000000002E-2</v>
      </c>
      <c r="Q72" s="16">
        <v>0</v>
      </c>
      <c r="R72" s="14">
        <v>1.03E-2</v>
      </c>
      <c r="S72" s="15">
        <v>0</v>
      </c>
      <c r="T72" s="16">
        <v>0</v>
      </c>
      <c r="U72" s="14">
        <f t="shared" si="9"/>
        <v>0.15584999999999999</v>
      </c>
      <c r="V72" s="15">
        <f t="shared" si="8"/>
        <v>3.3500000000000002E-2</v>
      </c>
      <c r="W72" s="16">
        <f t="shared" si="8"/>
        <v>0</v>
      </c>
    </row>
    <row r="73" spans="2:23" x14ac:dyDescent="0.25">
      <c r="B73" s="13" t="s">
        <v>40</v>
      </c>
      <c r="C73" s="14">
        <v>0</v>
      </c>
      <c r="D73" s="15">
        <v>0</v>
      </c>
      <c r="E73" s="16">
        <v>0</v>
      </c>
      <c r="F73" s="14">
        <v>0</v>
      </c>
      <c r="G73" s="15">
        <v>0</v>
      </c>
      <c r="H73" s="16">
        <v>0</v>
      </c>
      <c r="I73" s="14">
        <v>0</v>
      </c>
      <c r="J73" s="15">
        <v>0</v>
      </c>
      <c r="K73" s="16">
        <v>0</v>
      </c>
      <c r="L73" s="14">
        <v>7.7690000000000009E-2</v>
      </c>
      <c r="M73" s="15">
        <v>0</v>
      </c>
      <c r="N73" s="16">
        <v>0</v>
      </c>
      <c r="O73" s="14">
        <v>4.2000000000000006E-3</v>
      </c>
      <c r="P73" s="15">
        <v>0</v>
      </c>
      <c r="Q73" s="16">
        <v>0</v>
      </c>
      <c r="R73" s="14">
        <v>3.0200000000000001E-2</v>
      </c>
      <c r="S73" s="15">
        <v>0</v>
      </c>
      <c r="T73" s="16">
        <v>9.5790000000000007E-3</v>
      </c>
      <c r="U73" s="14">
        <f t="shared" si="9"/>
        <v>0.11209000000000001</v>
      </c>
      <c r="V73" s="15">
        <f t="shared" si="8"/>
        <v>0</v>
      </c>
      <c r="W73" s="16">
        <f t="shared" si="8"/>
        <v>9.5790000000000007E-3</v>
      </c>
    </row>
    <row r="74" spans="2:23" x14ac:dyDescent="0.25">
      <c r="B74" s="13" t="s">
        <v>36</v>
      </c>
      <c r="C74" s="14">
        <v>0</v>
      </c>
      <c r="D74" s="15">
        <v>0</v>
      </c>
      <c r="E74" s="16">
        <v>0</v>
      </c>
      <c r="F74" s="14">
        <v>0</v>
      </c>
      <c r="G74" s="15">
        <v>0</v>
      </c>
      <c r="H74" s="16">
        <v>0</v>
      </c>
      <c r="I74" s="14">
        <v>0</v>
      </c>
      <c r="J74" s="15">
        <v>0</v>
      </c>
      <c r="K74" s="16">
        <v>0</v>
      </c>
      <c r="L74" s="14">
        <v>2.4E-2</v>
      </c>
      <c r="M74" s="15">
        <v>0</v>
      </c>
      <c r="N74" s="16">
        <v>0</v>
      </c>
      <c r="O74" s="14">
        <v>2.5000000000000001E-2</v>
      </c>
      <c r="P74" s="15">
        <v>0</v>
      </c>
      <c r="Q74" s="16">
        <v>0</v>
      </c>
      <c r="R74" s="14">
        <v>3.9849999999999997E-2</v>
      </c>
      <c r="S74" s="15">
        <v>0</v>
      </c>
      <c r="T74" s="16">
        <v>0</v>
      </c>
      <c r="U74" s="14">
        <f t="shared" si="9"/>
        <v>8.8849999999999998E-2</v>
      </c>
      <c r="V74" s="15">
        <f t="shared" si="8"/>
        <v>0</v>
      </c>
      <c r="W74" s="16">
        <f t="shared" si="8"/>
        <v>0</v>
      </c>
    </row>
    <row r="75" spans="2:23" ht="15.75" thickBot="1" x14ac:dyDescent="0.3">
      <c r="B75" s="13" t="s">
        <v>42</v>
      </c>
      <c r="C75" s="14">
        <v>0</v>
      </c>
      <c r="D75" s="15">
        <v>0</v>
      </c>
      <c r="E75" s="16">
        <v>0</v>
      </c>
      <c r="F75" s="14">
        <v>0</v>
      </c>
      <c r="G75" s="15">
        <v>0</v>
      </c>
      <c r="H75" s="16">
        <v>0</v>
      </c>
      <c r="I75" s="14">
        <v>0</v>
      </c>
      <c r="J75" s="15">
        <v>0</v>
      </c>
      <c r="K75" s="16">
        <v>0</v>
      </c>
      <c r="L75" s="14">
        <v>0</v>
      </c>
      <c r="M75" s="15">
        <v>0</v>
      </c>
      <c r="N75" s="16">
        <v>0</v>
      </c>
      <c r="O75" s="14">
        <v>3.0000000000000001E-3</v>
      </c>
      <c r="P75" s="15">
        <v>0</v>
      </c>
      <c r="Q75" s="16">
        <v>0</v>
      </c>
      <c r="R75" s="14">
        <v>0</v>
      </c>
      <c r="S75" s="15">
        <v>0</v>
      </c>
      <c r="T75" s="16">
        <v>0</v>
      </c>
      <c r="U75" s="14">
        <f t="shared" si="9"/>
        <v>3.0000000000000001E-3</v>
      </c>
      <c r="V75" s="15">
        <f t="shared" si="8"/>
        <v>0</v>
      </c>
      <c r="W75" s="16">
        <f t="shared" si="8"/>
        <v>0</v>
      </c>
    </row>
    <row r="76" spans="2:23" ht="15.75" thickBot="1" x14ac:dyDescent="0.3">
      <c r="B76" s="17" t="s">
        <v>5</v>
      </c>
      <c r="C76" s="18">
        <f>SUM(C63:C75)</f>
        <v>0</v>
      </c>
      <c r="D76" s="19">
        <f>SUM(D63:D75)</f>
        <v>0.1934310355817272</v>
      </c>
      <c r="E76" s="20">
        <f>SUM(E63:E75)</f>
        <v>9.6865689644182744</v>
      </c>
      <c r="F76" s="18">
        <f>SUM(F63:F75)</f>
        <v>0.52567799999999998</v>
      </c>
      <c r="G76" s="19">
        <f>SUM(G63:G75)</f>
        <v>1.1812</v>
      </c>
      <c r="H76" s="20">
        <f>SUM(H63:H75)</f>
        <v>24.919748999999996</v>
      </c>
      <c r="I76" s="18">
        <f>SUM(I63:I75)</f>
        <v>0.63210000000000011</v>
      </c>
      <c r="J76" s="19">
        <f>SUM(J63:J75)</f>
        <v>0.71429999999999993</v>
      </c>
      <c r="K76" s="20">
        <f>SUM(K63:K75)</f>
        <v>21.195514999999997</v>
      </c>
      <c r="L76" s="18">
        <f>SUM(L63:L75)</f>
        <v>1.8225755000000003</v>
      </c>
      <c r="M76" s="19">
        <f>SUM(M63:M75)</f>
        <v>1.9340290000000002</v>
      </c>
      <c r="N76" s="20">
        <f>SUM(N63:N75)</f>
        <v>16.09039696</v>
      </c>
      <c r="O76" s="18">
        <f>SUM(O63:O75)</f>
        <v>1.7570177199999994</v>
      </c>
      <c r="P76" s="19">
        <f>SUM(P63:P75)</f>
        <v>2.6154233900000006</v>
      </c>
      <c r="Q76" s="20">
        <f>SUM(Q63:Q75)</f>
        <v>17.861834130000002</v>
      </c>
      <c r="R76" s="18">
        <f>SUM(R63:R75)</f>
        <v>1.8656444199999995</v>
      </c>
      <c r="S76" s="19">
        <f>SUM(S63:S75)</f>
        <v>2.7851686099999999</v>
      </c>
      <c r="T76" s="20">
        <f>SUM(T63:T75)</f>
        <v>11.875180210000002</v>
      </c>
      <c r="U76" s="18">
        <f>SUM(U63:U75)</f>
        <v>6.6030156400000006</v>
      </c>
      <c r="V76" s="19">
        <f>SUM(V63:V75)</f>
        <v>9.4235520355817286</v>
      </c>
      <c r="W76" s="20">
        <f>SUM(W63:W75)</f>
        <v>101.62924426441828</v>
      </c>
    </row>
    <row r="77" spans="2:23" ht="15.75" thickBot="1" x14ac:dyDescent="0.3">
      <c r="B77" s="21" t="s">
        <v>1</v>
      </c>
      <c r="C77" s="39">
        <f>C76+D76+E76</f>
        <v>9.8800000000000008</v>
      </c>
      <c r="D77" s="40"/>
      <c r="E77" s="41"/>
      <c r="F77" s="39">
        <f>F76+G76+H76</f>
        <v>26.626626999999996</v>
      </c>
      <c r="G77" s="40"/>
      <c r="H77" s="41"/>
      <c r="I77" s="39">
        <f>I76+J76+K76</f>
        <v>22.541914999999996</v>
      </c>
      <c r="J77" s="40"/>
      <c r="K77" s="41"/>
      <c r="L77" s="39">
        <f>L76+M76+N76</f>
        <v>19.847001460000001</v>
      </c>
      <c r="M77" s="40"/>
      <c r="N77" s="41"/>
      <c r="O77" s="39">
        <f>O76+P76+Q76</f>
        <v>22.234275240000002</v>
      </c>
      <c r="P77" s="40"/>
      <c r="Q77" s="41"/>
      <c r="R77" s="39">
        <f>R76+S76+T76</f>
        <v>16.525993240000002</v>
      </c>
      <c r="S77" s="40"/>
      <c r="T77" s="41"/>
      <c r="U77" s="42">
        <f>U76+V76+W76</f>
        <v>117.65581194000001</v>
      </c>
      <c r="V77" s="43"/>
      <c r="W77" s="44"/>
    </row>
    <row r="79" spans="2:23" ht="15.75" thickBot="1" x14ac:dyDescent="0.3">
      <c r="B79" s="1" t="s">
        <v>46</v>
      </c>
    </row>
    <row r="80" spans="2:23" ht="15.75" thickBot="1" x14ac:dyDescent="0.3">
      <c r="B80" s="37" t="s">
        <v>44</v>
      </c>
      <c r="C80" s="34">
        <v>2012</v>
      </c>
      <c r="D80" s="35"/>
      <c r="E80" s="36"/>
      <c r="F80" s="34">
        <v>2013</v>
      </c>
      <c r="G80" s="35"/>
      <c r="H80" s="36"/>
      <c r="I80" s="34">
        <v>2014</v>
      </c>
      <c r="J80" s="35"/>
      <c r="K80" s="36"/>
      <c r="L80" s="34">
        <v>2015</v>
      </c>
      <c r="M80" s="35"/>
      <c r="N80" s="36"/>
      <c r="O80" s="34">
        <v>2016</v>
      </c>
      <c r="P80" s="35"/>
      <c r="Q80" s="36"/>
      <c r="R80" s="34">
        <v>2017</v>
      </c>
      <c r="S80" s="35"/>
      <c r="T80" s="36"/>
      <c r="U80" s="31" t="s">
        <v>1</v>
      </c>
      <c r="V80" s="32"/>
      <c r="W80" s="33"/>
    </row>
    <row r="81" spans="2:23" ht="15.75" thickBot="1" x14ac:dyDescent="0.3">
      <c r="B81" s="38"/>
      <c r="C81" s="3" t="s">
        <v>2</v>
      </c>
      <c r="D81" s="4" t="s">
        <v>3</v>
      </c>
      <c r="E81" s="5" t="s">
        <v>4</v>
      </c>
      <c r="F81" s="3" t="s">
        <v>2</v>
      </c>
      <c r="G81" s="4" t="s">
        <v>3</v>
      </c>
      <c r="H81" s="5" t="s">
        <v>4</v>
      </c>
      <c r="I81" s="3" t="s">
        <v>2</v>
      </c>
      <c r="J81" s="4" t="s">
        <v>3</v>
      </c>
      <c r="K81" s="5" t="s">
        <v>4</v>
      </c>
      <c r="L81" s="3" t="s">
        <v>2</v>
      </c>
      <c r="M81" s="4" t="s">
        <v>3</v>
      </c>
      <c r="N81" s="5" t="s">
        <v>4</v>
      </c>
      <c r="O81" s="3" t="s">
        <v>2</v>
      </c>
      <c r="P81" s="4" t="s">
        <v>3</v>
      </c>
      <c r="Q81" s="5" t="s">
        <v>4</v>
      </c>
      <c r="R81" s="3" t="s">
        <v>2</v>
      </c>
      <c r="S81" s="4" t="s">
        <v>3</v>
      </c>
      <c r="T81" s="5" t="s">
        <v>4</v>
      </c>
      <c r="U81" s="6" t="s">
        <v>2</v>
      </c>
      <c r="V81" s="7" t="s">
        <v>3</v>
      </c>
      <c r="W81" s="8" t="s">
        <v>4</v>
      </c>
    </row>
    <row r="82" spans="2:23" x14ac:dyDescent="0.25">
      <c r="B82" s="13" t="s">
        <v>29</v>
      </c>
      <c r="C82" s="22">
        <v>0</v>
      </c>
      <c r="D82" s="23">
        <v>1</v>
      </c>
      <c r="E82" s="24">
        <v>13</v>
      </c>
      <c r="F82" s="22">
        <v>1</v>
      </c>
      <c r="G82" s="23">
        <v>6</v>
      </c>
      <c r="H82" s="24">
        <v>56</v>
      </c>
      <c r="I82" s="22">
        <v>21</v>
      </c>
      <c r="J82" s="23">
        <v>3</v>
      </c>
      <c r="K82" s="24">
        <v>47</v>
      </c>
      <c r="L82" s="22">
        <v>108</v>
      </c>
      <c r="M82" s="23">
        <v>9</v>
      </c>
      <c r="N82" s="24">
        <v>45</v>
      </c>
      <c r="O82" s="22">
        <v>100</v>
      </c>
      <c r="P82" s="23">
        <v>23</v>
      </c>
      <c r="Q82" s="24">
        <v>26</v>
      </c>
      <c r="R82" s="22">
        <v>120</v>
      </c>
      <c r="S82" s="23">
        <v>22</v>
      </c>
      <c r="T82" s="24">
        <v>33</v>
      </c>
      <c r="U82" s="22">
        <f>C82+F82+I82+L82+O82+R82</f>
        <v>350</v>
      </c>
      <c r="V82" s="23">
        <f t="shared" ref="V82:W94" si="10">D82+G82+J82+M82+P82+S82</f>
        <v>64</v>
      </c>
      <c r="W82" s="24">
        <f t="shared" si="10"/>
        <v>220</v>
      </c>
    </row>
    <row r="83" spans="2:23" x14ac:dyDescent="0.25">
      <c r="B83" s="13" t="s">
        <v>30</v>
      </c>
      <c r="C83" s="22">
        <v>0</v>
      </c>
      <c r="D83" s="23">
        <v>0</v>
      </c>
      <c r="E83" s="24">
        <v>8</v>
      </c>
      <c r="F83" s="22">
        <v>1</v>
      </c>
      <c r="G83" s="23">
        <v>2</v>
      </c>
      <c r="H83" s="24">
        <v>15</v>
      </c>
      <c r="I83" s="22">
        <v>11</v>
      </c>
      <c r="J83" s="23">
        <v>0</v>
      </c>
      <c r="K83" s="24">
        <v>12</v>
      </c>
      <c r="L83" s="22">
        <v>28</v>
      </c>
      <c r="M83" s="23">
        <v>3</v>
      </c>
      <c r="N83" s="24">
        <v>5</v>
      </c>
      <c r="O83" s="22">
        <v>44</v>
      </c>
      <c r="P83" s="23">
        <v>10</v>
      </c>
      <c r="Q83" s="24">
        <v>12</v>
      </c>
      <c r="R83" s="22">
        <v>32</v>
      </c>
      <c r="S83" s="23">
        <v>6</v>
      </c>
      <c r="T83" s="24">
        <v>14</v>
      </c>
      <c r="U83" s="22">
        <f t="shared" ref="U83:U93" si="11">C83+F83+I83+L83+O83+R83</f>
        <v>116</v>
      </c>
      <c r="V83" s="23">
        <f t="shared" si="10"/>
        <v>21</v>
      </c>
      <c r="W83" s="24">
        <f t="shared" si="10"/>
        <v>66</v>
      </c>
    </row>
    <row r="84" spans="2:23" x14ac:dyDescent="0.25">
      <c r="B84" s="13" t="s">
        <v>31</v>
      </c>
      <c r="C84" s="22">
        <v>0</v>
      </c>
      <c r="D84" s="23">
        <v>0</v>
      </c>
      <c r="E84" s="24">
        <v>0</v>
      </c>
      <c r="F84" s="22">
        <v>0</v>
      </c>
      <c r="G84" s="23">
        <v>0</v>
      </c>
      <c r="H84" s="24">
        <v>2</v>
      </c>
      <c r="I84" s="22">
        <v>0</v>
      </c>
      <c r="J84" s="23">
        <v>1</v>
      </c>
      <c r="K84" s="24">
        <v>1</v>
      </c>
      <c r="L84" s="22">
        <v>2</v>
      </c>
      <c r="M84" s="23">
        <v>3</v>
      </c>
      <c r="N84" s="24">
        <v>2</v>
      </c>
      <c r="O84" s="22">
        <v>1</v>
      </c>
      <c r="P84" s="23">
        <v>3</v>
      </c>
      <c r="Q84" s="24">
        <v>1</v>
      </c>
      <c r="R84" s="22">
        <v>3</v>
      </c>
      <c r="S84" s="23">
        <v>4</v>
      </c>
      <c r="T84" s="24">
        <v>3</v>
      </c>
      <c r="U84" s="22">
        <f t="shared" si="11"/>
        <v>6</v>
      </c>
      <c r="V84" s="23">
        <f t="shared" si="10"/>
        <v>11</v>
      </c>
      <c r="W84" s="24">
        <f t="shared" si="10"/>
        <v>9</v>
      </c>
    </row>
    <row r="85" spans="2:23" x14ac:dyDescent="0.25">
      <c r="B85" s="13" t="s">
        <v>33</v>
      </c>
      <c r="C85" s="22">
        <v>0</v>
      </c>
      <c r="D85" s="23">
        <v>0</v>
      </c>
      <c r="E85" s="24">
        <v>0</v>
      </c>
      <c r="F85" s="22">
        <v>0</v>
      </c>
      <c r="G85" s="23">
        <v>1</v>
      </c>
      <c r="H85" s="24">
        <v>4</v>
      </c>
      <c r="I85" s="22">
        <v>0</v>
      </c>
      <c r="J85" s="23">
        <v>1</v>
      </c>
      <c r="K85" s="24">
        <v>0</v>
      </c>
      <c r="L85" s="22">
        <v>11</v>
      </c>
      <c r="M85" s="23">
        <v>0</v>
      </c>
      <c r="N85" s="24">
        <v>1</v>
      </c>
      <c r="O85" s="22">
        <v>4</v>
      </c>
      <c r="P85" s="23">
        <v>2</v>
      </c>
      <c r="Q85" s="24">
        <v>2</v>
      </c>
      <c r="R85" s="22">
        <v>2</v>
      </c>
      <c r="S85" s="23">
        <v>3</v>
      </c>
      <c r="T85" s="24">
        <v>2</v>
      </c>
      <c r="U85" s="22">
        <f t="shared" si="11"/>
        <v>17</v>
      </c>
      <c r="V85" s="23">
        <f t="shared" si="10"/>
        <v>7</v>
      </c>
      <c r="W85" s="24">
        <f t="shared" si="10"/>
        <v>9</v>
      </c>
    </row>
    <row r="86" spans="2:23" x14ac:dyDescent="0.25">
      <c r="B86" s="13" t="s">
        <v>32</v>
      </c>
      <c r="C86" s="22">
        <v>0</v>
      </c>
      <c r="D86" s="23">
        <v>2</v>
      </c>
      <c r="E86" s="24">
        <v>0</v>
      </c>
      <c r="F86" s="22">
        <v>0</v>
      </c>
      <c r="G86" s="23">
        <v>2</v>
      </c>
      <c r="H86" s="24">
        <v>2</v>
      </c>
      <c r="I86" s="22">
        <v>2</v>
      </c>
      <c r="J86" s="23">
        <v>1</v>
      </c>
      <c r="K86" s="24">
        <v>3</v>
      </c>
      <c r="L86" s="22">
        <v>5</v>
      </c>
      <c r="M86" s="23">
        <v>0</v>
      </c>
      <c r="N86" s="24">
        <v>3</v>
      </c>
      <c r="O86" s="22">
        <v>7</v>
      </c>
      <c r="P86" s="23">
        <v>3</v>
      </c>
      <c r="Q86" s="24">
        <v>2</v>
      </c>
      <c r="R86" s="22">
        <v>4</v>
      </c>
      <c r="S86" s="23">
        <v>0</v>
      </c>
      <c r="T86" s="24">
        <v>4</v>
      </c>
      <c r="U86" s="22">
        <f t="shared" si="11"/>
        <v>18</v>
      </c>
      <c r="V86" s="23">
        <f t="shared" si="10"/>
        <v>8</v>
      </c>
      <c r="W86" s="24">
        <f t="shared" si="10"/>
        <v>14</v>
      </c>
    </row>
    <row r="87" spans="2:23" x14ac:dyDescent="0.25">
      <c r="B87" s="13" t="s">
        <v>35</v>
      </c>
      <c r="C87" s="22">
        <v>0</v>
      </c>
      <c r="D87" s="23">
        <v>0</v>
      </c>
      <c r="E87" s="24">
        <v>0</v>
      </c>
      <c r="F87" s="22">
        <v>0</v>
      </c>
      <c r="G87" s="23">
        <v>0</v>
      </c>
      <c r="H87" s="24">
        <v>0</v>
      </c>
      <c r="I87" s="22">
        <v>0</v>
      </c>
      <c r="J87" s="23">
        <v>0</v>
      </c>
      <c r="K87" s="24">
        <v>4</v>
      </c>
      <c r="L87" s="22">
        <v>2</v>
      </c>
      <c r="M87" s="23">
        <v>0</v>
      </c>
      <c r="N87" s="24">
        <v>0</v>
      </c>
      <c r="O87" s="22">
        <v>2</v>
      </c>
      <c r="P87" s="23">
        <v>1</v>
      </c>
      <c r="Q87" s="24">
        <v>2</v>
      </c>
      <c r="R87" s="22">
        <v>3</v>
      </c>
      <c r="S87" s="23">
        <v>1</v>
      </c>
      <c r="T87" s="24">
        <v>0</v>
      </c>
      <c r="U87" s="22">
        <f t="shared" si="11"/>
        <v>7</v>
      </c>
      <c r="V87" s="23">
        <f t="shared" si="10"/>
        <v>2</v>
      </c>
      <c r="W87" s="24">
        <f t="shared" si="10"/>
        <v>6</v>
      </c>
    </row>
    <row r="88" spans="2:23" x14ac:dyDescent="0.25">
      <c r="B88" s="13" t="s">
        <v>39</v>
      </c>
      <c r="C88" s="22">
        <v>0</v>
      </c>
      <c r="D88" s="23">
        <v>0</v>
      </c>
      <c r="E88" s="24">
        <v>0</v>
      </c>
      <c r="F88" s="22">
        <v>0</v>
      </c>
      <c r="G88" s="23">
        <v>0</v>
      </c>
      <c r="H88" s="24">
        <v>0</v>
      </c>
      <c r="I88" s="22">
        <v>1</v>
      </c>
      <c r="J88" s="23">
        <v>0</v>
      </c>
      <c r="K88" s="24">
        <v>0</v>
      </c>
      <c r="L88" s="22">
        <v>13</v>
      </c>
      <c r="M88" s="23">
        <v>1</v>
      </c>
      <c r="N88" s="24">
        <v>0</v>
      </c>
      <c r="O88" s="22">
        <v>13</v>
      </c>
      <c r="P88" s="23">
        <v>3</v>
      </c>
      <c r="Q88" s="24">
        <v>0</v>
      </c>
      <c r="R88" s="22">
        <v>6</v>
      </c>
      <c r="S88" s="23">
        <v>2</v>
      </c>
      <c r="T88" s="24">
        <v>0</v>
      </c>
      <c r="U88" s="22">
        <f t="shared" si="11"/>
        <v>33</v>
      </c>
      <c r="V88" s="23">
        <f t="shared" si="10"/>
        <v>6</v>
      </c>
      <c r="W88" s="24">
        <f t="shared" si="10"/>
        <v>0</v>
      </c>
    </row>
    <row r="89" spans="2:23" x14ac:dyDescent="0.25">
      <c r="B89" s="13" t="s">
        <v>37</v>
      </c>
      <c r="C89" s="22">
        <v>0</v>
      </c>
      <c r="D89" s="23">
        <v>0</v>
      </c>
      <c r="E89" s="24">
        <v>0</v>
      </c>
      <c r="F89" s="22">
        <v>0</v>
      </c>
      <c r="G89" s="23">
        <v>0</v>
      </c>
      <c r="H89" s="24">
        <v>0</v>
      </c>
      <c r="I89" s="22">
        <v>0</v>
      </c>
      <c r="J89" s="23">
        <v>0</v>
      </c>
      <c r="K89" s="24">
        <v>0</v>
      </c>
      <c r="L89" s="22">
        <v>0</v>
      </c>
      <c r="M89" s="23">
        <v>0</v>
      </c>
      <c r="N89" s="24">
        <v>0</v>
      </c>
      <c r="O89" s="22">
        <v>0</v>
      </c>
      <c r="P89" s="23">
        <v>0</v>
      </c>
      <c r="Q89" s="24">
        <v>0</v>
      </c>
      <c r="R89" s="22">
        <v>0</v>
      </c>
      <c r="S89" s="23">
        <v>1</v>
      </c>
      <c r="T89" s="24">
        <v>3</v>
      </c>
      <c r="U89" s="22">
        <f t="shared" si="11"/>
        <v>0</v>
      </c>
      <c r="V89" s="23">
        <f t="shared" si="10"/>
        <v>1</v>
      </c>
      <c r="W89" s="24">
        <f t="shared" si="10"/>
        <v>3</v>
      </c>
    </row>
    <row r="90" spans="2:23" x14ac:dyDescent="0.25">
      <c r="B90" s="13" t="s">
        <v>34</v>
      </c>
      <c r="C90" s="22">
        <v>0</v>
      </c>
      <c r="D90" s="23">
        <v>0</v>
      </c>
      <c r="E90" s="24">
        <v>0</v>
      </c>
      <c r="F90" s="22">
        <v>0</v>
      </c>
      <c r="G90" s="23">
        <v>0</v>
      </c>
      <c r="H90" s="24">
        <v>0</v>
      </c>
      <c r="I90" s="22">
        <v>0</v>
      </c>
      <c r="J90" s="23">
        <v>1</v>
      </c>
      <c r="K90" s="24">
        <v>1</v>
      </c>
      <c r="L90" s="22">
        <v>4</v>
      </c>
      <c r="M90" s="23">
        <v>0</v>
      </c>
      <c r="N90" s="24">
        <v>0</v>
      </c>
      <c r="O90" s="22">
        <v>5</v>
      </c>
      <c r="P90" s="23">
        <v>0</v>
      </c>
      <c r="Q90" s="24">
        <v>0</v>
      </c>
      <c r="R90" s="22">
        <v>5</v>
      </c>
      <c r="S90" s="23">
        <v>1</v>
      </c>
      <c r="T90" s="24">
        <v>0</v>
      </c>
      <c r="U90" s="22">
        <f t="shared" si="11"/>
        <v>14</v>
      </c>
      <c r="V90" s="23">
        <f t="shared" si="10"/>
        <v>2</v>
      </c>
      <c r="W90" s="24">
        <f t="shared" si="10"/>
        <v>1</v>
      </c>
    </row>
    <row r="91" spans="2:23" x14ac:dyDescent="0.25">
      <c r="B91" s="13" t="s">
        <v>41</v>
      </c>
      <c r="C91" s="22">
        <v>0</v>
      </c>
      <c r="D91" s="23">
        <v>0</v>
      </c>
      <c r="E91" s="24">
        <v>0</v>
      </c>
      <c r="F91" s="22">
        <v>0</v>
      </c>
      <c r="G91" s="23">
        <v>0</v>
      </c>
      <c r="H91" s="24">
        <v>0</v>
      </c>
      <c r="I91" s="22">
        <v>17</v>
      </c>
      <c r="J91" s="23">
        <v>0</v>
      </c>
      <c r="K91" s="24">
        <v>0</v>
      </c>
      <c r="L91" s="22">
        <v>11</v>
      </c>
      <c r="M91" s="23">
        <v>0</v>
      </c>
      <c r="N91" s="24">
        <v>0</v>
      </c>
      <c r="O91" s="22">
        <v>8</v>
      </c>
      <c r="P91" s="23">
        <v>2</v>
      </c>
      <c r="Q91" s="24">
        <v>0</v>
      </c>
      <c r="R91" s="22">
        <v>4</v>
      </c>
      <c r="S91" s="23">
        <v>0</v>
      </c>
      <c r="T91" s="24">
        <v>0</v>
      </c>
      <c r="U91" s="22">
        <f t="shared" si="11"/>
        <v>40</v>
      </c>
      <c r="V91" s="23">
        <f t="shared" si="10"/>
        <v>2</v>
      </c>
      <c r="W91" s="24">
        <f t="shared" si="10"/>
        <v>0</v>
      </c>
    </row>
    <row r="92" spans="2:23" x14ac:dyDescent="0.25">
      <c r="B92" s="13" t="s">
        <v>40</v>
      </c>
      <c r="C92" s="22">
        <v>0</v>
      </c>
      <c r="D92" s="23">
        <v>0</v>
      </c>
      <c r="E92" s="24">
        <v>0</v>
      </c>
      <c r="F92" s="22">
        <v>0</v>
      </c>
      <c r="G92" s="23">
        <v>0</v>
      </c>
      <c r="H92" s="24">
        <v>0</v>
      </c>
      <c r="I92" s="22">
        <v>0</v>
      </c>
      <c r="J92" s="23">
        <v>0</v>
      </c>
      <c r="K92" s="24">
        <v>0</v>
      </c>
      <c r="L92" s="22">
        <v>12</v>
      </c>
      <c r="M92" s="23">
        <v>0</v>
      </c>
      <c r="N92" s="24">
        <v>0</v>
      </c>
      <c r="O92" s="22">
        <v>3</v>
      </c>
      <c r="P92" s="23">
        <v>0</v>
      </c>
      <c r="Q92" s="24">
        <v>0</v>
      </c>
      <c r="R92" s="22">
        <v>2</v>
      </c>
      <c r="S92" s="23">
        <v>0</v>
      </c>
      <c r="T92" s="24">
        <v>2</v>
      </c>
      <c r="U92" s="22">
        <f t="shared" si="11"/>
        <v>17</v>
      </c>
      <c r="V92" s="23">
        <f t="shared" si="10"/>
        <v>0</v>
      </c>
      <c r="W92" s="24">
        <f t="shared" si="10"/>
        <v>2</v>
      </c>
    </row>
    <row r="93" spans="2:23" x14ac:dyDescent="0.25">
      <c r="B93" s="13" t="s">
        <v>36</v>
      </c>
      <c r="C93" s="22">
        <v>0</v>
      </c>
      <c r="D93" s="23">
        <v>0</v>
      </c>
      <c r="E93" s="24">
        <v>0</v>
      </c>
      <c r="F93" s="22">
        <v>0</v>
      </c>
      <c r="G93" s="23">
        <v>0</v>
      </c>
      <c r="H93" s="24">
        <v>0</v>
      </c>
      <c r="I93" s="22">
        <v>0</v>
      </c>
      <c r="J93" s="23">
        <v>0</v>
      </c>
      <c r="K93" s="24">
        <v>0</v>
      </c>
      <c r="L93" s="22">
        <v>5</v>
      </c>
      <c r="M93" s="23">
        <v>0</v>
      </c>
      <c r="N93" s="24">
        <v>0</v>
      </c>
      <c r="O93" s="22">
        <v>5</v>
      </c>
      <c r="P93" s="23">
        <v>0</v>
      </c>
      <c r="Q93" s="24">
        <v>0</v>
      </c>
      <c r="R93" s="22">
        <v>6</v>
      </c>
      <c r="S93" s="23">
        <v>0</v>
      </c>
      <c r="T93" s="24">
        <v>0</v>
      </c>
      <c r="U93" s="22">
        <f t="shared" si="11"/>
        <v>16</v>
      </c>
      <c r="V93" s="23">
        <f t="shared" si="10"/>
        <v>0</v>
      </c>
      <c r="W93" s="24">
        <f t="shared" si="10"/>
        <v>0</v>
      </c>
    </row>
    <row r="94" spans="2:23" ht="15.75" thickBot="1" x14ac:dyDescent="0.3">
      <c r="B94" s="13" t="s">
        <v>42</v>
      </c>
      <c r="C94" s="22">
        <v>0</v>
      </c>
      <c r="D94" s="23">
        <v>0</v>
      </c>
      <c r="E94" s="24">
        <v>0</v>
      </c>
      <c r="F94" s="22">
        <v>0</v>
      </c>
      <c r="G94" s="23">
        <v>0</v>
      </c>
      <c r="H94" s="24">
        <v>0</v>
      </c>
      <c r="I94" s="22">
        <v>0</v>
      </c>
      <c r="J94" s="23">
        <v>0</v>
      </c>
      <c r="K94" s="24">
        <v>0</v>
      </c>
      <c r="L94" s="22">
        <v>0</v>
      </c>
      <c r="M94" s="23">
        <v>0</v>
      </c>
      <c r="N94" s="24">
        <v>0</v>
      </c>
      <c r="O94" s="22">
        <v>1</v>
      </c>
      <c r="P94" s="23">
        <v>0</v>
      </c>
      <c r="Q94" s="24">
        <v>0</v>
      </c>
      <c r="R94" s="22">
        <v>0</v>
      </c>
      <c r="S94" s="23">
        <v>0</v>
      </c>
      <c r="T94" s="24">
        <v>0</v>
      </c>
      <c r="U94" s="22">
        <f>C94+F94+I94+L94+O94+R94</f>
        <v>1</v>
      </c>
      <c r="V94" s="23">
        <f t="shared" si="10"/>
        <v>0</v>
      </c>
      <c r="W94" s="24">
        <f t="shared" si="10"/>
        <v>0</v>
      </c>
    </row>
    <row r="95" spans="2:23" ht="15.75" thickBot="1" x14ac:dyDescent="0.3">
      <c r="B95" s="17" t="s">
        <v>5</v>
      </c>
      <c r="C95" s="9">
        <f>SUM(C82:C94)</f>
        <v>0</v>
      </c>
      <c r="D95" s="10">
        <f>SUM(D82:D94)</f>
        <v>3</v>
      </c>
      <c r="E95" s="11">
        <f>SUM(E82:E94)</f>
        <v>21</v>
      </c>
      <c r="F95" s="9">
        <f>SUM(F82:F94)</f>
        <v>2</v>
      </c>
      <c r="G95" s="10">
        <f>SUM(G82:G94)</f>
        <v>11</v>
      </c>
      <c r="H95" s="11">
        <f>SUM(H82:H94)</f>
        <v>79</v>
      </c>
      <c r="I95" s="9">
        <f>SUM(I82:I94)</f>
        <v>52</v>
      </c>
      <c r="J95" s="10">
        <f>SUM(J82:J94)</f>
        <v>7</v>
      </c>
      <c r="K95" s="11">
        <f>SUM(K82:K94)</f>
        <v>68</v>
      </c>
      <c r="L95" s="9">
        <f>SUM(L82:L94)</f>
        <v>201</v>
      </c>
      <c r="M95" s="10">
        <f>SUM(M82:M94)</f>
        <v>16</v>
      </c>
      <c r="N95" s="11">
        <f>SUM(N82:N94)</f>
        <v>56</v>
      </c>
      <c r="O95" s="9">
        <f>SUM(O82:O94)</f>
        <v>193</v>
      </c>
      <c r="P95" s="10">
        <f>SUM(P82:P94)</f>
        <v>47</v>
      </c>
      <c r="Q95" s="11">
        <f>SUM(Q82:Q94)</f>
        <v>45</v>
      </c>
      <c r="R95" s="9">
        <f>SUM(R82:R94)</f>
        <v>187</v>
      </c>
      <c r="S95" s="10">
        <f>SUM(S82:S94)</f>
        <v>40</v>
      </c>
      <c r="T95" s="11">
        <f>SUM(T82:T94)</f>
        <v>61</v>
      </c>
      <c r="U95" s="9">
        <f>SUM(U82:U94)</f>
        <v>635</v>
      </c>
      <c r="V95" s="10">
        <f>SUM(V82:V94)</f>
        <v>124</v>
      </c>
      <c r="W95" s="11">
        <f>SUM(W82:W94)</f>
        <v>330</v>
      </c>
    </row>
    <row r="96" spans="2:23" ht="15.75" thickBot="1" x14ac:dyDescent="0.3">
      <c r="B96" s="21" t="s">
        <v>1</v>
      </c>
      <c r="C96" s="25">
        <f>C95+D95+E95</f>
        <v>24</v>
      </c>
      <c r="D96" s="26"/>
      <c r="E96" s="27"/>
      <c r="F96" s="25">
        <f>F95+G95+H95</f>
        <v>92</v>
      </c>
      <c r="G96" s="26"/>
      <c r="H96" s="27"/>
      <c r="I96" s="25">
        <f>I95+J95+K95</f>
        <v>127</v>
      </c>
      <c r="J96" s="26"/>
      <c r="K96" s="27"/>
      <c r="L96" s="25">
        <f>L95+M95+N95</f>
        <v>273</v>
      </c>
      <c r="M96" s="26"/>
      <c r="N96" s="27"/>
      <c r="O96" s="25">
        <f>O95+P95+Q95</f>
        <v>285</v>
      </c>
      <c r="P96" s="26"/>
      <c r="Q96" s="27"/>
      <c r="R96" s="25">
        <f>R95+S95+T95</f>
        <v>288</v>
      </c>
      <c r="S96" s="26"/>
      <c r="T96" s="27"/>
      <c r="U96" s="28">
        <f>U95+V95+W95</f>
        <v>1089</v>
      </c>
      <c r="V96" s="29"/>
      <c r="W96" s="30"/>
    </row>
  </sheetData>
  <mergeCells count="90">
    <mergeCell ref="L96:N96"/>
    <mergeCell ref="O96:Q96"/>
    <mergeCell ref="R96:T96"/>
    <mergeCell ref="U96:W96"/>
    <mergeCell ref="C96:E96"/>
    <mergeCell ref="F96:H96"/>
    <mergeCell ref="I96:K96"/>
    <mergeCell ref="F80:H80"/>
    <mergeCell ref="I80:K80"/>
    <mergeCell ref="L80:N80"/>
    <mergeCell ref="O80:Q80"/>
    <mergeCell ref="R80:T80"/>
    <mergeCell ref="U80:W80"/>
    <mergeCell ref="I77:K77"/>
    <mergeCell ref="L77:N77"/>
    <mergeCell ref="O77:Q77"/>
    <mergeCell ref="R77:T77"/>
    <mergeCell ref="U77:W77"/>
    <mergeCell ref="B80:B81"/>
    <mergeCell ref="C80:E80"/>
    <mergeCell ref="I61:K61"/>
    <mergeCell ref="L61:N61"/>
    <mergeCell ref="O61:Q61"/>
    <mergeCell ref="R61:T61"/>
    <mergeCell ref="U61:W61"/>
    <mergeCell ref="C77:E77"/>
    <mergeCell ref="F77:H77"/>
    <mergeCell ref="L57:N57"/>
    <mergeCell ref="O57:Q57"/>
    <mergeCell ref="R57:T57"/>
    <mergeCell ref="U57:W57"/>
    <mergeCell ref="B61:B62"/>
    <mergeCell ref="C61:E61"/>
    <mergeCell ref="F61:H61"/>
    <mergeCell ref="C57:E57"/>
    <mergeCell ref="F57:H57"/>
    <mergeCell ref="I57:K57"/>
    <mergeCell ref="F49:H49"/>
    <mergeCell ref="I49:K49"/>
    <mergeCell ref="L49:N49"/>
    <mergeCell ref="O49:Q49"/>
    <mergeCell ref="R49:T49"/>
    <mergeCell ref="U49:W49"/>
    <mergeCell ref="I46:K46"/>
    <mergeCell ref="L46:N46"/>
    <mergeCell ref="O46:Q46"/>
    <mergeCell ref="R46:T46"/>
    <mergeCell ref="U46:W46"/>
    <mergeCell ref="B49:B50"/>
    <mergeCell ref="C49:E49"/>
    <mergeCell ref="I38:K38"/>
    <mergeCell ref="L38:N38"/>
    <mergeCell ref="O38:Q38"/>
    <mergeCell ref="R38:T38"/>
    <mergeCell ref="U38:W38"/>
    <mergeCell ref="C46:E46"/>
    <mergeCell ref="F46:H46"/>
    <mergeCell ref="L34:N34"/>
    <mergeCell ref="O34:Q34"/>
    <mergeCell ref="R34:T34"/>
    <mergeCell ref="U34:W34"/>
    <mergeCell ref="B38:B39"/>
    <mergeCell ref="C38:E38"/>
    <mergeCell ref="F38:H38"/>
    <mergeCell ref="C34:E34"/>
    <mergeCell ref="F34:H34"/>
    <mergeCell ref="I34:K34"/>
    <mergeCell ref="F22:H22"/>
    <mergeCell ref="I22:K22"/>
    <mergeCell ref="L22:N22"/>
    <mergeCell ref="O22:Q22"/>
    <mergeCell ref="R22:T22"/>
    <mergeCell ref="U22:W22"/>
    <mergeCell ref="I19:K19"/>
    <mergeCell ref="L19:N19"/>
    <mergeCell ref="O19:Q19"/>
    <mergeCell ref="R19:T19"/>
    <mergeCell ref="U19:W19"/>
    <mergeCell ref="B22:B23"/>
    <mergeCell ref="C22:E22"/>
    <mergeCell ref="I7:K7"/>
    <mergeCell ref="L7:N7"/>
    <mergeCell ref="O7:Q7"/>
    <mergeCell ref="R7:T7"/>
    <mergeCell ref="U7:W7"/>
    <mergeCell ref="C19:E19"/>
    <mergeCell ref="F19:H19"/>
    <mergeCell ref="B7:B8"/>
    <mergeCell ref="C7:E7"/>
    <mergeCell ref="F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BANDESAL - 2DO. PISO</vt:lpstr>
      <vt:lpstr>BANDESAL - 1ER. PISO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Mauricio Ríos</cp:lastModifiedBy>
  <dcterms:created xsi:type="dcterms:W3CDTF">2019-02-05T15:07:04Z</dcterms:created>
  <dcterms:modified xsi:type="dcterms:W3CDTF">2019-02-05T20:57:53Z</dcterms:modified>
</cp:coreProperties>
</file>