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sBDES\2017\PORTAL DE TRANSPARENCIA OIR\"/>
    </mc:Choice>
  </mc:AlternateContent>
  <bookViews>
    <workbookView xWindow="0" yWindow="0" windowWidth="24000" windowHeight="11025" activeTab="3"/>
  </bookViews>
  <sheets>
    <sheet name="Tamaño de Empresa" sheetId="1" r:id="rId1"/>
    <sheet name="por Departamento" sheetId="2" r:id="rId2"/>
    <sheet name="Sector Económico" sheetId="3" r:id="rId3"/>
    <sheet name="Saldos" sheetId="4" r:id="rId4"/>
  </sheets>
  <calcPr calcId="162913"/>
</workbook>
</file>

<file path=xl/calcChain.xml><?xml version="1.0" encoding="utf-8"?>
<calcChain xmlns="http://schemas.openxmlformats.org/spreadsheetml/2006/main">
  <c r="D20" i="3" l="1"/>
  <c r="C20" i="3"/>
  <c r="D12" i="4" l="1"/>
  <c r="C12" i="4"/>
  <c r="D55" i="4" l="1"/>
  <c r="C55" i="4"/>
  <c r="E22" i="2" l="1"/>
  <c r="D22" i="2"/>
  <c r="D13" i="1"/>
  <c r="C13" i="1"/>
</calcChain>
</file>

<file path=xl/sharedStrings.xml><?xml version="1.0" encoding="utf-8"?>
<sst xmlns="http://schemas.openxmlformats.org/spreadsheetml/2006/main" count="78" uniqueCount="46">
  <si>
    <t>GRANDE</t>
  </si>
  <si>
    <t>MEDIANA</t>
  </si>
  <si>
    <t>MICROEMPRESA</t>
  </si>
  <si>
    <t>PEQUENA</t>
  </si>
  <si>
    <t>PERSONA NATURAL</t>
  </si>
  <si>
    <t>Total general</t>
  </si>
  <si>
    <t>Tamaño de Empresa</t>
  </si>
  <si>
    <t>Créditos contratados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</si>
  <si>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</si>
  <si>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</si>
  <si>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</si>
  <si>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</si>
  <si>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</si>
  <si>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</si>
  <si>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</si>
  <si>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</si>
  <si>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</si>
  <si>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</si>
  <si>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</si>
  <si>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</si>
  <si>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</si>
  <si>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</si>
  <si>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r>
      <t>Monto contratado        (en Miles US</t>
    </r>
    <r>
      <rPr>
        <b/>
        <u/>
        <sz val="11"/>
        <color theme="0"/>
        <rFont val="Arial Narrow"/>
        <family val="2"/>
      </rPr>
      <t>$</t>
    </r>
    <r>
      <rPr>
        <b/>
        <sz val="11"/>
        <color theme="0"/>
        <rFont val="Arial Narrow"/>
        <family val="2"/>
      </rPr>
      <t>)</t>
    </r>
  </si>
  <si>
    <t>Monto contratado        (en Miles US$)</t>
  </si>
  <si>
    <t>Departamento</t>
  </si>
  <si>
    <t>INSTITUCIONES FINANCIERAS</t>
  </si>
  <si>
    <t>SECTOR AGROPECUARIO</t>
  </si>
  <si>
    <t>SECTOR COMERCIO</t>
  </si>
  <si>
    <t>SECTOR CONSTRUCCION</t>
  </si>
  <si>
    <t>SECTOR INDUSTRIA MANUFACTURERA</t>
  </si>
  <si>
    <t>SECTOR MINERIA Y CANTERAS</t>
  </si>
  <si>
    <t>SECTOR SERVICIOS</t>
  </si>
  <si>
    <t>SECTOR VIVIENDA</t>
  </si>
  <si>
    <t>Sector Economico</t>
  </si>
  <si>
    <t>EN MILES US$</t>
  </si>
  <si>
    <t>No. Creditos Vigentes</t>
  </si>
  <si>
    <t xml:space="preserve"> Saldo del Crédito en Miles US$</t>
  </si>
  <si>
    <t>Sector Económico</t>
  </si>
  <si>
    <t>SECTOR ELECTRICIDAD</t>
  </si>
  <si>
    <t>SECTOR TRANSPORTE</t>
  </si>
  <si>
    <t>PEQUEÑA</t>
  </si>
  <si>
    <t>Información de Fondo de Desarrollo Economico</t>
  </si>
  <si>
    <t>SALDOS DE CARTERA DE PRÉSTAMOS DE FONDO DE DESARROLLO ECONOMICO</t>
  </si>
  <si>
    <t>OTRAS ACTIVIDADES</t>
  </si>
  <si>
    <t>Monto y créditos contratados por tamaño de empresa de Enero a Diciembre 2017</t>
  </si>
  <si>
    <t>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</si>
</sst>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rgb="FF000000"/>
      <name val="Arial Narrow"/>
      <family val="2"/>
    </font>
    <font>
      <b/>
      <u/>
      <sz val="11"/>
      <color theme="0"/>
      <name val="Arial Narrow"/>
      <family val="2"/>
    </font>
    <font>
      <sz val="11"/>
      <color theme="1"/>
      <name val="Tahoma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</cellStyleXfs>
  <cellXfs count="32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/>
    <xf numFmtId="0" fontId="4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44" fontId="5" fillId="2" borderId="1" xfId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/>
    <xf numFmtId="0" fontId="2" fillId="2" borderId="1" xfId="0" applyNumberFormat="1" applyFont="1" applyFill="1" applyBorder="1"/>
    <xf numFmtId="0" fontId="0" fillId="0" borderId="0" xfId="0"/>
    <xf numFmtId="0" fontId="9" fillId="0" borderId="0" xfId="0" applyFont="1"/>
    <xf numFmtId="0" fontId="3" fillId="0" borderId="0" xfId="2" applyFont="1"/>
    <xf numFmtId="0" fontId="8" fillId="0" borderId="0" xfId="3"/>
    <xf numFmtId="0" fontId="10" fillId="2" borderId="1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4" fontId="12" fillId="2" borderId="1" xfId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/>
  </cellXfs>
  <cellStyles count="4">
    <cellStyle name="Moneda" xfId="1" builtinId="4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 b="1" i="0" baseline="0"/>
              <a:t>Montos y créditos contratados por tamaño de empresa de Enero a Diciembre 2017</a:t>
            </a:r>
            <a:endParaRPr lang="es-SV" sz="1600" b="1" i="0" baseline="0"/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solidFill>
            <a:schemeClr val="accent6">
              <a:lumMod val="50000"/>
            </a:schemeClr>
          </a:solidFill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'Tamaño de Empresa'!$C$7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Empresa'!$C$8:$C$12</c:f>
              <c:numCache>
                <c:formatCode>_("$"* #,##0.00_);_("$"* \(#,##0.00\);_("$"* "-"??_);_(@_)</c:formatCode>
                <c:ptCount val="5"/>
                <c:pt idx="0">
                  <c:v>2526216.48</c:v>
                </c:pt>
                <c:pt idx="1">
                  <c:v>3994940.81</c:v>
                </c:pt>
                <c:pt idx="2">
                  <c:v>1210559.08</c:v>
                </c:pt>
                <c:pt idx="3">
                  <c:v>4143463.84</c:v>
                </c:pt>
                <c:pt idx="4">
                  <c:v>4650813.03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4-4530-AFF5-563344885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927296"/>
        <c:axId val="225923936"/>
      </c:barChart>
      <c:lineChart>
        <c:grouping val="standard"/>
        <c:varyColors val="0"/>
        <c:ser>
          <c:idx val="1"/>
          <c:order val="1"/>
          <c:tx>
            <c:strRef>
              <c:f>'Tamaño de Empresa'!$D$7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Empresa'!$D$8:$D$12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19</c:v>
                </c:pt>
                <c:pt idx="3">
                  <c:v>24</c:v>
                </c:pt>
                <c:pt idx="4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4-4530-AFF5-563344885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411232"/>
        <c:axId val="35431792"/>
      </c:lineChart>
      <c:catAx>
        <c:axId val="225927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5923936"/>
        <c:crosses val="autoZero"/>
        <c:auto val="1"/>
        <c:lblAlgn val="ctr"/>
        <c:lblOffset val="100"/>
        <c:noMultiLvlLbl val="0"/>
      </c:catAx>
      <c:valAx>
        <c:axId val="225923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25927296"/>
        <c:crosses val="autoZero"/>
        <c:crossBetween val="between"/>
      </c:valAx>
      <c:valAx>
        <c:axId val="3543179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19411232"/>
        <c:crosses val="max"/>
        <c:crossBetween val="between"/>
      </c:valAx>
      <c:catAx>
        <c:axId val="219411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5431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1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MONTOS Y CREDITOS CONTRATADOS POR DEPARTAMENTO DE ENERO A</a:t>
            </a:r>
            <a:r>
              <a:rPr lang="es-SV" sz="1600" baseline="0"/>
              <a:t> DICIEMBRE</a:t>
            </a:r>
            <a:r>
              <a:rPr lang="es-SV" sz="1600"/>
              <a:t> 2017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4346771550311374"/>
          <c:y val="9.7239047286685656E-2"/>
          <c:w val="0.81632933051510181"/>
          <c:h val="0.7620458387225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 Departamento'!$D$7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Departamento'!$D$8:$D$21</c:f>
              <c:numCache>
                <c:formatCode>_("$"* #,##0.00_);_("$"* \(#,##0.00\);_("$"* "-"??_);_(@_)</c:formatCode>
                <c:ptCount val="14"/>
                <c:pt idx="0">
                  <c:v>27000</c:v>
                </c:pt>
                <c:pt idx="1">
                  <c:v>39779</c:v>
                </c:pt>
                <c:pt idx="2">
                  <c:v>10300</c:v>
                </c:pt>
                <c:pt idx="3">
                  <c:v>488539</c:v>
                </c:pt>
                <c:pt idx="4">
                  <c:v>3553324.0300000003</c:v>
                </c:pt>
                <c:pt idx="5">
                  <c:v>115101.87</c:v>
                </c:pt>
                <c:pt idx="6">
                  <c:v>0</c:v>
                </c:pt>
                <c:pt idx="7">
                  <c:v>0</c:v>
                </c:pt>
                <c:pt idx="8">
                  <c:v>475993.3</c:v>
                </c:pt>
                <c:pt idx="9">
                  <c:v>9305250.8000000007</c:v>
                </c:pt>
                <c:pt idx="10">
                  <c:v>473250</c:v>
                </c:pt>
                <c:pt idx="11">
                  <c:v>1273548.24</c:v>
                </c:pt>
                <c:pt idx="12">
                  <c:v>724057</c:v>
                </c:pt>
                <c:pt idx="13">
                  <c:v>39850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D-425B-9EB3-996AD4A3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axId val="249820528"/>
        <c:axId val="249821088"/>
      </c:barChart>
      <c:lineChart>
        <c:grouping val="standard"/>
        <c:varyColors val="0"/>
        <c:ser>
          <c:idx val="1"/>
          <c:order val="1"/>
          <c:tx>
            <c:strRef>
              <c:f>'por Departamento'!$E$7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Departamento'!$E$8:$E$21</c:f>
              <c:numCache>
                <c:formatCode>General</c:formatCode>
                <c:ptCount val="1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12</c:v>
                </c:pt>
                <c:pt idx="4">
                  <c:v>54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8</c:v>
                </c:pt>
                <c:pt idx="9">
                  <c:v>166</c:v>
                </c:pt>
                <c:pt idx="10">
                  <c:v>4</c:v>
                </c:pt>
                <c:pt idx="11">
                  <c:v>10</c:v>
                </c:pt>
                <c:pt idx="12">
                  <c:v>10</c:v>
                </c:pt>
                <c:pt idx="1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D-425B-9EB3-996AD4A3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2208"/>
        <c:axId val="249821648"/>
      </c:lineChart>
      <c:catAx>
        <c:axId val="249820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/>
        </c:spPr>
        <c:crossAx val="249821088"/>
        <c:crosses val="autoZero"/>
        <c:auto val="1"/>
        <c:lblAlgn val="ctr"/>
        <c:lblOffset val="100"/>
        <c:noMultiLvlLbl val="0"/>
      </c:catAx>
      <c:valAx>
        <c:axId val="2498210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49820528"/>
        <c:crosses val="autoZero"/>
        <c:crossBetween val="between"/>
      </c:valAx>
      <c:valAx>
        <c:axId val="2498216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49822208"/>
        <c:crosses val="max"/>
        <c:crossBetween val="between"/>
      </c:valAx>
      <c:catAx>
        <c:axId val="249822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982164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ln w="9525"/>
        </c:spPr>
        <c:txPr>
          <a:bodyPr/>
          <a:lstStyle/>
          <a:p>
            <a:pPr rtl="0">
              <a:defRPr sz="700" b="1" kern="3500" spc="-100" baseline="0">
                <a:latin typeface="+mn-lt"/>
              </a:defRPr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600">
          <a:latin typeface="+mn-lt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MONTOS Y CRÉDITOS CONTRATADOS POR SECTOR ECONÓMICO DE ENERO A DICIEMBRE 2017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'Sector Económico'!$C$8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'Sector Económico'!$B$9:$B$19</c:f>
              <c:strCache>
                <c:ptCount val="11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  <c:pt idx="10">
                  <c:v>OTRAS ACTIVIDADES</c:v>
                </c:pt>
              </c:strCache>
            </c:strRef>
          </c:cat>
          <c:val>
            <c:numRef>
              <c:f>'Sector Económico'!$C$9:$C$19</c:f>
              <c:numCache>
                <c:formatCode>_("$"* #,##0.00_);_("$"* \(#,##0.00\);_("$"* "-"??_);_(@_)</c:formatCode>
                <c:ptCount val="11"/>
                <c:pt idx="0">
                  <c:v>2500000</c:v>
                </c:pt>
                <c:pt idx="1">
                  <c:v>963513</c:v>
                </c:pt>
                <c:pt idx="2">
                  <c:v>555400.46</c:v>
                </c:pt>
                <c:pt idx="3">
                  <c:v>1301928</c:v>
                </c:pt>
                <c:pt idx="4">
                  <c:v>0</c:v>
                </c:pt>
                <c:pt idx="5">
                  <c:v>8568907.4900000021</c:v>
                </c:pt>
                <c:pt idx="6">
                  <c:v>0</c:v>
                </c:pt>
                <c:pt idx="7">
                  <c:v>1512260.0299999998</c:v>
                </c:pt>
                <c:pt idx="8">
                  <c:v>0</c:v>
                </c:pt>
                <c:pt idx="9">
                  <c:v>0</c:v>
                </c:pt>
                <c:pt idx="10">
                  <c:v>1123984.2599999998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9-48BC-9766-02ECA5693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470224"/>
        <c:axId val="249470784"/>
      </c:barChart>
      <c:lineChart>
        <c:grouping val="standard"/>
        <c:varyColors val="0"/>
        <c:ser>
          <c:idx val="1"/>
          <c:order val="1"/>
          <c:tx>
            <c:strRef>
              <c:f>'Sector Económico'!$D$8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'Sector Económico'!$B$9:$B$19</c:f>
              <c:strCache>
                <c:ptCount val="11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  <c:pt idx="10">
                  <c:v>OTRAS ACTIVIDADES</c:v>
                </c:pt>
              </c:strCache>
            </c:strRef>
          </c:cat>
          <c:val>
            <c:numRef>
              <c:f>'Sector Económico'!$D$9:$D$19</c:f>
              <c:numCache>
                <c:formatCode>General</c:formatCode>
                <c:ptCount val="11"/>
                <c:pt idx="0">
                  <c:v>2</c:v>
                </c:pt>
                <c:pt idx="1">
                  <c:v>12</c:v>
                </c:pt>
                <c:pt idx="2">
                  <c:v>75</c:v>
                </c:pt>
                <c:pt idx="3">
                  <c:v>8</c:v>
                </c:pt>
                <c:pt idx="4">
                  <c:v>0</c:v>
                </c:pt>
                <c:pt idx="5">
                  <c:v>110</c:v>
                </c:pt>
                <c:pt idx="6">
                  <c:v>0</c:v>
                </c:pt>
                <c:pt idx="7">
                  <c:v>71</c:v>
                </c:pt>
                <c:pt idx="8">
                  <c:v>0</c:v>
                </c:pt>
                <c:pt idx="9">
                  <c:v>0</c:v>
                </c:pt>
                <c:pt idx="1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9-48BC-9766-02ECA5693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471904"/>
        <c:axId val="249471344"/>
      </c:lineChart>
      <c:catAx>
        <c:axId val="249470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9470784"/>
        <c:crosses val="autoZero"/>
        <c:auto val="1"/>
        <c:lblAlgn val="ctr"/>
        <c:lblOffset val="100"/>
        <c:noMultiLvlLbl val="0"/>
      </c:catAx>
      <c:valAx>
        <c:axId val="2494707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49470224"/>
        <c:crosses val="autoZero"/>
        <c:crossBetween val="between"/>
      </c:valAx>
      <c:valAx>
        <c:axId val="2494713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49471904"/>
        <c:crosses val="max"/>
        <c:crossBetween val="between"/>
      </c:valAx>
      <c:catAx>
        <c:axId val="249471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947134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1" spc="-100" baseline="0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DEL</a:t>
            </a:r>
            <a:r>
              <a:rPr lang="es-SV" sz="1600" baseline="0"/>
              <a:t> FDE </a:t>
            </a:r>
            <a:r>
              <a:rPr lang="es-SV" sz="1600"/>
              <a:t>POR TAMAÑO DE EMPRESA </a:t>
            </a:r>
          </a:p>
          <a:p>
            <a:pPr>
              <a:defRPr sz="1600"/>
            </a:pPr>
            <a:r>
              <a:rPr lang="es-SV" sz="1600"/>
              <a:t>AL 31 DE DICIEMBRE DE 2017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20566153846153842"/>
          <c:y val="0.21597423510466993"/>
          <c:w val="0.73989291338582708"/>
          <c:h val="0.62526582727883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Saldos!$C$6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Saldos!$C$7:$C$11</c:f>
              <c:numCache>
                <c:formatCode>_("$"* #,##0.00_);_("$"* \(#,##0.00\);_("$"* "-"??_);_(@_)</c:formatCode>
                <c:ptCount val="5"/>
                <c:pt idx="0">
                  <c:v>8625035.2699999996</c:v>
                </c:pt>
                <c:pt idx="1">
                  <c:v>20398604.789999999</c:v>
                </c:pt>
                <c:pt idx="2">
                  <c:v>10062147.909999996</c:v>
                </c:pt>
                <c:pt idx="3">
                  <c:v>5902501.8999999994</c:v>
                </c:pt>
                <c:pt idx="4">
                  <c:v>6423636.6600000001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2-4242-88A1-27BF55724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475824"/>
        <c:axId val="249476384"/>
      </c:barChart>
      <c:lineChart>
        <c:grouping val="standard"/>
        <c:varyColors val="0"/>
        <c:ser>
          <c:idx val="1"/>
          <c:order val="1"/>
          <c:tx>
            <c:strRef>
              <c:f>Saldos!$D$6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Saldos!$D$7:$D$11</c:f>
              <c:numCache>
                <c:formatCode>General</c:formatCode>
                <c:ptCount val="5"/>
                <c:pt idx="0">
                  <c:v>20</c:v>
                </c:pt>
                <c:pt idx="1">
                  <c:v>55</c:v>
                </c:pt>
                <c:pt idx="2">
                  <c:v>70</c:v>
                </c:pt>
                <c:pt idx="3">
                  <c:v>58</c:v>
                </c:pt>
                <c:pt idx="4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2-4242-88A1-27BF55724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79184"/>
        <c:axId val="249578624"/>
      </c:lineChart>
      <c:catAx>
        <c:axId val="249475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9476384"/>
        <c:crosses val="autoZero"/>
        <c:auto val="1"/>
        <c:lblAlgn val="ctr"/>
        <c:lblOffset val="100"/>
        <c:noMultiLvlLbl val="0"/>
      </c:catAx>
      <c:valAx>
        <c:axId val="2494763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49475824"/>
        <c:crosses val="autoZero"/>
        <c:crossBetween val="between"/>
      </c:valAx>
      <c:valAx>
        <c:axId val="2495786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49579184"/>
        <c:crosses val="max"/>
        <c:crossBetween val="between"/>
      </c:valAx>
      <c:catAx>
        <c:axId val="249579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957862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800" b="1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DEL</a:t>
            </a:r>
            <a:r>
              <a:rPr lang="es-SV" sz="1600" baseline="0"/>
              <a:t> FDE </a:t>
            </a:r>
            <a:r>
              <a:rPr lang="es-SV" sz="1600"/>
              <a:t>POR SECTOR ECONÓMICO </a:t>
            </a:r>
          </a:p>
          <a:p>
            <a:pPr>
              <a:defRPr sz="1600"/>
            </a:pPr>
            <a:r>
              <a:rPr lang="es-SV" sz="1600"/>
              <a:t>AL 31 DE DICIEMBRE DE 2017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6514056224899593"/>
          <c:y val="0.22516545854561493"/>
          <c:w val="0.79355989676452643"/>
          <c:h val="0.57977967598700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Saldos!$C$43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Saldos!$C$44:$C$54</c:f>
              <c:numCache>
                <c:formatCode>_("$"* #,##0.00_);_("$"* \(#,##0.00\);_("$"* "-"??_);_(@_)</c:formatCode>
                <c:ptCount val="11"/>
                <c:pt idx="0">
                  <c:v>500000</c:v>
                </c:pt>
                <c:pt idx="1">
                  <c:v>6333578.669999999</c:v>
                </c:pt>
                <c:pt idx="2">
                  <c:v>2547593.4999999981</c:v>
                </c:pt>
                <c:pt idx="3">
                  <c:v>7528398.040000001</c:v>
                </c:pt>
                <c:pt idx="4">
                  <c:v>0</c:v>
                </c:pt>
                <c:pt idx="5">
                  <c:v>15211609.649999993</c:v>
                </c:pt>
                <c:pt idx="6">
                  <c:v>0</c:v>
                </c:pt>
                <c:pt idx="7">
                  <c:v>15206601.559999997</c:v>
                </c:pt>
                <c:pt idx="8">
                  <c:v>1199563.4300000002</c:v>
                </c:pt>
                <c:pt idx="9">
                  <c:v>0</c:v>
                </c:pt>
                <c:pt idx="10">
                  <c:v>2884581.6799999997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2-452F-A8C6-859C5C1B2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583104"/>
        <c:axId val="249583664"/>
      </c:barChart>
      <c:lineChart>
        <c:grouping val="standard"/>
        <c:varyColors val="0"/>
        <c:ser>
          <c:idx val="1"/>
          <c:order val="1"/>
          <c:tx>
            <c:strRef>
              <c:f>Saldos!$D$43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Saldos!$D$44:$D$54</c:f>
              <c:numCache>
                <c:formatCode>General</c:formatCode>
                <c:ptCount val="11"/>
                <c:pt idx="0">
                  <c:v>2</c:v>
                </c:pt>
                <c:pt idx="1">
                  <c:v>72</c:v>
                </c:pt>
                <c:pt idx="2">
                  <c:v>218</c:v>
                </c:pt>
                <c:pt idx="3">
                  <c:v>24</c:v>
                </c:pt>
                <c:pt idx="4">
                  <c:v>0</c:v>
                </c:pt>
                <c:pt idx="5">
                  <c:v>178</c:v>
                </c:pt>
                <c:pt idx="6">
                  <c:v>0</c:v>
                </c:pt>
                <c:pt idx="7">
                  <c:v>156</c:v>
                </c:pt>
                <c:pt idx="8">
                  <c:v>5</c:v>
                </c:pt>
                <c:pt idx="9">
                  <c:v>0</c:v>
                </c:pt>
                <c:pt idx="1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2-452F-A8C6-859C5C1B2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84784"/>
        <c:axId val="249584224"/>
      </c:lineChart>
      <c:catAx>
        <c:axId val="249583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9583664"/>
        <c:crosses val="autoZero"/>
        <c:auto val="1"/>
        <c:lblAlgn val="ctr"/>
        <c:lblOffset val="100"/>
        <c:noMultiLvlLbl val="0"/>
      </c:catAx>
      <c:valAx>
        <c:axId val="2495836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49583104"/>
        <c:crosses val="autoZero"/>
        <c:crossBetween val="between"/>
      </c:valAx>
      <c:valAx>
        <c:axId val="2495842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49584784"/>
        <c:crosses val="max"/>
        <c:crossBetween val="between"/>
      </c:valAx>
      <c:catAx>
        <c:axId val="24958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958422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700" b="1">
          <a:latin typeface="Calibri" pitchFamily="34" charset="0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14</xdr:row>
      <xdr:rowOff>28573</xdr:rowOff>
    </xdr:from>
    <xdr:to>
      <xdr:col>8</xdr:col>
      <xdr:colOff>571500</xdr:colOff>
      <xdr:row>32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47624</xdr:rowOff>
    </xdr:from>
    <xdr:to>
      <xdr:col>12</xdr:col>
      <xdr:colOff>371475</xdr:colOff>
      <xdr:row>47</xdr:row>
      <xdr:rowOff>104773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190499</xdr:rowOff>
    </xdr:from>
    <xdr:to>
      <xdr:col>11</xdr:col>
      <xdr:colOff>619125</xdr:colOff>
      <xdr:row>42</xdr:row>
      <xdr:rowOff>166687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14</xdr:row>
      <xdr:rowOff>0</xdr:rowOff>
    </xdr:from>
    <xdr:to>
      <xdr:col>11</xdr:col>
      <xdr:colOff>314324</xdr:colOff>
      <xdr:row>32</xdr:row>
      <xdr:rowOff>171450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56</xdr:row>
      <xdr:rowOff>209548</xdr:rowOff>
    </xdr:from>
    <xdr:to>
      <xdr:col>12</xdr:col>
      <xdr:colOff>314325</xdr:colOff>
      <xdr:row>77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zoomScale="80" zoomScaleNormal="80" workbookViewId="0">
      <selection activeCell="M17" sqref="M17"/>
    </sheetView>
  </sheetViews>
  <sheetFormatPr baseColWidth="10" defaultRowHeight="15" x14ac:dyDescent="0.25"/>
  <cols>
    <col min="2" max="2" width="18.140625" customWidth="1"/>
    <col min="3" max="3" width="16.5703125" customWidth="1"/>
  </cols>
  <sheetData>
    <row r="3" spans="2:7" ht="16.5" x14ac:dyDescent="0.3">
      <c r="B3" s="3" t="s">
        <v>41</v>
      </c>
      <c r="C3" s="4"/>
      <c r="D3" s="4"/>
      <c r="E3" s="4"/>
      <c r="F3" s="4"/>
      <c r="G3" s="4"/>
    </row>
    <row r="4" spans="2:7" ht="16.5" x14ac:dyDescent="0.3">
      <c r="B4" s="8" t="s">
        <v>44</v>
      </c>
      <c r="C4" s="4"/>
      <c r="D4" s="4"/>
      <c r="E4" s="4"/>
      <c r="F4" s="4"/>
      <c r="G4" s="4"/>
    </row>
    <row r="5" spans="2:7" ht="16.5" x14ac:dyDescent="0.3">
      <c r="B5" s="4"/>
      <c r="C5" s="4"/>
      <c r="D5" s="4"/>
      <c r="E5" s="4"/>
      <c r="F5" s="4"/>
      <c r="G5" s="4"/>
    </row>
    <row r="6" spans="2:7" s="2" customFormat="1" ht="16.5" x14ac:dyDescent="0.3">
      <c r="B6" s="4"/>
      <c r="C6" s="4"/>
      <c r="D6" s="4"/>
      <c r="E6" s="4"/>
      <c r="F6" s="4"/>
      <c r="G6" s="4"/>
    </row>
    <row r="7" spans="2:7" ht="33" x14ac:dyDescent="0.3">
      <c r="B7" s="5" t="s">
        <v>6</v>
      </c>
      <c r="C7" s="5" t="s">
        <v>23</v>
      </c>
      <c r="D7" s="5" t="s">
        <v>7</v>
      </c>
      <c r="E7" s="4"/>
      <c r="F7" s="4"/>
      <c r="G7" s="4"/>
    </row>
    <row r="8" spans="2:7" ht="16.5" x14ac:dyDescent="0.3">
      <c r="B8" s="6" t="s">
        <v>0</v>
      </c>
      <c r="C8" s="31">
        <v>2526216.48</v>
      </c>
      <c r="D8" s="20">
        <v>6</v>
      </c>
      <c r="E8" s="4"/>
      <c r="F8" s="4"/>
      <c r="G8" s="4"/>
    </row>
    <row r="9" spans="2:7" ht="16.5" x14ac:dyDescent="0.3">
      <c r="B9" s="6" t="s">
        <v>1</v>
      </c>
      <c r="C9" s="31">
        <v>3994940.81</v>
      </c>
      <c r="D9" s="20">
        <v>12</v>
      </c>
      <c r="E9" s="4"/>
      <c r="F9" s="4"/>
      <c r="G9" s="4"/>
    </row>
    <row r="10" spans="2:7" ht="16.5" x14ac:dyDescent="0.3">
      <c r="B10" s="6" t="s">
        <v>2</v>
      </c>
      <c r="C10" s="31">
        <v>1210559.08</v>
      </c>
      <c r="D10" s="20">
        <v>19</v>
      </c>
      <c r="E10" s="4"/>
      <c r="F10" s="4"/>
      <c r="G10" s="4"/>
    </row>
    <row r="11" spans="2:7" ht="16.5" x14ac:dyDescent="0.3">
      <c r="B11" s="6" t="s">
        <v>40</v>
      </c>
      <c r="C11" s="31">
        <v>4143463.84</v>
      </c>
      <c r="D11" s="20">
        <v>24</v>
      </c>
      <c r="E11" s="4"/>
      <c r="F11" s="4"/>
      <c r="G11" s="4"/>
    </row>
    <row r="12" spans="2:7" ht="16.5" x14ac:dyDescent="0.3">
      <c r="B12" s="6" t="s">
        <v>4</v>
      </c>
      <c r="C12" s="31">
        <v>4650813.03</v>
      </c>
      <c r="D12" s="20">
        <v>227</v>
      </c>
      <c r="E12" s="4"/>
      <c r="F12" s="4"/>
    </row>
    <row r="13" spans="2:7" ht="16.5" x14ac:dyDescent="0.3">
      <c r="B13" s="5" t="s">
        <v>5</v>
      </c>
      <c r="C13" s="7">
        <f>SUM(C8:C12)</f>
        <v>16525993.240000002</v>
      </c>
      <c r="D13" s="5">
        <f>SUM(D8:D12)</f>
        <v>288</v>
      </c>
      <c r="E13" s="4"/>
      <c r="F13" s="4"/>
    </row>
    <row r="14" spans="2:7" ht="16.5" x14ac:dyDescent="0.3">
      <c r="B14" s="4"/>
      <c r="C14" s="4"/>
      <c r="D14" s="4"/>
      <c r="E14" s="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zoomScale="80" zoomScaleNormal="80" workbookViewId="0">
      <selection activeCell="J19" sqref="J19"/>
    </sheetView>
  </sheetViews>
  <sheetFormatPr baseColWidth="10" defaultRowHeight="15" x14ac:dyDescent="0.25"/>
  <cols>
    <col min="3" max="3" width="15.7109375" bestFit="1" customWidth="1"/>
    <col min="4" max="4" width="16" customWidth="1"/>
    <col min="6" max="6" width="11.85546875" bestFit="1" customWidth="1"/>
  </cols>
  <sheetData>
    <row r="2" spans="2:6" ht="16.5" x14ac:dyDescent="0.3">
      <c r="B2" s="3" t="s">
        <v>41</v>
      </c>
    </row>
    <row r="3" spans="2:6" ht="16.5" x14ac:dyDescent="0.3">
      <c r="B3" s="8" t="s">
        <v>44</v>
      </c>
    </row>
    <row r="6" spans="2:6" x14ac:dyDescent="0.25">
      <c r="C6" s="9"/>
      <c r="D6" s="9"/>
      <c r="E6" s="9"/>
    </row>
    <row r="7" spans="2:6" ht="49.5" x14ac:dyDescent="0.25">
      <c r="C7" s="5" t="s">
        <v>24</v>
      </c>
      <c r="D7" s="5" t="s">
        <v>22</v>
      </c>
      <c r="E7" s="5" t="s">
        <v>7</v>
      </c>
    </row>
    <row r="8" spans="2:6" x14ac:dyDescent="0.25">
      <c r="C8" s="1" t="s">
        <v>8</v>
      </c>
      <c r="D8" s="30">
        <v>27000</v>
      </c>
      <c r="E8" s="21">
        <v>4</v>
      </c>
    </row>
    <row r="9" spans="2:6" x14ac:dyDescent="0.25">
      <c r="C9" s="1" t="s">
        <v>9</v>
      </c>
      <c r="D9" s="30">
        <v>39779</v>
      </c>
      <c r="E9" s="21">
        <v>4</v>
      </c>
      <c r="F9" s="13"/>
    </row>
    <row r="10" spans="2:6" x14ac:dyDescent="0.25">
      <c r="C10" s="1" t="s">
        <v>10</v>
      </c>
      <c r="D10" s="30">
        <v>10300</v>
      </c>
      <c r="E10" s="21">
        <v>4</v>
      </c>
      <c r="F10" s="13"/>
    </row>
    <row r="11" spans="2:6" x14ac:dyDescent="0.25">
      <c r="C11" s="1" t="s">
        <v>11</v>
      </c>
      <c r="D11" s="30">
        <v>488539</v>
      </c>
      <c r="E11" s="21">
        <v>12</v>
      </c>
      <c r="F11" s="13"/>
    </row>
    <row r="12" spans="2:6" x14ac:dyDescent="0.25">
      <c r="C12" s="1" t="s">
        <v>12</v>
      </c>
      <c r="D12" s="30">
        <v>3553324.0300000003</v>
      </c>
      <c r="E12" s="21">
        <v>54</v>
      </c>
      <c r="F12" s="13"/>
    </row>
    <row r="13" spans="2:6" x14ac:dyDescent="0.25">
      <c r="C13" s="1" t="s">
        <v>13</v>
      </c>
      <c r="D13" s="30">
        <v>115101.87</v>
      </c>
      <c r="E13" s="21">
        <v>6</v>
      </c>
      <c r="F13" s="13"/>
    </row>
    <row r="14" spans="2:6" x14ac:dyDescent="0.25">
      <c r="C14" s="1" t="s">
        <v>14</v>
      </c>
      <c r="D14" s="30">
        <v>0</v>
      </c>
      <c r="E14" s="21">
        <v>0</v>
      </c>
      <c r="F14" s="13"/>
    </row>
    <row r="15" spans="2:6" x14ac:dyDescent="0.25">
      <c r="C15" s="1" t="s">
        <v>15</v>
      </c>
      <c r="D15" s="30">
        <v>0</v>
      </c>
      <c r="E15" s="21">
        <v>0</v>
      </c>
      <c r="F15" s="13"/>
    </row>
    <row r="16" spans="2:6" x14ac:dyDescent="0.25">
      <c r="C16" s="1" t="s">
        <v>16</v>
      </c>
      <c r="D16" s="30">
        <v>475993.3</v>
      </c>
      <c r="E16" s="21">
        <v>8</v>
      </c>
      <c r="F16" s="13"/>
    </row>
    <row r="17" spans="3:6" x14ac:dyDescent="0.25">
      <c r="C17" s="1" t="s">
        <v>17</v>
      </c>
      <c r="D17" s="30">
        <v>9305250.8000000007</v>
      </c>
      <c r="E17" s="21">
        <v>166</v>
      </c>
      <c r="F17" s="13"/>
    </row>
    <row r="18" spans="3:6" x14ac:dyDescent="0.25">
      <c r="C18" s="1" t="s">
        <v>18</v>
      </c>
      <c r="D18" s="30">
        <v>473250</v>
      </c>
      <c r="E18" s="21">
        <v>4</v>
      </c>
      <c r="F18" s="13"/>
    </row>
    <row r="19" spans="3:6" x14ac:dyDescent="0.25">
      <c r="C19" s="1" t="s">
        <v>19</v>
      </c>
      <c r="D19" s="30">
        <v>1273548.24</v>
      </c>
      <c r="E19" s="21">
        <v>10</v>
      </c>
      <c r="F19" s="13"/>
    </row>
    <row r="20" spans="3:6" x14ac:dyDescent="0.25">
      <c r="C20" s="1" t="s">
        <v>20</v>
      </c>
      <c r="D20" s="30">
        <v>724057</v>
      </c>
      <c r="E20" s="21">
        <v>10</v>
      </c>
      <c r="F20" s="13"/>
    </row>
    <row r="21" spans="3:6" x14ac:dyDescent="0.25">
      <c r="C21" s="1" t="s">
        <v>21</v>
      </c>
      <c r="D21" s="30">
        <v>39850</v>
      </c>
      <c r="E21" s="21">
        <v>6</v>
      </c>
      <c r="F21" s="13"/>
    </row>
    <row r="22" spans="3:6" x14ac:dyDescent="0.25">
      <c r="C22" s="10" t="s">
        <v>5</v>
      </c>
      <c r="D22" s="11">
        <f>SUM(D8:D21)</f>
        <v>16525993.24</v>
      </c>
      <c r="E22" s="12">
        <f>SUM(E8:E21)</f>
        <v>288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zoomScale="80" zoomScaleNormal="80" workbookViewId="0">
      <selection activeCell="I20" sqref="I20"/>
    </sheetView>
  </sheetViews>
  <sheetFormatPr baseColWidth="10" defaultRowHeight="15" x14ac:dyDescent="0.25"/>
  <cols>
    <col min="2" max="2" width="57" bestFit="1" customWidth="1"/>
    <col min="3" max="3" width="15.7109375" bestFit="1" customWidth="1"/>
  </cols>
  <sheetData>
    <row r="1" spans="2:4" s="13" customFormat="1" x14ac:dyDescent="0.25"/>
    <row r="2" spans="2:4" s="13" customFormat="1" ht="16.5" x14ac:dyDescent="0.3">
      <c r="B2" s="3" t="s">
        <v>41</v>
      </c>
    </row>
    <row r="3" spans="2:4" ht="16.5" x14ac:dyDescent="0.3">
      <c r="B3" s="8" t="s">
        <v>44</v>
      </c>
    </row>
    <row r="4" spans="2:4" s="13" customFormat="1" ht="16.5" x14ac:dyDescent="0.3">
      <c r="B4" s="8"/>
    </row>
    <row r="5" spans="2:4" s="13" customFormat="1" ht="16.5" x14ac:dyDescent="0.3">
      <c r="B5" s="8"/>
    </row>
    <row r="6" spans="2:4" s="13" customFormat="1" ht="16.5" x14ac:dyDescent="0.3">
      <c r="B6" s="8"/>
    </row>
    <row r="7" spans="2:4" x14ac:dyDescent="0.25">
      <c r="B7" s="13"/>
      <c r="C7" s="13"/>
      <c r="D7" s="13"/>
    </row>
    <row r="8" spans="2:4" ht="49.5" x14ac:dyDescent="0.25">
      <c r="B8" s="5" t="s">
        <v>33</v>
      </c>
      <c r="C8" s="5" t="s">
        <v>22</v>
      </c>
      <c r="D8" s="5" t="s">
        <v>7</v>
      </c>
    </row>
    <row r="9" spans="2:4" x14ac:dyDescent="0.25">
      <c r="B9" s="1" t="s">
        <v>25</v>
      </c>
      <c r="C9" s="30">
        <v>2500000</v>
      </c>
      <c r="D9" s="22">
        <v>2</v>
      </c>
    </row>
    <row r="10" spans="2:4" x14ac:dyDescent="0.25">
      <c r="B10" s="1" t="s">
        <v>26</v>
      </c>
      <c r="C10" s="30">
        <v>963513</v>
      </c>
      <c r="D10" s="21">
        <v>12</v>
      </c>
    </row>
    <row r="11" spans="2:4" x14ac:dyDescent="0.25">
      <c r="B11" s="1" t="s">
        <v>27</v>
      </c>
      <c r="C11" s="30">
        <v>555400.46</v>
      </c>
      <c r="D11" s="21">
        <v>75</v>
      </c>
    </row>
    <row r="12" spans="2:4" x14ac:dyDescent="0.25">
      <c r="B12" s="1" t="s">
        <v>28</v>
      </c>
      <c r="C12" s="30">
        <v>1301928</v>
      </c>
      <c r="D12" s="21">
        <v>8</v>
      </c>
    </row>
    <row r="13" spans="2:4" x14ac:dyDescent="0.25">
      <c r="B13" s="1" t="s">
        <v>38</v>
      </c>
      <c r="C13" s="30">
        <v>0</v>
      </c>
      <c r="D13" s="21">
        <v>0</v>
      </c>
    </row>
    <row r="14" spans="2:4" x14ac:dyDescent="0.25">
      <c r="B14" s="1" t="s">
        <v>29</v>
      </c>
      <c r="C14" s="30">
        <v>8568907.4900000021</v>
      </c>
      <c r="D14" s="21">
        <v>110</v>
      </c>
    </row>
    <row r="15" spans="2:4" x14ac:dyDescent="0.25">
      <c r="B15" s="1" t="s">
        <v>30</v>
      </c>
      <c r="C15" s="30">
        <v>0</v>
      </c>
      <c r="D15" s="21">
        <v>0</v>
      </c>
    </row>
    <row r="16" spans="2:4" x14ac:dyDescent="0.25">
      <c r="B16" s="1" t="s">
        <v>31</v>
      </c>
      <c r="C16" s="30">
        <v>1512260.0299999998</v>
      </c>
      <c r="D16" s="21">
        <v>71</v>
      </c>
    </row>
    <row r="17" spans="2:4" x14ac:dyDescent="0.25">
      <c r="B17" s="1" t="s">
        <v>39</v>
      </c>
      <c r="C17" s="30">
        <v>0</v>
      </c>
      <c r="D17" s="21">
        <v>0</v>
      </c>
    </row>
    <row r="18" spans="2:4" s="13" customFormat="1" x14ac:dyDescent="0.25">
      <c r="B18" s="1" t="s">
        <v>32</v>
      </c>
      <c r="C18" s="30">
        <v>0</v>
      </c>
      <c r="D18" s="21">
        <v>0</v>
      </c>
    </row>
    <row r="19" spans="2:4" x14ac:dyDescent="0.25">
      <c r="B19" s="1" t="s">
        <v>43</v>
      </c>
      <c r="C19" s="30">
        <v>1123984.2599999998</v>
      </c>
      <c r="D19" s="21">
        <v>10</v>
      </c>
    </row>
    <row r="20" spans="2:4" x14ac:dyDescent="0.25">
      <c r="B20" s="10" t="s">
        <v>5</v>
      </c>
      <c r="C20" s="23">
        <f>SUM(C9:C19)</f>
        <v>16525993.240000002</v>
      </c>
      <c r="D20" s="24">
        <f>SUM(D9:D19)</f>
        <v>288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5"/>
  <sheetViews>
    <sheetView tabSelected="1" zoomScale="80" zoomScaleNormal="80" workbookViewId="0">
      <selection activeCell="F12" sqref="F12"/>
    </sheetView>
  </sheetViews>
  <sheetFormatPr baseColWidth="10" defaultRowHeight="16.5" x14ac:dyDescent="0.3"/>
  <cols>
    <col min="1" max="1" width="11.42578125" style="4"/>
    <col min="2" max="2" width="23.42578125" style="4" customWidth="1"/>
    <col min="3" max="3" width="22.42578125" style="4" bestFit="1" customWidth="1"/>
    <col min="4" max="4" width="11.42578125" style="4"/>
    <col min="5" max="6" width="11.85546875" style="4" bestFit="1" customWidth="1"/>
    <col min="7" max="16384" width="11.42578125" style="4"/>
  </cols>
  <sheetData>
    <row r="2" spans="2:4" x14ac:dyDescent="0.3">
      <c r="B2" s="14" t="s">
        <v>42</v>
      </c>
    </row>
    <row r="3" spans="2:4" x14ac:dyDescent="0.3">
      <c r="B3" s="14" t="s">
        <v>45</v>
      </c>
    </row>
    <row r="4" spans="2:4" x14ac:dyDescent="0.3">
      <c r="B4" s="14" t="s">
        <v>34</v>
      </c>
    </row>
    <row r="5" spans="2:4" x14ac:dyDescent="0.3">
      <c r="B5" s="15"/>
      <c r="C5" s="15"/>
      <c r="D5" s="15"/>
    </row>
    <row r="6" spans="2:4" ht="49.5" x14ac:dyDescent="0.3">
      <c r="B6" s="5" t="s">
        <v>6</v>
      </c>
      <c r="C6" s="5" t="s">
        <v>36</v>
      </c>
      <c r="D6" s="5" t="s">
        <v>35</v>
      </c>
    </row>
    <row r="7" spans="2:4" x14ac:dyDescent="0.3">
      <c r="B7" s="19" t="s">
        <v>0</v>
      </c>
      <c r="C7" s="29">
        <v>8625035.2699999996</v>
      </c>
      <c r="D7" s="25">
        <v>20</v>
      </c>
    </row>
    <row r="8" spans="2:4" x14ac:dyDescent="0.3">
      <c r="B8" s="19" t="s">
        <v>1</v>
      </c>
      <c r="C8" s="29">
        <v>20398604.789999999</v>
      </c>
      <c r="D8" s="25">
        <v>55</v>
      </c>
    </row>
    <row r="9" spans="2:4" x14ac:dyDescent="0.3">
      <c r="B9" s="19" t="s">
        <v>2</v>
      </c>
      <c r="C9" s="29">
        <v>10062147.909999996</v>
      </c>
      <c r="D9" s="25">
        <v>70</v>
      </c>
    </row>
    <row r="10" spans="2:4" x14ac:dyDescent="0.3">
      <c r="B10" s="19" t="s">
        <v>3</v>
      </c>
      <c r="C10" s="29">
        <v>5902501.8999999994</v>
      </c>
      <c r="D10" s="25">
        <v>58</v>
      </c>
    </row>
    <row r="11" spans="2:4" x14ac:dyDescent="0.3">
      <c r="B11" s="19" t="s">
        <v>4</v>
      </c>
      <c r="C11" s="29">
        <v>6423636.6600000001</v>
      </c>
      <c r="D11" s="25">
        <v>473</v>
      </c>
    </row>
    <row r="12" spans="2:4" x14ac:dyDescent="0.3">
      <c r="B12" s="26" t="s">
        <v>5</v>
      </c>
      <c r="C12" s="27">
        <f>SUM(C7:C11)</f>
        <v>51411926.530000001</v>
      </c>
      <c r="D12" s="28">
        <f>SUM(D7:D11)</f>
        <v>676</v>
      </c>
    </row>
    <row r="37" spans="2:4" x14ac:dyDescent="0.3">
      <c r="B37" s="14" t="s">
        <v>42</v>
      </c>
    </row>
    <row r="38" spans="2:4" x14ac:dyDescent="0.3">
      <c r="B38" s="14" t="s">
        <v>45</v>
      </c>
    </row>
    <row r="39" spans="2:4" x14ac:dyDescent="0.3">
      <c r="B39" s="14" t="s">
        <v>34</v>
      </c>
    </row>
    <row r="42" spans="2:4" x14ac:dyDescent="0.3">
      <c r="B42" s="16"/>
      <c r="C42" s="16"/>
      <c r="D42" s="16"/>
    </row>
    <row r="43" spans="2:4" ht="25.5" x14ac:dyDescent="0.3">
      <c r="B43" s="17" t="s">
        <v>37</v>
      </c>
      <c r="C43" s="17" t="s">
        <v>36</v>
      </c>
      <c r="D43" s="17" t="s">
        <v>35</v>
      </c>
    </row>
    <row r="44" spans="2:4" ht="25.5" x14ac:dyDescent="0.3">
      <c r="B44" s="18" t="s">
        <v>25</v>
      </c>
      <c r="C44" s="29">
        <v>500000</v>
      </c>
      <c r="D44" s="25">
        <v>2</v>
      </c>
    </row>
    <row r="45" spans="2:4" x14ac:dyDescent="0.3">
      <c r="B45" s="18" t="s">
        <v>26</v>
      </c>
      <c r="C45" s="29">
        <v>6333578.669999999</v>
      </c>
      <c r="D45" s="25">
        <v>72</v>
      </c>
    </row>
    <row r="46" spans="2:4" x14ac:dyDescent="0.3">
      <c r="B46" s="18" t="s">
        <v>27</v>
      </c>
      <c r="C46" s="29">
        <v>2547593.4999999981</v>
      </c>
      <c r="D46" s="25">
        <v>218</v>
      </c>
    </row>
    <row r="47" spans="2:4" x14ac:dyDescent="0.3">
      <c r="B47" s="18" t="s">
        <v>28</v>
      </c>
      <c r="C47" s="29">
        <v>7528398.040000001</v>
      </c>
      <c r="D47" s="25">
        <v>24</v>
      </c>
    </row>
    <row r="48" spans="2:4" x14ac:dyDescent="0.3">
      <c r="B48" s="18" t="s">
        <v>38</v>
      </c>
      <c r="C48" s="29">
        <v>0</v>
      </c>
      <c r="D48" s="25">
        <v>0</v>
      </c>
    </row>
    <row r="49" spans="2:4" ht="25.5" x14ac:dyDescent="0.3">
      <c r="B49" s="18" t="s">
        <v>29</v>
      </c>
      <c r="C49" s="29">
        <v>15211609.649999993</v>
      </c>
      <c r="D49" s="25">
        <v>178</v>
      </c>
    </row>
    <row r="50" spans="2:4" ht="25.5" x14ac:dyDescent="0.3">
      <c r="B50" s="18" t="s">
        <v>30</v>
      </c>
      <c r="C50" s="29">
        <v>0</v>
      </c>
      <c r="D50" s="25">
        <v>0</v>
      </c>
    </row>
    <row r="51" spans="2:4" x14ac:dyDescent="0.3">
      <c r="B51" s="18" t="s">
        <v>31</v>
      </c>
      <c r="C51" s="29">
        <v>15206601.559999997</v>
      </c>
      <c r="D51" s="25">
        <v>156</v>
      </c>
    </row>
    <row r="52" spans="2:4" x14ac:dyDescent="0.3">
      <c r="B52" s="18" t="s">
        <v>39</v>
      </c>
      <c r="C52" s="29">
        <v>1199563.4300000002</v>
      </c>
      <c r="D52" s="25">
        <v>5</v>
      </c>
    </row>
    <row r="53" spans="2:4" x14ac:dyDescent="0.3">
      <c r="B53" s="18" t="s">
        <v>32</v>
      </c>
      <c r="C53" s="29">
        <v>0</v>
      </c>
      <c r="D53" s="25">
        <v>0</v>
      </c>
    </row>
    <row r="54" spans="2:4" x14ac:dyDescent="0.3">
      <c r="B54" s="4" t="s">
        <v>43</v>
      </c>
      <c r="C54" s="29">
        <v>2884581.6799999997</v>
      </c>
      <c r="D54" s="25">
        <v>21</v>
      </c>
    </row>
    <row r="55" spans="2:4" x14ac:dyDescent="0.3">
      <c r="B55" s="26" t="s">
        <v>5</v>
      </c>
      <c r="C55" s="27">
        <f>SUM(C44:C54)</f>
        <v>51411926.529999986</v>
      </c>
      <c r="D55" s="28">
        <f>SUM(D44:D54)</f>
        <v>676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Tamaño de Empresa</vt:lpstr>
      <vt:lpstr>por Departamento</vt:lpstr>
      <vt:lpstr>Sector Económico</vt:lpstr>
      <vt:lpstr>Saldos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amengotti</dc:creator>
  <cp:lastModifiedBy>Roxana Orantes</cp:lastModifiedBy>
  <dcterms:created xsi:type="dcterms:W3CDTF">2016-01-14T22:07:22Z</dcterms:created>
  <dcterms:modified xsi:type="dcterms:W3CDTF">2018-01-10T22:04:27Z</dcterms:modified>
</cp:coreProperties>
</file>