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ose.guirola\Desktop\OIR Octubre - Diciembre 2023\"/>
    </mc:Choice>
  </mc:AlternateContent>
  <xr:revisionPtr revIDLastSave="0" documentId="13_ncr:1_{9B169D25-C94C-4454-A3E1-AA0ECDBE78E1}" xr6:coauthVersionLast="47" xr6:coauthVersionMax="47" xr10:uidLastSave="{00000000-0000-0000-0000-000000000000}"/>
  <bookViews>
    <workbookView xWindow="-110" yWindow="-110" windowWidth="19420" windowHeight="10300" xr2:uid="{DCF8EF4D-CEE5-41DC-A528-EA60ADDF6D7C}"/>
  </bookViews>
  <sheets>
    <sheet name="Socializaciones" sheetId="2" r:id="rId1"/>
    <sheet name="Socializaciones Visitas" sheetId="1" r:id="rId2"/>
    <sheet name="Mediación de Conflictos" sheetId="3" r:id="rId3"/>
    <sheet name="Mediación de Conflictos Visitas" sheetId="4" r:id="rId4"/>
    <sheet name="Asesoría Legal" sheetId="5" r:id="rId5"/>
    <sheet name="Asesoría Legal Visitas" sheetId="8" r:id="rId6"/>
    <sheet name="Atención a Denuncias" sheetId="6" r:id="rId7"/>
    <sheet name="Atención a Denuncias Visitas" sheetId="7" r:id="rId8"/>
  </sheets>
  <definedNames>
    <definedName name="_xlnm._FilterDatabase" localSheetId="5" hidden="1">'Asesoría Legal Visitas'!$B$3:$K$8</definedName>
    <definedName name="_xlnm._FilterDatabase" localSheetId="7" hidden="1">'Atención a Denuncias Visitas'!$B$3:$K$7</definedName>
    <definedName name="_xlnm._FilterDatabase" localSheetId="3" hidden="1">'Mediación de Conflictos Visitas'!$B$3:$K$7</definedName>
    <definedName name="_xlnm._FilterDatabase" localSheetId="1" hidden="1">'Socializaciones Visitas'!$B$3:$K$11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8" l="1"/>
  <c r="K6" i="8"/>
  <c r="K7" i="8"/>
  <c r="K4" i="8"/>
  <c r="V5" i="6"/>
  <c r="V7" i="5"/>
  <c r="V6" i="5"/>
  <c r="V5" i="5"/>
  <c r="V8" i="5"/>
  <c r="V7" i="3"/>
  <c r="V6" i="3"/>
  <c r="W9" i="2"/>
  <c r="W8" i="2"/>
  <c r="W7" i="2"/>
  <c r="K5" i="1"/>
  <c r="K6" i="1"/>
  <c r="K7" i="1"/>
  <c r="K8" i="1"/>
  <c r="K9" i="1"/>
  <c r="K10" i="1"/>
  <c r="K4" i="1"/>
  <c r="J11" i="1"/>
  <c r="K11" i="1"/>
  <c r="I11" i="1"/>
  <c r="O5" i="6"/>
  <c r="N5" i="6"/>
  <c r="E5" i="6"/>
  <c r="F5" i="6"/>
  <c r="I5" i="6"/>
  <c r="E6" i="6"/>
  <c r="I6" i="6"/>
  <c r="E7" i="6"/>
  <c r="I7" i="6"/>
  <c r="D8" i="6"/>
  <c r="G8" i="6"/>
  <c r="H8" i="6"/>
  <c r="O5" i="5"/>
  <c r="N5" i="5"/>
  <c r="H9" i="5"/>
  <c r="G9" i="5"/>
  <c r="D9" i="5"/>
  <c r="I8" i="5"/>
  <c r="E8" i="5"/>
  <c r="F8" i="5" s="1"/>
  <c r="I7" i="5"/>
  <c r="E7" i="5"/>
  <c r="I6" i="5"/>
  <c r="E6" i="5"/>
  <c r="F6" i="5" s="1"/>
  <c r="I5" i="5"/>
  <c r="E5" i="5"/>
  <c r="F5" i="5" s="1"/>
  <c r="H7" i="3"/>
  <c r="G7" i="3"/>
  <c r="D7" i="3"/>
  <c r="I6" i="3"/>
  <c r="E6" i="3"/>
  <c r="F6" i="3" s="1"/>
  <c r="I5" i="3"/>
  <c r="P5" i="3" s="1"/>
  <c r="E5" i="3"/>
  <c r="F5" i="3" s="1"/>
  <c r="V5" i="3" s="1"/>
  <c r="K7" i="4"/>
  <c r="N5" i="2"/>
  <c r="M5" i="2"/>
  <c r="H11" i="2"/>
  <c r="G11" i="2"/>
  <c r="D11" i="2"/>
  <c r="I10" i="2"/>
  <c r="E10" i="2"/>
  <c r="F10" i="2" s="1"/>
  <c r="I9" i="2"/>
  <c r="E9" i="2"/>
  <c r="I8" i="2"/>
  <c r="E8" i="2"/>
  <c r="I7" i="2"/>
  <c r="E7" i="2"/>
  <c r="I6" i="2"/>
  <c r="E6" i="2"/>
  <c r="I5" i="2"/>
  <c r="E5" i="2"/>
  <c r="F5" i="2" s="1"/>
  <c r="W5" i="2" s="1"/>
  <c r="J7" i="7"/>
  <c r="K7" i="7"/>
  <c r="I7" i="7"/>
  <c r="J8" i="8"/>
  <c r="I8" i="8"/>
  <c r="J7" i="4"/>
  <c r="I7" i="4"/>
  <c r="O5" i="3"/>
  <c r="N5" i="3"/>
  <c r="K8" i="8" l="1"/>
  <c r="P5" i="6"/>
  <c r="E8" i="6"/>
  <c r="F6" i="6"/>
  <c r="V6" i="6" s="1"/>
  <c r="V7" i="6" s="1"/>
  <c r="P5" i="5"/>
  <c r="E9" i="5"/>
  <c r="O5" i="2"/>
  <c r="F9" i="2"/>
  <c r="I11" i="2"/>
  <c r="F6" i="2"/>
  <c r="W6" i="2" s="1"/>
  <c r="I8" i="6"/>
  <c r="I9" i="5"/>
  <c r="F7" i="3"/>
  <c r="E7" i="3"/>
  <c r="I7" i="3"/>
  <c r="E11" i="2"/>
  <c r="F11" i="2" l="1"/>
  <c r="F8" i="6"/>
  <c r="F9" i="5"/>
</calcChain>
</file>

<file path=xl/sharedStrings.xml><?xml version="1.0" encoding="utf-8"?>
<sst xmlns="http://schemas.openxmlformats.org/spreadsheetml/2006/main" count="265" uniqueCount="94">
  <si>
    <t>ACTIVIDAD</t>
  </si>
  <si>
    <t>MES</t>
  </si>
  <si>
    <t>FECHA DEL EVENTO</t>
  </si>
  <si>
    <t>LUGAR</t>
  </si>
  <si>
    <t>MUNICIPIO</t>
  </si>
  <si>
    <t xml:space="preserve">DEPARTAMENTO </t>
  </si>
  <si>
    <t>ZONA HIDROGRÁFICA</t>
  </si>
  <si>
    <t>MUJER</t>
  </si>
  <si>
    <t>HOMBRE</t>
  </si>
  <si>
    <t>TOTAL</t>
  </si>
  <si>
    <t>Departamento</t>
  </si>
  <si>
    <t>Municipio</t>
  </si>
  <si>
    <t>Total Socializaciones por municipio</t>
  </si>
  <si>
    <t>Total por departamento</t>
  </si>
  <si>
    <t>Población Beneficiada</t>
  </si>
  <si>
    <t>Zona Hidrográfica*</t>
  </si>
  <si>
    <t>Mujeres</t>
  </si>
  <si>
    <t>Hombres</t>
  </si>
  <si>
    <t>Total</t>
  </si>
  <si>
    <t>Sonsonate</t>
  </si>
  <si>
    <t>Ahuachapán</t>
  </si>
  <si>
    <t>San Vicente</t>
  </si>
  <si>
    <t>Santa Ana</t>
  </si>
  <si>
    <t>Chalatenango</t>
  </si>
  <si>
    <t>San Antonio del Monte</t>
  </si>
  <si>
    <t>La Libertad</t>
  </si>
  <si>
    <t>Totales</t>
  </si>
  <si>
    <t>Total Asesorías por municipio</t>
  </si>
  <si>
    <t>Total Denuncias por municipio</t>
  </si>
  <si>
    <t>Socializaciones por departamento</t>
  </si>
  <si>
    <t>Socializaciones</t>
  </si>
  <si>
    <t>Mediaciones por departamento</t>
  </si>
  <si>
    <t>Asesorías por departamento</t>
  </si>
  <si>
    <t>Denuncias por departamento</t>
  </si>
  <si>
    <t>Población Beneficiada a Nivel Nacional</t>
  </si>
  <si>
    <t>Nahuizalco</t>
  </si>
  <si>
    <t>Armenia</t>
  </si>
  <si>
    <t>Nahulingo</t>
  </si>
  <si>
    <t>Totales Generales</t>
  </si>
  <si>
    <t>Total Mediaciones por municipio</t>
  </si>
  <si>
    <t>*Zona 1: Río Lempa</t>
  </si>
  <si>
    <t xml:space="preserve">  Zona 2: Río Paz-Estero de Jaltepeque</t>
  </si>
  <si>
    <t xml:space="preserve"> Zona 3: Bahía de jiquilisco-Río Goascorán</t>
  </si>
  <si>
    <t>Socializaciones de la Ley General de Recursos Hídricos Diciembre 2023</t>
  </si>
  <si>
    <t>DICIEMBRE</t>
  </si>
  <si>
    <t>San Juan Nonualco</t>
  </si>
  <si>
    <t>La Paz</t>
  </si>
  <si>
    <t>El Porvenir</t>
  </si>
  <si>
    <t>Diciembre</t>
  </si>
  <si>
    <t>Antiguo Cuscatlán</t>
  </si>
  <si>
    <t>Mediación de Conflictos Diciembre 2023</t>
  </si>
  <si>
    <t>Juayúa</t>
  </si>
  <si>
    <t>Guaymango</t>
  </si>
  <si>
    <t>Asesorías Legales Octubre Diciembre 2023</t>
  </si>
  <si>
    <t>Asesorías Legales Diciembre 2023</t>
  </si>
  <si>
    <t>Denuncia</t>
  </si>
  <si>
    <t>La Palma</t>
  </si>
  <si>
    <t>Salcoatitán</t>
  </si>
  <si>
    <t>Atención a Denuncias Diciembre 2023</t>
  </si>
  <si>
    <t>Citalá</t>
  </si>
  <si>
    <t>Socialización de la LGRH con las filiales administradoras de agua pertenecientes a ACASAM (Asociación Comunal Administradora del Sistema de Abastecimiento de Agua Potable y Saneamiento Ambiental de San Antonio del Monte)  del municipio de San Antonio del Monte, departamento Sonsonate.</t>
  </si>
  <si>
    <t>Socialización de la LGRH en asamblea general de usuarios de la junta de agua ASASA Peña de Oro del municipio de Nahuizalco, departamento de Sonsonate.</t>
  </si>
  <si>
    <t>Socialización de la LGRH en asamblea general de usuarios de la junta de agua ADESCO San Antonio del municipio de Armenia, departamento de Sonsonate.</t>
  </si>
  <si>
    <t>Socialización de la LGRH en asamblea general de usuarios de la junta de agua ADESCO Renacer del municipio de San Antonio del Monte, departamento de Sonsonate.</t>
  </si>
  <si>
    <t>Socialización de la LGRH en asamblea general de usuarios de la Asociación de Desarrollo Comunal Nuevo Amanecer del municipio de El Porvenir, departamento de Santa Ana.</t>
  </si>
  <si>
    <t>Socialización de la LGRH a directivos de juntas de agua del municipio de San Juan Nonualco, departamento de La Paz.</t>
  </si>
  <si>
    <t>Socialización de la LGRH y entrega de 16 acreditaciones a juntas de agua del municipio y departamento de San Vicente.</t>
  </si>
  <si>
    <t>Centro Municipal de Convenciones de la alcaldía municipal del municipio y departamento de San Vicente.</t>
  </si>
  <si>
    <t>Parroquia del municipio de San Juan Nonualco, departamento de La Paz.</t>
  </si>
  <si>
    <t>Galera de reuniones de la junta de agua de la comunidad del cantón Santa Rosa Senca del municipio de El Porvenir, departamento de Santa Ana.</t>
  </si>
  <si>
    <t>Zona verde de la  Lotificación El Castaño #2, cantón Cuyuapa Abajo, municipio de San Antonio del Monte, departamento de Sonsonate.</t>
  </si>
  <si>
    <t>Casa comunal de la colonia San Antonio, municipio de Armenia, departamento de Sonsonate.</t>
  </si>
  <si>
    <t>Salón de reuniones de la alcaldía municipal de San Antonio del Monte del deparrtamento de Sonsonate.</t>
  </si>
  <si>
    <t>Casa comunal de la lotificación la Montañita I y II, cantón El Cerrito, municipio de Nahuizalco, departamento de Sonsonate.</t>
  </si>
  <si>
    <t>Fuente de abastecimiento de la Asociación Multiple Nasacayub del cantón Arenales, municipio de Nahuizalco, departamento de Sonsonate.</t>
  </si>
  <si>
    <t>Oficina administrativa de la lotificadora Coyol, S.A de C.V. en el municipio de Antiguo Cuscatlán del departamento de La Libertad.</t>
  </si>
  <si>
    <t>Instalaciones de las ex piscinas de Tatalpa en el municipio de Nahuizalco, departamento de Sonsonate.</t>
  </si>
  <si>
    <t>Mediación de conflicto entre la junta de agua la Atalaya 1 y 2 y la lotificadora Coyol S.A de C.V. para el traspaso del sistema de agua a favor de la Asociación de Desarrollo Comunal La Atalaya del municipio de Acajutla, departamento de Sonsonate.</t>
  </si>
  <si>
    <t>Mediación por posibles cobros de un particular por utilización de poste de energia electrica que abastece al sistema de bombeo del recurso hídrico de la Asociación Multiple Nasacayub del municipio de Nahuizalco, departamento de Sonsonate.</t>
  </si>
  <si>
    <t>Reunión con directivos de la Asociación Comunal de Acueducto Los Manantiales de Los Caserios Anal Abajo y Tatalpa del municipio de Nahuizalco, departamento de Sonsonate para solicitar ayuda con la obtención del NIT.</t>
  </si>
  <si>
    <t>Asesoría legal para la utilización de inmuebles con el objetivo de abastecer con agua a habitantes de la lotificación El Pulido del municipio y departamento de La Libertad.</t>
  </si>
  <si>
    <t>Asesoría legal para servidumbre hídrica por posible privatización de agua por parte de una persona particular contra la asociaión ACACUJ del municipio de Nahuizalco, departamento de Sonsonate.</t>
  </si>
  <si>
    <t>Atención a solicitud de asesoría legal por parte de la junta de agua 9 estrellas y junta de agua Rosario Arriba del municipio de Guaymango, departamento de Ahuachapán.</t>
  </si>
  <si>
    <t>Instalaciones de la Hacienda Melara del Cantón Melara, municipio y departamento de La Libertad.</t>
  </si>
  <si>
    <t>Oficinas administrativas de la junta de agua ACACUJ del Cantón La Unión, municipio de Juayua, departamento de Sonsonate.</t>
  </si>
  <si>
    <t>Alcadía municipal de Nahulingo, departamento de Sonsonate.</t>
  </si>
  <si>
    <t>Oficinas administrativas de la junta de agua 9 estrellas del municipio de Guaymango, departamento de Ahuachapán.</t>
  </si>
  <si>
    <t>Atención a denuncia por posible negación de acceso al agua a un usuario cercano a la comunidad El Zarzal, por parte de la ADESCO El Zarzal, del municipio de La Palma, departamento de Chalatenango.</t>
  </si>
  <si>
    <t>Atención a denuncia realizada por miembros de la junta de agua ADESCOSE, por posible desabastecimiento de agua por parte de ANDA en la comunidad Santa Elena del municipio de Salcoatitán, departamento de Sonsonate.</t>
  </si>
  <si>
    <t>Comunidad Santa Elena, Cantón El Puente, municipio de Salcoatitán, departamento de Sonsonate.</t>
  </si>
  <si>
    <t>Oficinas de Ibiza Café Gourmet en el municipio de La Palma, departamento de Chalatenango.</t>
  </si>
  <si>
    <t>Brisas del Norte, Barrio El Progreso, Municipio de Citalá, departamento de Chalatenango.</t>
  </si>
  <si>
    <t>Acompañamiento para la corrección de observaciones y asesoría para la obtención de credenciales a ADECOSGE del municipio de Nahulingo, departamento de Sonsonate.</t>
  </si>
  <si>
    <t xml:space="preserve">Seguimiento de denuncia, caso remitido por la comisaría del agua a la Sub Dirección de Gestión Territorial de la ASA debido a una posible privatización de agua en colonia las brisas del municipio de Citalá, departamento de Chalatenango, recorrido de verificación y reunión con municipalidad y afectados.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</si>
</sst>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9">
    <font>
      <sz val="11"/>
      <color theme="1"/>
      <name val="Calibri"/>
      <family val="2"/>
      <scheme val="minor"/>
    </font>
    <font>
      <b/>
      <sz val="14"/>
      <color theme="1"/>
      <name val="Museum Sanz 300"/>
    </font>
    <font>
      <b/>
      <sz val="11"/>
      <color theme="1"/>
      <name val="Calibri"/>
      <family val="2"/>
    </font>
    <font>
      <b/>
      <sz val="11"/>
      <name val="Calibri"/>
      <family val="2"/>
    </font>
    <font>
      <sz val="11"/>
      <color theme="1"/>
      <name val="Calibri"/>
      <family val="2"/>
      <scheme val="minor"/>
    </font>
    <font>
      <sz val="11"/>
      <color theme="1"/>
      <name val="Calibri"/>
      <family val="2"/>
    </font>
    <font>
      <b/>
      <sz val="11"/>
      <color theme="1"/>
      <name val="Calibri"/>
      <family val="2"/>
      <scheme val="minor"/>
    </font>
    <font>
      <sz val="11"/>
      <color theme="1"/>
      <name val="Calibri"/>
      <scheme val="minor"/>
    </font>
    <font>
      <sz val="11"/>
      <color theme="1"/>
      <name val="Calibri"/>
    </font>
  </fonts>
  <fills count="15">
    <fill>
      <patternFill patternType="none"/>
    </fill>
    <fill>
      <patternFill patternType="gray125"/>
    </fill>
    <fill>
      <patternFill patternType="solid">
        <fgColor theme="8" tint="0.39997558519241921"/>
        <bgColor theme="0"/>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E2EFD9"/>
        <bgColor rgb="FFE2EFD9"/>
      </patternFill>
    </fill>
    <fill>
      <patternFill patternType="solid">
        <fgColor rgb="FFFF00FF"/>
        <bgColor rgb="FFFF00FF"/>
      </patternFill>
    </fill>
    <fill>
      <patternFill patternType="solid">
        <fgColor rgb="FF4A86E8"/>
        <bgColor rgb="FF4A86E8"/>
      </patternFill>
    </fill>
    <fill>
      <patternFill patternType="solid">
        <fgColor rgb="FFD9E2F3"/>
        <bgColor rgb="FFD9E2F3"/>
      </patternFill>
    </fill>
    <fill>
      <patternFill patternType="solid">
        <fgColor rgb="FFE2EFD9"/>
        <bgColor indexed="64"/>
      </patternFill>
    </fill>
    <fill>
      <patternFill patternType="solid">
        <fgColor rgb="FFE2EFD9"/>
        <bgColor rgb="FFFF00FF"/>
      </patternFill>
    </fill>
    <fill>
      <patternFill patternType="solid">
        <fgColor rgb="FFE2EFD9"/>
        <bgColor rgb="FF4A86E8"/>
      </patternFill>
    </fill>
    <fill>
      <patternFill patternType="solid">
        <fgColor rgb="FFE2EFD9"/>
        <bgColor rgb="FFD9E2F3"/>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01">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vertical="center"/>
    </xf>
    <xf numFmtId="0" fontId="0" fillId="0" borderId="1" xfId="0" applyBorder="1"/>
    <xf numFmtId="0" fontId="6" fillId="4" borderId="2" xfId="0" applyFont="1" applyFill="1" applyBorder="1"/>
    <xf numFmtId="0" fontId="0" fillId="0" borderId="1" xfId="0" applyBorder="1" applyAlignment="1">
      <alignment vertical="center"/>
    </xf>
    <xf numFmtId="0" fontId="6" fillId="4" borderId="1" xfId="0" applyFont="1" applyFill="1" applyBorder="1"/>
    <xf numFmtId="0" fontId="2" fillId="3" borderId="1" xfId="0" applyFont="1" applyFill="1" applyBorder="1"/>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0" fillId="4" borderId="1" xfId="0" applyFill="1" applyBorder="1"/>
    <xf numFmtId="0" fontId="0" fillId="4" borderId="1" xfId="0" applyFill="1" applyBorder="1" applyAlignment="1">
      <alignment vertical="center"/>
    </xf>
    <xf numFmtId="0" fontId="6" fillId="4" borderId="1" xfId="0" applyFont="1" applyFill="1" applyBorder="1" applyAlignment="1">
      <alignment vertical="center"/>
    </xf>
    <xf numFmtId="0" fontId="0" fillId="0" borderId="8"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13" xfId="0" applyBorder="1"/>
    <xf numFmtId="0" fontId="0" fillId="0" borderId="7" xfId="0" applyBorder="1"/>
    <xf numFmtId="0" fontId="0" fillId="0" borderId="14" xfId="0" applyBorder="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6" fillId="4" borderId="1" xfId="0" applyFont="1" applyFill="1" applyBorder="1" applyAlignment="1">
      <alignment horizontal="right"/>
    </xf>
    <xf numFmtId="0" fontId="0" fillId="5" borderId="0" xfId="0" applyFill="1"/>
    <xf numFmtId="0" fontId="2" fillId="5"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vertical="center"/>
    </xf>
    <xf numFmtId="0" fontId="0" fillId="5" borderId="0" xfId="0" applyFill="1" applyAlignment="1">
      <alignment horizontal="center"/>
    </xf>
    <xf numFmtId="0" fontId="6" fillId="5" borderId="0" xfId="0" applyFont="1" applyFill="1" applyAlignment="1">
      <alignment horizontal="right"/>
    </xf>
    <xf numFmtId="0" fontId="4" fillId="0" borderId="0" xfId="0" applyFont="1"/>
    <xf numFmtId="164" fontId="5" fillId="0" borderId="0" xfId="0" applyNumberFormat="1" applyFont="1"/>
    <xf numFmtId="0" fontId="6" fillId="5" borderId="0" xfId="0" applyFont="1" applyFill="1"/>
    <xf numFmtId="0" fontId="0" fillId="5" borderId="1" xfId="0" applyFill="1" applyBorder="1" applyAlignment="1">
      <alignment vertical="center"/>
    </xf>
    <xf numFmtId="0" fontId="0" fillId="0" borderId="1" xfId="0" applyBorder="1" applyAlignment="1">
      <alignment horizontal="right"/>
    </xf>
    <xf numFmtId="0" fontId="1" fillId="5" borderId="0" xfId="0" applyFont="1" applyFill="1" applyAlignment="1">
      <alignment vertical="center"/>
    </xf>
    <xf numFmtId="0" fontId="2" fillId="3" borderId="1" xfId="0" applyFont="1" applyFill="1" applyBorder="1" applyAlignment="1">
      <alignment horizontal="center" vertical="center"/>
    </xf>
    <xf numFmtId="0" fontId="0" fillId="0" borderId="4" xfId="0" applyBorder="1" applyAlignment="1">
      <alignment horizontal="right"/>
    </xf>
    <xf numFmtId="0" fontId="7" fillId="7" borderId="1" xfId="0" applyFont="1" applyFill="1" applyBorder="1"/>
    <xf numFmtId="164" fontId="8" fillId="7" borderId="1" xfId="0" applyNumberFormat="1" applyFont="1" applyFill="1" applyBorder="1"/>
    <xf numFmtId="0" fontId="7" fillId="7" borderId="1" xfId="0" applyFont="1" applyFill="1" applyBorder="1" applyAlignment="1">
      <alignment wrapText="1"/>
    </xf>
    <xf numFmtId="0" fontId="4" fillId="7" borderId="1" xfId="0" applyFont="1" applyFill="1" applyBorder="1" applyAlignment="1">
      <alignment wrapText="1"/>
    </xf>
    <xf numFmtId="0" fontId="4" fillId="7" borderId="1" xfId="0" applyFont="1" applyFill="1" applyBorder="1"/>
    <xf numFmtId="164" fontId="5" fillId="7" borderId="1" xfId="0" applyNumberFormat="1" applyFont="1" applyFill="1" applyBorder="1"/>
    <xf numFmtId="0" fontId="4" fillId="8" borderId="1" xfId="0" applyFont="1" applyFill="1" applyBorder="1"/>
    <xf numFmtId="0" fontId="4" fillId="9" borderId="1" xfId="0" applyFont="1" applyFill="1" applyBorder="1"/>
    <xf numFmtId="0" fontId="4" fillId="10" borderId="1" xfId="0" applyFont="1" applyFill="1" applyBorder="1"/>
    <xf numFmtId="164" fontId="5" fillId="10" borderId="1" xfId="0" applyNumberFormat="1" applyFont="1" applyFill="1" applyBorder="1"/>
    <xf numFmtId="0" fontId="4" fillId="10" borderId="1" xfId="0" applyFont="1" applyFill="1" applyBorder="1" applyAlignment="1">
      <alignment wrapText="1"/>
    </xf>
    <xf numFmtId="0" fontId="0" fillId="0" borderId="0" xfId="0" applyAlignment="1">
      <alignment horizontal="center" vertical="center"/>
    </xf>
    <xf numFmtId="0" fontId="0" fillId="7" borderId="1" xfId="0" applyFill="1" applyBorder="1" applyAlignment="1">
      <alignment wrapText="1"/>
    </xf>
    <xf numFmtId="0" fontId="0" fillId="11" borderId="1" xfId="0" applyFill="1" applyBorder="1"/>
    <xf numFmtId="0" fontId="7" fillId="12" borderId="1" xfId="0" applyFont="1" applyFill="1" applyBorder="1"/>
    <xf numFmtId="0" fontId="7" fillId="13" borderId="1" xfId="0" applyFont="1" applyFill="1" applyBorder="1"/>
    <xf numFmtId="0" fontId="0" fillId="14" borderId="1" xfId="0" applyFill="1" applyBorder="1" applyAlignment="1">
      <alignment wrapText="1"/>
    </xf>
    <xf numFmtId="0" fontId="7" fillId="14" borderId="1" xfId="0" applyFont="1" applyFill="1" applyBorder="1"/>
    <xf numFmtId="164" fontId="8" fillId="14" borderId="1" xfId="0" applyNumberFormat="1" applyFont="1" applyFill="1" applyBorder="1"/>
    <xf numFmtId="0" fontId="7" fillId="14" borderId="1"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horizontal="left"/>
    </xf>
    <xf numFmtId="0" fontId="4" fillId="12" borderId="1" xfId="0" applyFont="1" applyFill="1" applyBorder="1"/>
    <xf numFmtId="0" fontId="4" fillId="13" borderId="1" xfId="0" applyFont="1" applyFill="1" applyBorder="1"/>
    <xf numFmtId="0" fontId="3" fillId="5" borderId="0" xfId="0" applyFont="1" applyFill="1" applyAlignment="1">
      <alignment horizontal="center" vertical="center"/>
    </xf>
    <xf numFmtId="0" fontId="2" fillId="5" borderId="0" xfId="0" applyFont="1" applyFill="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xf>
    <xf numFmtId="0" fontId="2" fillId="5" borderId="0" xfId="0" applyFont="1" applyFill="1" applyAlignment="1">
      <alignment horizontal="center" vertical="center"/>
    </xf>
    <xf numFmtId="0" fontId="6" fillId="4" borderId="1" xfId="0" applyFont="1" applyFill="1" applyBorder="1" applyAlignment="1">
      <alignment horizontal="center"/>
    </xf>
    <xf numFmtId="0" fontId="0" fillId="6" borderId="11" xfId="0" applyFill="1" applyBorder="1" applyAlignment="1">
      <alignment horizontal="left" vertical="center"/>
    </xf>
    <xf numFmtId="0" fontId="0" fillId="6" borderId="13" xfId="0" applyFill="1" applyBorder="1" applyAlignment="1">
      <alignment horizontal="left" vertical="center"/>
    </xf>
    <xf numFmtId="0" fontId="0" fillId="6" borderId="10" xfId="0"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0" fillId="6" borderId="14" xfId="0" applyFill="1" applyBorder="1" applyAlignment="1">
      <alignment horizontal="left" vertical="center"/>
    </xf>
    <xf numFmtId="0" fontId="1" fillId="0" borderId="1" xfId="0" applyFont="1" applyBorder="1"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2" xfId="0" applyBorder="1" applyAlignment="1">
      <alignment horizontal="right" vertic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5" borderId="0" xfId="0" applyFont="1" applyFill="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1" fillId="5" borderId="0" xfId="0" applyFont="1" applyFill="1" applyAlignment="1">
      <alignment horizontal="center" vertical="center"/>
    </xf>
    <xf numFmtId="0" fontId="6" fillId="5" borderId="0" xfId="0" applyFont="1" applyFill="1" applyAlignment="1">
      <alignment horizontal="center" vertical="center"/>
    </xf>
    <xf numFmtId="0" fontId="6" fillId="4" borderId="1" xfId="0" applyFont="1"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2E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a:t>Población</a:t>
            </a:r>
            <a:r>
              <a:rPr lang="es-SV" baseline="0"/>
              <a:t> Beneficiada a Nivel Nacional</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DD9-4F46-AD1D-E58DA1A1EF8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DD9-4F46-AD1D-E58DA1A1EF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Socializaciones!$M$4:$N$4</c:f>
              <c:strCache>
                <c:ptCount val="2"/>
                <c:pt idx="0">
                  <c:v>Mujeres</c:v>
                </c:pt>
                <c:pt idx="1">
                  <c:v>Hombres</c:v>
                </c:pt>
              </c:strCache>
            </c:strRef>
          </c:cat>
          <c:val>
            <c:numRef>
              <c:f>Socializaciones!$M$5:$N$5</c:f>
              <c:numCache>
                <c:formatCode>General</c:formatCode>
                <c:ptCount val="2"/>
                <c:pt idx="0">
                  <c:v>330</c:v>
                </c:pt>
                <c:pt idx="1">
                  <c:v>421</c:v>
                </c:pt>
              </c:numCache>
            </c:numRef>
          </c:val>
          <c:extLst>
            <c:ext xmlns:c16="http://schemas.microsoft.com/office/drawing/2014/chart" uri="{C3380CC4-5D6E-409C-BE32-E72D297353CC}">
              <c16:uniqueId val="{00000000-D2B6-4254-94D8-CEBB24E4016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Socializaciones por Departamento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tx>
            <c:strRef>
              <c:f>Socializaciones!$W$4</c:f>
              <c:strCache>
                <c:ptCount val="1"/>
                <c:pt idx="0">
                  <c:v>Socializaciones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Socializaciones!$V$5:$V$8</c:f>
              <c:strCache>
                <c:ptCount val="4"/>
                <c:pt idx="0">
                  <c:v>Santa Ana</c:v>
                </c:pt>
                <c:pt idx="1">
                  <c:v>Sonsonate</c:v>
                </c:pt>
                <c:pt idx="2">
                  <c:v>La Paz</c:v>
                </c:pt>
                <c:pt idx="3">
                  <c:v>San Vicente</c:v>
                </c:pt>
              </c:strCache>
            </c:strRef>
          </c:cat>
          <c:val>
            <c:numRef>
              <c:f>Socializaciones!$W$5:$W$8</c:f>
              <c:numCache>
                <c:formatCode>General</c:formatCode>
                <c:ptCount val="4"/>
                <c:pt idx="0">
                  <c:v>1</c:v>
                </c:pt>
                <c:pt idx="1">
                  <c:v>4</c:v>
                </c:pt>
                <c:pt idx="2">
                  <c:v>1</c:v>
                </c:pt>
                <c:pt idx="3">
                  <c:v>1</c:v>
                </c:pt>
              </c:numCache>
            </c:numRef>
          </c:val>
          <c:extLst>
            <c:ext xmlns:c16="http://schemas.microsoft.com/office/drawing/2014/chart" uri="{C3380CC4-5D6E-409C-BE32-E72D297353CC}">
              <c16:uniqueId val="{00000000-B69C-4811-9043-3333E8772D4B}"/>
            </c:ext>
          </c:extLst>
        </c:ser>
        <c:dLbls>
          <c:dLblPos val="outEnd"/>
          <c:showLegendKey val="0"/>
          <c:showVal val="1"/>
          <c:showCatName val="0"/>
          <c:showSerName val="0"/>
          <c:showPercent val="0"/>
          <c:showBubbleSize val="0"/>
        </c:dLbls>
        <c:gapWidth val="100"/>
        <c:overlap val="-24"/>
        <c:axId val="2040845968"/>
        <c:axId val="1142712000"/>
      </c:barChart>
      <c:catAx>
        <c:axId val="204084596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142712000"/>
        <c:crosses val="autoZero"/>
        <c:auto val="1"/>
        <c:lblAlgn val="ctr"/>
        <c:lblOffset val="100"/>
        <c:noMultiLvlLbl val="0"/>
      </c:catAx>
      <c:valAx>
        <c:axId val="1142712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04084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kern="1200" baseline="0">
                <a:solidFill>
                  <a:sysClr val="windowText" lastClr="000000">
                    <a:lumMod val="65000"/>
                    <a:lumOff val="35000"/>
                  </a:sysClr>
                </a:solidFill>
              </a:rPr>
              <a:t>Población Beneficiada a Nivel Nacional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EAB-4995-84B1-FD2F43CCE474}"/>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EAB-4995-84B1-FD2F43CCE47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'Mediación de Conflictos'!$N$4:$O$4</c:f>
              <c:strCache>
                <c:ptCount val="2"/>
                <c:pt idx="0">
                  <c:v>Mujeres</c:v>
                </c:pt>
                <c:pt idx="1">
                  <c:v>Hombres</c:v>
                </c:pt>
              </c:strCache>
            </c:strRef>
          </c:cat>
          <c:val>
            <c:numRef>
              <c:f>'Mediación de Conflictos'!$N$5:$O$5</c:f>
              <c:numCache>
                <c:formatCode>General</c:formatCode>
                <c:ptCount val="2"/>
                <c:pt idx="0">
                  <c:v>3</c:v>
                </c:pt>
                <c:pt idx="1">
                  <c:v>14</c:v>
                </c:pt>
              </c:numCache>
            </c:numRef>
          </c:val>
          <c:extLst>
            <c:ext xmlns:c16="http://schemas.microsoft.com/office/drawing/2014/chart" uri="{C3380CC4-5D6E-409C-BE32-E72D297353CC}">
              <c16:uniqueId val="{00000000-3B0A-43F0-B929-2C6046FD3A6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Mediaciones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tx>
            <c:strRef>
              <c:f>'Mediación de Conflictos'!$V$4</c:f>
              <c:strCache>
                <c:ptCount val="1"/>
                <c:pt idx="0">
                  <c:v>Socializaciones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'Mediación de Conflictos'!$U$5:$U$6</c:f>
              <c:strCache>
                <c:ptCount val="2"/>
                <c:pt idx="0">
                  <c:v>Sonsonate</c:v>
                </c:pt>
                <c:pt idx="1">
                  <c:v>La Libertad</c:v>
                </c:pt>
              </c:strCache>
            </c:strRef>
          </c:cat>
          <c:val>
            <c:numRef>
              <c:f>'Mediación de Conflictos'!$V$5:$V$6</c:f>
              <c:numCache>
                <c:formatCode>General</c:formatCode>
                <c:ptCount val="2"/>
                <c:pt idx="0">
                  <c:v>2</c:v>
                </c:pt>
                <c:pt idx="1">
                  <c:v>1</c:v>
                </c:pt>
              </c:numCache>
            </c:numRef>
          </c:val>
          <c:extLst>
            <c:ext xmlns:c16="http://schemas.microsoft.com/office/drawing/2014/chart" uri="{C3380CC4-5D6E-409C-BE32-E72D297353CC}">
              <c16:uniqueId val="{00000000-08C0-4B7D-A7DB-BBC6251A5A14}"/>
            </c:ext>
          </c:extLst>
        </c:ser>
        <c:dLbls>
          <c:dLblPos val="outEnd"/>
          <c:showLegendKey val="0"/>
          <c:showVal val="1"/>
          <c:showCatName val="0"/>
          <c:showSerName val="0"/>
          <c:showPercent val="0"/>
          <c:showBubbleSize val="0"/>
        </c:dLbls>
        <c:gapWidth val="199"/>
        <c:axId val="1132745376"/>
        <c:axId val="1142700096"/>
      </c:barChart>
      <c:catAx>
        <c:axId val="113274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42700096"/>
        <c:crosses val="autoZero"/>
        <c:auto val="1"/>
        <c:lblAlgn val="ctr"/>
        <c:lblOffset val="100"/>
        <c:noMultiLvlLbl val="0"/>
      </c:catAx>
      <c:valAx>
        <c:axId val="1142700096"/>
        <c:scaling>
          <c:orientation val="minMax"/>
          <c:max val="3"/>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13274537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baseline="0">
                <a:effectLst/>
              </a:rPr>
              <a:t>Población Beneficiada a Nivel Nacional</a:t>
            </a:r>
            <a:r>
              <a:rPr lang="es-SV" sz="1800" b="1" i="0" u="none" strike="noStrike" baseline="0"/>
              <a:t> </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CA15-4765-86E8-8CC76136C8C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CA15-4765-86E8-8CC76136C8C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'Asesoría Legal'!$N$4:$O$4</c:f>
              <c:strCache>
                <c:ptCount val="2"/>
                <c:pt idx="0">
                  <c:v>Mujeres</c:v>
                </c:pt>
                <c:pt idx="1">
                  <c:v>Hombres</c:v>
                </c:pt>
              </c:strCache>
            </c:strRef>
          </c:cat>
          <c:val>
            <c:numRef>
              <c:f>'Asesoría Legal'!$N$5:$O$5</c:f>
              <c:numCache>
                <c:formatCode>General</c:formatCode>
                <c:ptCount val="2"/>
                <c:pt idx="0">
                  <c:v>6</c:v>
                </c:pt>
                <c:pt idx="1">
                  <c:v>8</c:v>
                </c:pt>
              </c:numCache>
            </c:numRef>
          </c:val>
          <c:extLst>
            <c:ext xmlns:c16="http://schemas.microsoft.com/office/drawing/2014/chart" uri="{C3380CC4-5D6E-409C-BE32-E72D297353CC}">
              <c16:uniqueId val="{00000000-38E5-4A42-BF17-4F899BCEA72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SV"/>
              <a:t>Asesorías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'Asesoría Legal'!$U$5:$U$7</c:f>
              <c:strCache>
                <c:ptCount val="3"/>
                <c:pt idx="0">
                  <c:v>Ahuachapán</c:v>
                </c:pt>
                <c:pt idx="1">
                  <c:v>Sonsonate</c:v>
                </c:pt>
                <c:pt idx="2">
                  <c:v>La Libertad</c:v>
                </c:pt>
              </c:strCache>
            </c:strRef>
          </c:cat>
          <c:val>
            <c:numRef>
              <c:f>'Asesoría Legal'!$V$5:$V$7</c:f>
              <c:numCache>
                <c:formatCode>General</c:formatCode>
                <c:ptCount val="3"/>
                <c:pt idx="0">
                  <c:v>1</c:v>
                </c:pt>
                <c:pt idx="1">
                  <c:v>2</c:v>
                </c:pt>
                <c:pt idx="2">
                  <c:v>1</c:v>
                </c:pt>
              </c:numCache>
            </c:numRef>
          </c:val>
          <c:extLst>
            <c:ext xmlns:c16="http://schemas.microsoft.com/office/drawing/2014/chart" uri="{C3380CC4-5D6E-409C-BE32-E72D297353CC}">
              <c16:uniqueId val="{00000000-D8AB-4181-BF13-0C2D38948201}"/>
            </c:ext>
          </c:extLst>
        </c:ser>
        <c:dLbls>
          <c:dLblPos val="outEnd"/>
          <c:showLegendKey val="0"/>
          <c:showVal val="1"/>
          <c:showCatName val="0"/>
          <c:showSerName val="0"/>
          <c:showPercent val="0"/>
          <c:showBubbleSize val="0"/>
        </c:dLbls>
        <c:gapWidth val="199"/>
        <c:axId val="1744060896"/>
        <c:axId val="110778256"/>
      </c:barChart>
      <c:catAx>
        <c:axId val="17440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0778256"/>
        <c:crosses val="autoZero"/>
        <c:auto val="1"/>
        <c:lblAlgn val="ctr"/>
        <c:lblOffset val="100"/>
        <c:noMultiLvlLbl val="0"/>
      </c:catAx>
      <c:valAx>
        <c:axId val="110778256"/>
        <c:scaling>
          <c:orientation val="minMax"/>
          <c:max val="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74406089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SV" sz="1800" b="1" i="0" u="none" strike="noStrike" baseline="0">
                <a:effectLst/>
              </a:rPr>
              <a:t>Población Beneficiada a Nivel Nacional</a:t>
            </a:r>
            <a:r>
              <a:rPr lang="es-SV" sz="1800" b="1" i="0" u="none" strike="noStrike" baseline="0"/>
              <a:t> </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6A3-488B-A1FE-E2FD00BA0E6B}"/>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6A3-488B-A1FE-E2FD00BA0E6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SV"/>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'Atención a Denuncias'!$N$4:$O$4</c:f>
              <c:strCache>
                <c:ptCount val="2"/>
                <c:pt idx="0">
                  <c:v>Mujeres</c:v>
                </c:pt>
                <c:pt idx="1">
                  <c:v>Hombres</c:v>
                </c:pt>
              </c:strCache>
            </c:strRef>
          </c:cat>
          <c:val>
            <c:numRef>
              <c:f>'Atención a Denuncias'!$N$5:$O$5</c:f>
              <c:numCache>
                <c:formatCode>General</c:formatCode>
                <c:ptCount val="2"/>
                <c:pt idx="0">
                  <c:v>10</c:v>
                </c:pt>
                <c:pt idx="1">
                  <c:v>14</c:v>
                </c:pt>
              </c:numCache>
            </c:numRef>
          </c:val>
          <c:extLst>
            <c:ext xmlns:c16="http://schemas.microsoft.com/office/drawing/2014/chart" uri="{C3380CC4-5D6E-409C-BE32-E72D297353CC}">
              <c16:uniqueId val="{00000000-2A57-4E22-860F-BE382588265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SV"/>
              <a:t>Denuncias por Departamento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'Atención a Denuncias'!$U$5:$U$6</c:f>
              <c:strCache>
                <c:ptCount val="2"/>
                <c:pt idx="0">
                  <c:v>Sonsonate</c:v>
                </c:pt>
                <c:pt idx="1">
                  <c:v>Chalatenango</c:v>
                </c:pt>
              </c:strCache>
            </c:strRef>
          </c:cat>
          <c:val>
            <c:numRef>
              <c:f>'Atención a Denuncias'!$V$5:$V$6</c:f>
              <c:numCache>
                <c:formatCode>General</c:formatCode>
                <c:ptCount val="2"/>
                <c:pt idx="0">
                  <c:v>1</c:v>
                </c:pt>
                <c:pt idx="1">
                  <c:v>2</c:v>
                </c:pt>
              </c:numCache>
            </c:numRef>
          </c:val>
          <c:extLst>
            <c:ext xmlns:c16="http://schemas.microsoft.com/office/drawing/2014/chart" uri="{C3380CC4-5D6E-409C-BE32-E72D297353CC}">
              <c16:uniqueId val="{00000000-BE8B-4178-87B3-18857D9D65E0}"/>
            </c:ext>
          </c:extLst>
        </c:ser>
        <c:dLbls>
          <c:dLblPos val="outEnd"/>
          <c:showLegendKey val="0"/>
          <c:showVal val="1"/>
          <c:showCatName val="0"/>
          <c:showSerName val="0"/>
          <c:showPercent val="0"/>
          <c:showBubbleSize val="0"/>
        </c:dLbls>
        <c:gapWidth val="199"/>
        <c:axId val="73680528"/>
        <c:axId val="110743040"/>
      </c:barChart>
      <c:catAx>
        <c:axId val="7368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SV"/>
          </a:p>
        </c:txPr>
        <c:crossAx val="110743040"/>
        <c:crosses val="autoZero"/>
        <c:auto val="1"/>
        <c:lblAlgn val="ctr"/>
        <c:lblOffset val="100"/>
        <c:noMultiLvlLbl val="0"/>
      </c:catAx>
      <c:valAx>
        <c:axId val="1107430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73680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12</xdr:col>
      <xdr:colOff>6350</xdr:colOff>
      <xdr:row>6</xdr:row>
      <xdr:rowOff>0</xdr:rowOff>
    </xdr:from>
    <xdr:to>
      <xdr:col>18</xdr:col>
      <xdr:colOff>57150</xdr:colOff>
      <xdr:row>21</xdr:row>
      <xdr:rowOff>50800</xdr:rowOff>
    </xdr:to>
    <xdr:graphicFrame macro="">
      <xdr:nvGraphicFramePr>
        <xdr:cNvPr id="2" name="Gráfico 1">
          <a:extLst>
            <a:ext uri="{FF2B5EF4-FFF2-40B4-BE49-F238E27FC236}">
              <a16:creationId xmlns:a16="http://schemas.microsoft.com/office/drawing/2014/main" id="{94F7D08F-EF89-D38E-F139-071CBC406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3174</xdr:colOff>
      <xdr:row>2</xdr:row>
      <xdr:rowOff>6350</xdr:rowOff>
    </xdr:from>
    <xdr:to>
      <xdr:col>30</xdr:col>
      <xdr:colOff>12699</xdr:colOff>
      <xdr:row>9</xdr:row>
      <xdr:rowOff>0</xdr:rowOff>
    </xdr:to>
    <xdr:graphicFrame macro="">
      <xdr:nvGraphicFramePr>
        <xdr:cNvPr id="3" name="Gráfico 2">
          <a:extLst>
            <a:ext uri="{FF2B5EF4-FFF2-40B4-BE49-F238E27FC236}">
              <a16:creationId xmlns:a16="http://schemas.microsoft.com/office/drawing/2014/main" id="{79A46C93-E8BD-1CBD-4598-FE118F0EF1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3175</xdr:colOff>
      <xdr:row>5</xdr:row>
      <xdr:rowOff>177800</xdr:rowOff>
    </xdr:from>
    <xdr:to>
      <xdr:col>17</xdr:col>
      <xdr:colOff>0</xdr:colOff>
      <xdr:row>21</xdr:row>
      <xdr:rowOff>177800</xdr:rowOff>
    </xdr:to>
    <xdr:graphicFrame macro="">
      <xdr:nvGraphicFramePr>
        <xdr:cNvPr id="2" name="Gráfico 1">
          <a:extLst>
            <a:ext uri="{FF2B5EF4-FFF2-40B4-BE49-F238E27FC236}">
              <a16:creationId xmlns:a16="http://schemas.microsoft.com/office/drawing/2014/main" id="{068C53CB-8C11-1ED0-F0FF-8694F800F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5591</xdr:colOff>
      <xdr:row>1</xdr:row>
      <xdr:rowOff>231462</xdr:rowOff>
    </xdr:from>
    <xdr:to>
      <xdr:col>30</xdr:col>
      <xdr:colOff>751268</xdr:colOff>
      <xdr:row>11</xdr:row>
      <xdr:rowOff>0</xdr:rowOff>
    </xdr:to>
    <xdr:graphicFrame macro="">
      <xdr:nvGraphicFramePr>
        <xdr:cNvPr id="3" name="Gráfico 2">
          <a:extLst>
            <a:ext uri="{FF2B5EF4-FFF2-40B4-BE49-F238E27FC236}">
              <a16:creationId xmlns:a16="http://schemas.microsoft.com/office/drawing/2014/main" id="{D8542BD9-1289-260F-B8C6-13A512C5BB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3175</xdr:colOff>
      <xdr:row>6</xdr:row>
      <xdr:rowOff>6350</xdr:rowOff>
    </xdr:from>
    <xdr:to>
      <xdr:col>17</xdr:col>
      <xdr:colOff>12700</xdr:colOff>
      <xdr:row>20</xdr:row>
      <xdr:rowOff>222250</xdr:rowOff>
    </xdr:to>
    <xdr:graphicFrame macro="">
      <xdr:nvGraphicFramePr>
        <xdr:cNvPr id="4" name="Gráfico 3">
          <a:extLst>
            <a:ext uri="{FF2B5EF4-FFF2-40B4-BE49-F238E27FC236}">
              <a16:creationId xmlns:a16="http://schemas.microsoft.com/office/drawing/2014/main" id="{D8C29CAD-C42F-9342-5C7F-028325361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3174</xdr:colOff>
      <xdr:row>2</xdr:row>
      <xdr:rowOff>12700</xdr:rowOff>
    </xdr:from>
    <xdr:to>
      <xdr:col>31</xdr:col>
      <xdr:colOff>6349</xdr:colOff>
      <xdr:row>12</xdr:row>
      <xdr:rowOff>177800</xdr:rowOff>
    </xdr:to>
    <xdr:graphicFrame macro="">
      <xdr:nvGraphicFramePr>
        <xdr:cNvPr id="5" name="Gráfico 4">
          <a:extLst>
            <a:ext uri="{FF2B5EF4-FFF2-40B4-BE49-F238E27FC236}">
              <a16:creationId xmlns:a16="http://schemas.microsoft.com/office/drawing/2014/main" id="{39CF78F1-550A-8F1C-6E42-265980BA65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xdr:colOff>
      <xdr:row>6</xdr:row>
      <xdr:rowOff>12700</xdr:rowOff>
    </xdr:from>
    <xdr:to>
      <xdr:col>17</xdr:col>
      <xdr:colOff>95250</xdr:colOff>
      <xdr:row>19</xdr:row>
      <xdr:rowOff>120650</xdr:rowOff>
    </xdr:to>
    <xdr:graphicFrame macro="">
      <xdr:nvGraphicFramePr>
        <xdr:cNvPr id="6" name="Gráfico 5">
          <a:extLst>
            <a:ext uri="{FF2B5EF4-FFF2-40B4-BE49-F238E27FC236}">
              <a16:creationId xmlns:a16="http://schemas.microsoft.com/office/drawing/2014/main" id="{51B461D5-9E20-EE58-EDE9-74783A90D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171450</xdr:colOff>
      <xdr:row>1</xdr:row>
      <xdr:rowOff>215900</xdr:rowOff>
    </xdr:from>
    <xdr:to>
      <xdr:col>30</xdr:col>
      <xdr:colOff>761999</xdr:colOff>
      <xdr:row>13</xdr:row>
      <xdr:rowOff>171450</xdr:rowOff>
    </xdr:to>
    <xdr:graphicFrame macro="">
      <xdr:nvGraphicFramePr>
        <xdr:cNvPr id="7" name="Gráfico 6">
          <a:extLst>
            <a:ext uri="{FF2B5EF4-FFF2-40B4-BE49-F238E27FC236}">
              <a16:creationId xmlns:a16="http://schemas.microsoft.com/office/drawing/2014/main" id="{11C165CD-67F7-EB55-AC04-F894C2DA03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96F2-6D80-44DC-9BAD-026402AB02D1}">
  <dimension ref="B2:AE36"/>
  <sheetViews>
    <sheetView showGridLines="0" tabSelected="1" zoomScaleNormal="100" workbookViewId="0">
      <selection activeCell="E9" sqref="E9"/>
    </sheetView>
  </sheetViews>
  <sheetFormatPr baseColWidth="10" defaultRowHeight="14.5"/>
  <cols>
    <col min="1" max="1" width="3.6328125" customWidth="1"/>
    <col min="2" max="2" width="13.1796875" bestFit="1" customWidth="1"/>
    <col min="3" max="3" width="22" bestFit="1" customWidth="1"/>
    <col min="5" max="5" width="13.26953125" customWidth="1"/>
    <col min="6" max="6" width="13.453125" customWidth="1"/>
    <col min="10" max="10" width="12" customWidth="1"/>
    <col min="11" max="12" width="3.6328125" customWidth="1"/>
    <col min="13" max="14" width="16.08984375" customWidth="1"/>
    <col min="15" max="15" width="8" customWidth="1"/>
    <col min="16" max="17" width="3.6328125" customWidth="1"/>
    <col min="18" max="18" width="14.6328125" customWidth="1"/>
    <col min="19" max="21" width="3.6328125" customWidth="1"/>
    <col min="22" max="23" width="14.6328125" customWidth="1"/>
    <col min="24" max="24" width="3.6328125" customWidth="1"/>
    <col min="30" max="30" width="7.6328125" customWidth="1"/>
    <col min="31" max="31" width="3.6328125" customWidth="1"/>
  </cols>
  <sheetData>
    <row r="2" spans="2:31" ht="18">
      <c r="B2" s="76" t="s">
        <v>43</v>
      </c>
      <c r="C2" s="76"/>
      <c r="D2" s="76"/>
      <c r="E2" s="76"/>
      <c r="F2" s="76"/>
      <c r="G2" s="76"/>
      <c r="H2" s="76"/>
      <c r="I2" s="76"/>
      <c r="J2" s="76"/>
      <c r="L2" s="17"/>
      <c r="M2" s="18"/>
      <c r="N2" s="18"/>
      <c r="O2" s="18"/>
      <c r="P2" s="18"/>
      <c r="Q2" s="18"/>
      <c r="R2" s="18"/>
      <c r="S2" s="19"/>
      <c r="U2" s="17"/>
      <c r="V2" s="18"/>
      <c r="W2" s="18"/>
      <c r="X2" s="18"/>
      <c r="Y2" s="18"/>
      <c r="Z2" s="18"/>
      <c r="AA2" s="18"/>
      <c r="AB2" s="18"/>
      <c r="AC2" s="18"/>
      <c r="AD2" s="18"/>
      <c r="AE2" s="19"/>
    </row>
    <row r="3" spans="2:31">
      <c r="B3" s="77" t="s">
        <v>10</v>
      </c>
      <c r="C3" s="77" t="s">
        <v>11</v>
      </c>
      <c r="D3" s="77" t="s">
        <v>48</v>
      </c>
      <c r="E3" s="87" t="s">
        <v>12</v>
      </c>
      <c r="F3" s="87" t="s">
        <v>13</v>
      </c>
      <c r="G3" s="88" t="s">
        <v>14</v>
      </c>
      <c r="H3" s="88"/>
      <c r="I3" s="88"/>
      <c r="J3" s="87" t="s">
        <v>15</v>
      </c>
      <c r="L3" s="15"/>
      <c r="M3" s="82" t="s">
        <v>34</v>
      </c>
      <c r="N3" s="83"/>
      <c r="O3" s="84" t="s">
        <v>18</v>
      </c>
      <c r="S3" s="20"/>
      <c r="U3" s="15"/>
      <c r="V3" s="86" t="s">
        <v>29</v>
      </c>
      <c r="W3" s="86"/>
      <c r="AE3" s="20"/>
    </row>
    <row r="4" spans="2:31" ht="27.5" customHeight="1">
      <c r="B4" s="77"/>
      <c r="C4" s="77"/>
      <c r="D4" s="77"/>
      <c r="E4" s="87"/>
      <c r="F4" s="87"/>
      <c r="G4" s="38" t="s">
        <v>16</v>
      </c>
      <c r="H4" s="38" t="s">
        <v>17</v>
      </c>
      <c r="I4" s="38" t="s">
        <v>18</v>
      </c>
      <c r="J4" s="87"/>
      <c r="L4" s="15"/>
      <c r="M4" s="8" t="s">
        <v>16</v>
      </c>
      <c r="N4" s="8" t="s">
        <v>17</v>
      </c>
      <c r="O4" s="85"/>
      <c r="S4" s="20"/>
      <c r="U4" s="15"/>
      <c r="V4" s="8" t="s">
        <v>10</v>
      </c>
      <c r="W4" s="8" t="s">
        <v>30</v>
      </c>
      <c r="AE4" s="20"/>
    </row>
    <row r="5" spans="2:31">
      <c r="B5" s="60" t="s">
        <v>22</v>
      </c>
      <c r="C5" s="4" t="s">
        <v>47</v>
      </c>
      <c r="D5" s="4">
        <v>1</v>
      </c>
      <c r="E5" s="4">
        <f t="shared" ref="E5:E10" si="0">SUM(D5:D5)</f>
        <v>1</v>
      </c>
      <c r="F5" s="24">
        <f>SUM(E5)</f>
        <v>1</v>
      </c>
      <c r="G5" s="4">
        <v>46</v>
      </c>
      <c r="H5" s="4">
        <v>170</v>
      </c>
      <c r="I5" s="4">
        <f>SUM(G5:H5)</f>
        <v>216</v>
      </c>
      <c r="J5" s="4">
        <v>2</v>
      </c>
      <c r="L5" s="15"/>
      <c r="M5" s="11">
        <f>SUM(G5:G10)</f>
        <v>330</v>
      </c>
      <c r="N5" s="11">
        <f>SUM(H5:H10)</f>
        <v>421</v>
      </c>
      <c r="O5" s="11">
        <f>SUM(G11:H11)</f>
        <v>751</v>
      </c>
      <c r="S5" s="20"/>
      <c r="U5" s="15"/>
      <c r="V5" s="4" t="s">
        <v>22</v>
      </c>
      <c r="W5" s="4">
        <f>F5</f>
        <v>1</v>
      </c>
      <c r="AE5" s="20"/>
    </row>
    <row r="6" spans="2:31">
      <c r="B6" s="78" t="s">
        <v>19</v>
      </c>
      <c r="C6" s="6" t="s">
        <v>36</v>
      </c>
      <c r="D6" s="4">
        <v>1</v>
      </c>
      <c r="E6" s="4">
        <f t="shared" si="0"/>
        <v>1</v>
      </c>
      <c r="F6" s="79">
        <f>SUM(E6:E8)</f>
        <v>4</v>
      </c>
      <c r="G6" s="4">
        <v>22</v>
      </c>
      <c r="H6" s="4">
        <v>16</v>
      </c>
      <c r="I6" s="4">
        <f t="shared" ref="I6:I10" si="1">SUM(G6:H6)</f>
        <v>38</v>
      </c>
      <c r="J6" s="4">
        <v>1</v>
      </c>
      <c r="L6" s="15"/>
      <c r="S6" s="20"/>
      <c r="U6" s="15"/>
      <c r="V6" s="4" t="s">
        <v>19</v>
      </c>
      <c r="W6" s="4">
        <f>F6</f>
        <v>4</v>
      </c>
      <c r="AE6" s="20"/>
    </row>
    <row r="7" spans="2:31">
      <c r="B7" s="78"/>
      <c r="C7" s="6" t="s">
        <v>35</v>
      </c>
      <c r="D7" s="4">
        <v>1</v>
      </c>
      <c r="E7" s="4">
        <f t="shared" si="0"/>
        <v>1</v>
      </c>
      <c r="F7" s="80"/>
      <c r="G7" s="4">
        <v>216</v>
      </c>
      <c r="H7" s="4">
        <v>173</v>
      </c>
      <c r="I7" s="4">
        <f t="shared" si="1"/>
        <v>389</v>
      </c>
      <c r="J7" s="4">
        <v>2</v>
      </c>
      <c r="L7" s="15"/>
      <c r="S7" s="20"/>
      <c r="U7" s="15"/>
      <c r="V7" s="4" t="s">
        <v>46</v>
      </c>
      <c r="W7" s="4">
        <f>F9</f>
        <v>1</v>
      </c>
      <c r="AE7" s="20"/>
    </row>
    <row r="8" spans="2:31">
      <c r="B8" s="78"/>
      <c r="C8" s="6" t="s">
        <v>24</v>
      </c>
      <c r="D8" s="4">
        <v>2</v>
      </c>
      <c r="E8" s="4">
        <f t="shared" si="0"/>
        <v>2</v>
      </c>
      <c r="F8" s="81"/>
      <c r="G8" s="4">
        <v>26</v>
      </c>
      <c r="H8" s="4">
        <v>31</v>
      </c>
      <c r="I8" s="4">
        <f t="shared" si="1"/>
        <v>57</v>
      </c>
      <c r="J8" s="4">
        <v>2</v>
      </c>
      <c r="L8" s="15"/>
      <c r="S8" s="20"/>
      <c r="U8" s="15"/>
      <c r="V8" s="4" t="s">
        <v>21</v>
      </c>
      <c r="W8" s="4">
        <f>F10</f>
        <v>1</v>
      </c>
      <c r="AE8" s="20"/>
    </row>
    <row r="9" spans="2:31">
      <c r="B9" s="60" t="s">
        <v>46</v>
      </c>
      <c r="C9" s="6" t="s">
        <v>45</v>
      </c>
      <c r="D9" s="4">
        <v>1</v>
      </c>
      <c r="E9" s="4">
        <f t="shared" si="0"/>
        <v>1</v>
      </c>
      <c r="F9" s="39">
        <f>SUM(E9:E9)</f>
        <v>1</v>
      </c>
      <c r="G9" s="4">
        <v>7</v>
      </c>
      <c r="H9" s="4">
        <v>10</v>
      </c>
      <c r="I9" s="4">
        <f t="shared" si="1"/>
        <v>17</v>
      </c>
      <c r="J9" s="4">
        <v>2</v>
      </c>
      <c r="L9" s="15"/>
      <c r="S9" s="20"/>
      <c r="U9" s="15"/>
      <c r="V9" s="7" t="s">
        <v>18</v>
      </c>
      <c r="W9" s="7">
        <f>SUM(W5:W8)</f>
        <v>7</v>
      </c>
      <c r="AE9" s="20"/>
    </row>
    <row r="10" spans="2:31">
      <c r="B10" s="61" t="s">
        <v>21</v>
      </c>
      <c r="C10" s="6" t="s">
        <v>21</v>
      </c>
      <c r="D10" s="4">
        <v>1</v>
      </c>
      <c r="E10" s="4">
        <f t="shared" si="0"/>
        <v>1</v>
      </c>
      <c r="F10" s="36">
        <f>SUM(E10)</f>
        <v>1</v>
      </c>
      <c r="G10" s="4">
        <v>13</v>
      </c>
      <c r="H10" s="4">
        <v>21</v>
      </c>
      <c r="I10" s="4">
        <f t="shared" si="1"/>
        <v>34</v>
      </c>
      <c r="J10" s="4">
        <v>1</v>
      </c>
      <c r="L10" s="15"/>
      <c r="S10" s="20"/>
      <c r="U10" s="16"/>
      <c r="V10" s="14"/>
      <c r="W10" s="14"/>
      <c r="X10" s="14"/>
      <c r="Y10" s="14"/>
      <c r="Z10" s="14"/>
      <c r="AA10" s="14"/>
      <c r="AB10" s="14"/>
      <c r="AC10" s="14"/>
      <c r="AD10" s="14"/>
      <c r="AE10" s="21"/>
    </row>
    <row r="11" spans="2:31">
      <c r="B11" s="69" t="s">
        <v>38</v>
      </c>
      <c r="C11" s="69"/>
      <c r="D11" s="25">
        <f t="shared" ref="D11:I11" si="2">SUM(D5:D10)</f>
        <v>7</v>
      </c>
      <c r="E11" s="25">
        <f t="shared" si="2"/>
        <v>7</v>
      </c>
      <c r="F11" s="25">
        <f t="shared" si="2"/>
        <v>7</v>
      </c>
      <c r="G11" s="25">
        <f t="shared" si="2"/>
        <v>330</v>
      </c>
      <c r="H11" s="25">
        <f t="shared" si="2"/>
        <v>421</v>
      </c>
      <c r="I11" s="25">
        <f t="shared" si="2"/>
        <v>751</v>
      </c>
      <c r="L11" s="15"/>
      <c r="S11" s="20"/>
    </row>
    <row r="12" spans="2:31">
      <c r="B12" s="68"/>
      <c r="C12" s="68"/>
      <c r="D12" s="68"/>
      <c r="E12" s="65"/>
      <c r="F12" s="65"/>
      <c r="G12" s="64"/>
      <c r="H12" s="64"/>
      <c r="I12" s="64"/>
      <c r="J12" s="65"/>
      <c r="L12" s="15"/>
      <c r="S12" s="20"/>
    </row>
    <row r="13" spans="2:31">
      <c r="B13" s="68"/>
      <c r="C13" s="68"/>
      <c r="D13" s="68"/>
      <c r="E13" s="65"/>
      <c r="F13" s="65"/>
      <c r="G13" s="27"/>
      <c r="H13" s="27"/>
      <c r="I13" s="27"/>
      <c r="J13" s="65"/>
      <c r="L13" s="15"/>
      <c r="S13" s="20"/>
    </row>
    <row r="14" spans="2:31">
      <c r="B14" s="70" t="s">
        <v>40</v>
      </c>
      <c r="C14" s="71"/>
      <c r="D14" s="26"/>
      <c r="E14" s="26"/>
      <c r="F14" s="28"/>
      <c r="G14" s="26"/>
      <c r="H14" s="26"/>
      <c r="I14" s="26"/>
      <c r="J14" s="26"/>
      <c r="L14" s="15"/>
      <c r="S14" s="20"/>
    </row>
    <row r="15" spans="2:31">
      <c r="B15" s="72" t="s">
        <v>41</v>
      </c>
      <c r="C15" s="73"/>
      <c r="D15" s="26"/>
      <c r="E15" s="26"/>
      <c r="F15" s="66"/>
      <c r="G15" s="26"/>
      <c r="H15" s="26"/>
      <c r="I15" s="26"/>
      <c r="J15" s="26"/>
      <c r="L15" s="15"/>
      <c r="S15" s="20"/>
    </row>
    <row r="16" spans="2:31">
      <c r="B16" s="74" t="s">
        <v>42</v>
      </c>
      <c r="C16" s="75"/>
      <c r="D16" s="26"/>
      <c r="E16" s="26"/>
      <c r="F16" s="66"/>
      <c r="G16" s="26"/>
      <c r="H16" s="26"/>
      <c r="I16" s="26"/>
      <c r="J16" s="26"/>
      <c r="L16" s="15"/>
      <c r="S16" s="20"/>
    </row>
    <row r="17" spans="2:19">
      <c r="B17" s="29"/>
      <c r="C17" s="29"/>
      <c r="D17" s="26"/>
      <c r="E17" s="26"/>
      <c r="F17" s="66"/>
      <c r="G17" s="26"/>
      <c r="H17" s="26"/>
      <c r="I17" s="26"/>
      <c r="J17" s="26"/>
      <c r="L17" s="15"/>
      <c r="S17" s="20"/>
    </row>
    <row r="18" spans="2:19">
      <c r="B18" s="29"/>
      <c r="C18" s="29"/>
      <c r="D18" s="26"/>
      <c r="E18" s="26"/>
      <c r="F18" s="66"/>
      <c r="G18" s="26"/>
      <c r="H18" s="26"/>
      <c r="I18" s="26"/>
      <c r="J18" s="26"/>
      <c r="L18" s="15"/>
      <c r="S18" s="20"/>
    </row>
    <row r="19" spans="2:19">
      <c r="B19" s="29"/>
      <c r="C19" s="29"/>
      <c r="D19" s="26"/>
      <c r="E19" s="26"/>
      <c r="F19" s="66"/>
      <c r="G19" s="26"/>
      <c r="H19" s="26"/>
      <c r="I19" s="26"/>
      <c r="J19" s="26"/>
      <c r="L19" s="15"/>
      <c r="S19" s="20"/>
    </row>
    <row r="20" spans="2:19">
      <c r="B20" s="66"/>
      <c r="C20" s="29"/>
      <c r="D20" s="26"/>
      <c r="E20" s="26"/>
      <c r="F20" s="67"/>
      <c r="G20" s="26"/>
      <c r="H20" s="26"/>
      <c r="I20" s="26"/>
      <c r="J20" s="26"/>
      <c r="L20" s="15"/>
      <c r="S20" s="20"/>
    </row>
    <row r="21" spans="2:19">
      <c r="B21" s="66"/>
      <c r="C21" s="29"/>
      <c r="D21" s="26"/>
      <c r="E21" s="26"/>
      <c r="F21" s="67"/>
      <c r="G21" s="26"/>
      <c r="H21" s="26"/>
      <c r="I21" s="26"/>
      <c r="J21" s="26"/>
      <c r="L21" s="15"/>
      <c r="S21" s="20"/>
    </row>
    <row r="22" spans="2:19">
      <c r="B22" s="66"/>
      <c r="C22" s="29"/>
      <c r="D22" s="26"/>
      <c r="E22" s="26"/>
      <c r="F22" s="67"/>
      <c r="G22" s="26"/>
      <c r="H22" s="26"/>
      <c r="I22" s="26"/>
      <c r="J22" s="26"/>
      <c r="L22" s="16"/>
      <c r="M22" s="14"/>
      <c r="N22" s="14"/>
      <c r="O22" s="14"/>
      <c r="P22" s="14"/>
      <c r="Q22" s="14"/>
      <c r="R22" s="14"/>
      <c r="S22" s="21"/>
    </row>
    <row r="23" spans="2:19">
      <c r="B23" s="66"/>
      <c r="C23" s="29"/>
      <c r="D23" s="26"/>
      <c r="E23" s="26"/>
      <c r="F23" s="67"/>
      <c r="G23" s="26"/>
      <c r="H23" s="26"/>
      <c r="I23" s="26"/>
      <c r="J23" s="26"/>
    </row>
    <row r="24" spans="2:19">
      <c r="B24" s="66"/>
      <c r="C24" s="29"/>
      <c r="D24" s="26"/>
      <c r="E24" s="26"/>
      <c r="F24" s="67"/>
      <c r="G24" s="26"/>
      <c r="H24" s="26"/>
      <c r="I24" s="26"/>
      <c r="J24" s="26"/>
    </row>
    <row r="25" spans="2:19">
      <c r="B25" s="66"/>
      <c r="C25" s="29"/>
      <c r="D25" s="26"/>
      <c r="E25" s="26"/>
      <c r="F25" s="67"/>
      <c r="G25" s="26"/>
      <c r="H25" s="26"/>
      <c r="I25" s="26"/>
      <c r="J25" s="26"/>
    </row>
    <row r="26" spans="2:19">
      <c r="B26" s="30"/>
      <c r="C26" s="29"/>
      <c r="D26" s="26"/>
      <c r="E26" s="26"/>
      <c r="F26" s="30"/>
      <c r="G26" s="26"/>
      <c r="H26" s="26"/>
      <c r="I26" s="26"/>
      <c r="J26" s="26"/>
    </row>
    <row r="27" spans="2:19">
      <c r="B27" s="30"/>
      <c r="C27" s="29"/>
      <c r="D27" s="26"/>
      <c r="E27" s="26"/>
      <c r="F27" s="30"/>
      <c r="G27" s="26"/>
      <c r="H27" s="26"/>
      <c r="I27" s="26"/>
      <c r="J27" s="26"/>
    </row>
    <row r="28" spans="2:19">
      <c r="B28" s="66"/>
      <c r="C28" s="29"/>
      <c r="D28" s="26"/>
      <c r="E28" s="26"/>
      <c r="F28" s="66"/>
      <c r="G28" s="26"/>
      <c r="H28" s="26"/>
      <c r="I28" s="26"/>
      <c r="J28" s="26"/>
    </row>
    <row r="29" spans="2:19">
      <c r="B29" s="66"/>
      <c r="C29" s="29"/>
      <c r="D29" s="26"/>
      <c r="E29" s="26"/>
      <c r="F29" s="66"/>
      <c r="G29" s="26"/>
      <c r="H29" s="26"/>
      <c r="I29" s="26"/>
      <c r="J29" s="26"/>
    </row>
    <row r="30" spans="2:19">
      <c r="B30" s="30"/>
      <c r="C30" s="29"/>
      <c r="D30" s="26"/>
      <c r="E30" s="26"/>
      <c r="F30" s="30"/>
      <c r="G30" s="26"/>
      <c r="H30" s="26"/>
      <c r="I30" s="26"/>
      <c r="J30" s="26"/>
    </row>
    <row r="31" spans="2:19">
      <c r="B31" s="67"/>
      <c r="C31" s="29"/>
      <c r="D31" s="26"/>
      <c r="E31" s="26"/>
      <c r="F31" s="67"/>
      <c r="G31" s="26"/>
      <c r="H31" s="26"/>
      <c r="I31" s="26"/>
      <c r="J31" s="26"/>
    </row>
    <row r="32" spans="2:19">
      <c r="B32" s="67"/>
      <c r="C32" s="29"/>
      <c r="D32" s="26"/>
      <c r="E32" s="26"/>
      <c r="F32" s="67"/>
      <c r="G32" s="26"/>
      <c r="H32" s="26"/>
      <c r="I32" s="26"/>
      <c r="J32" s="26"/>
    </row>
    <row r="33" spans="2:10">
      <c r="B33" s="67"/>
      <c r="C33" s="29"/>
      <c r="D33" s="26"/>
      <c r="E33" s="26"/>
      <c r="F33" s="67"/>
      <c r="G33" s="26"/>
      <c r="H33" s="26"/>
      <c r="I33" s="26"/>
      <c r="J33" s="26"/>
    </row>
    <row r="34" spans="2:10">
      <c r="B34" s="67"/>
      <c r="C34" s="29"/>
      <c r="D34" s="26"/>
      <c r="E34" s="26"/>
      <c r="F34" s="67"/>
      <c r="G34" s="26"/>
      <c r="H34" s="26"/>
      <c r="I34" s="26"/>
      <c r="J34" s="26"/>
    </row>
    <row r="35" spans="2:10">
      <c r="B35" s="67"/>
      <c r="C35" s="29"/>
      <c r="D35" s="26"/>
      <c r="E35" s="26"/>
      <c r="F35" s="67"/>
      <c r="G35" s="26"/>
      <c r="H35" s="26"/>
      <c r="I35" s="26"/>
      <c r="J35" s="26"/>
    </row>
    <row r="36" spans="2:10">
      <c r="B36" s="89"/>
      <c r="C36" s="89"/>
      <c r="D36" s="31"/>
      <c r="E36" s="31"/>
      <c r="F36" s="31"/>
      <c r="G36" s="31"/>
      <c r="H36" s="31"/>
      <c r="I36" s="31"/>
      <c r="J36" s="26"/>
    </row>
  </sheetData>
  <mergeCells count="32">
    <mergeCell ref="B28:B29"/>
    <mergeCell ref="F28:F29"/>
    <mergeCell ref="B31:B35"/>
    <mergeCell ref="F31:F35"/>
    <mergeCell ref="B36:C36"/>
    <mergeCell ref="M3:N3"/>
    <mergeCell ref="O3:O4"/>
    <mergeCell ref="V3:W3"/>
    <mergeCell ref="E3:E4"/>
    <mergeCell ref="F3:F4"/>
    <mergeCell ref="G3:I3"/>
    <mergeCell ref="J3:J4"/>
    <mergeCell ref="B11:C11"/>
    <mergeCell ref="B14:C14"/>
    <mergeCell ref="B15:C15"/>
    <mergeCell ref="B16:C16"/>
    <mergeCell ref="B2:J2"/>
    <mergeCell ref="B3:B4"/>
    <mergeCell ref="C3:C4"/>
    <mergeCell ref="D3:D4"/>
    <mergeCell ref="B6:B8"/>
    <mergeCell ref="F6:F8"/>
    <mergeCell ref="G12:I12"/>
    <mergeCell ref="J12:J13"/>
    <mergeCell ref="B20:B25"/>
    <mergeCell ref="F20:F25"/>
    <mergeCell ref="B12:B13"/>
    <mergeCell ref="C12:C13"/>
    <mergeCell ref="D12:D13"/>
    <mergeCell ref="E12:E13"/>
    <mergeCell ref="F12:F13"/>
    <mergeCell ref="F15:F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1AB9-D21B-45C7-A052-53A80511812D}">
  <dimension ref="B1:K11"/>
  <sheetViews>
    <sheetView showGridLines="0" workbookViewId="0">
      <selection activeCell="M10" sqref="M10"/>
    </sheetView>
  </sheetViews>
  <sheetFormatPr baseColWidth="10" defaultRowHeight="14.5"/>
  <cols>
    <col min="1" max="1" width="3.6328125" customWidth="1"/>
    <col min="2" max="2" width="84.6328125" customWidth="1"/>
    <col min="3" max="3" width="11.1796875" bestFit="1" customWidth="1"/>
    <col min="5" max="5" width="58.26953125" bestFit="1" customWidth="1"/>
    <col min="6" max="6" width="20" bestFit="1" customWidth="1"/>
    <col min="7" max="7" width="15.453125" bestFit="1" customWidth="1"/>
    <col min="8" max="8" width="14.26953125" customWidth="1"/>
  </cols>
  <sheetData>
    <row r="1" spans="2:11" ht="14.5" customHeight="1">
      <c r="B1" s="22"/>
      <c r="C1" s="22"/>
      <c r="D1" s="22"/>
      <c r="E1" s="22"/>
      <c r="F1" s="22"/>
      <c r="G1" s="22"/>
      <c r="H1" s="22"/>
      <c r="I1" s="22"/>
      <c r="J1" s="22"/>
      <c r="K1" s="22"/>
    </row>
    <row r="2" spans="2:11" ht="18">
      <c r="B2" s="76" t="s">
        <v>43</v>
      </c>
      <c r="C2" s="76"/>
      <c r="D2" s="76"/>
      <c r="E2" s="76"/>
      <c r="F2" s="76"/>
      <c r="G2" s="76"/>
      <c r="H2" s="76"/>
      <c r="I2" s="76"/>
      <c r="J2" s="76"/>
      <c r="K2" s="76"/>
    </row>
    <row r="3" spans="2:11" ht="29">
      <c r="B3" s="1" t="s">
        <v>0</v>
      </c>
      <c r="C3" s="1" t="s">
        <v>1</v>
      </c>
      <c r="D3" s="2" t="s">
        <v>2</v>
      </c>
      <c r="E3" s="1" t="s">
        <v>3</v>
      </c>
      <c r="F3" s="1" t="s">
        <v>4</v>
      </c>
      <c r="G3" s="1" t="s">
        <v>5</v>
      </c>
      <c r="H3" s="2" t="s">
        <v>6</v>
      </c>
      <c r="I3" s="1" t="s">
        <v>7</v>
      </c>
      <c r="J3" s="1" t="s">
        <v>8</v>
      </c>
      <c r="K3" s="1" t="s">
        <v>9</v>
      </c>
    </row>
    <row r="4" spans="2:11" ht="29">
      <c r="B4" s="52" t="s">
        <v>66</v>
      </c>
      <c r="C4" s="40" t="s">
        <v>44</v>
      </c>
      <c r="D4" s="41">
        <v>45261</v>
      </c>
      <c r="E4" s="42" t="s">
        <v>67</v>
      </c>
      <c r="F4" s="40" t="s">
        <v>21</v>
      </c>
      <c r="G4" s="40" t="s">
        <v>21</v>
      </c>
      <c r="H4" s="53">
        <v>1</v>
      </c>
      <c r="I4" s="54">
        <v>13</v>
      </c>
      <c r="J4" s="55">
        <v>21</v>
      </c>
      <c r="K4" s="53">
        <f>SUM(I4:J4)</f>
        <v>34</v>
      </c>
    </row>
    <row r="5" spans="2:11" ht="29">
      <c r="B5" s="56" t="s">
        <v>65</v>
      </c>
      <c r="C5" s="57" t="s">
        <v>44</v>
      </c>
      <c r="D5" s="58">
        <v>45265</v>
      </c>
      <c r="E5" s="59" t="s">
        <v>68</v>
      </c>
      <c r="F5" s="57" t="s">
        <v>45</v>
      </c>
      <c r="G5" s="57" t="s">
        <v>46</v>
      </c>
      <c r="H5" s="53">
        <v>2</v>
      </c>
      <c r="I5" s="54">
        <v>7</v>
      </c>
      <c r="J5" s="55">
        <v>10</v>
      </c>
      <c r="K5" s="53">
        <f t="shared" ref="K5:K10" si="0">SUM(I5:J5)</f>
        <v>17</v>
      </c>
    </row>
    <row r="6" spans="2:11" ht="43.5">
      <c r="B6" s="42" t="s">
        <v>64</v>
      </c>
      <c r="C6" s="40" t="s">
        <v>44</v>
      </c>
      <c r="D6" s="41">
        <v>45269</v>
      </c>
      <c r="E6" s="42" t="s">
        <v>69</v>
      </c>
      <c r="F6" s="40" t="s">
        <v>47</v>
      </c>
      <c r="G6" s="40" t="s">
        <v>22</v>
      </c>
      <c r="H6" s="53">
        <v>2</v>
      </c>
      <c r="I6" s="54">
        <v>46</v>
      </c>
      <c r="J6" s="55">
        <v>170</v>
      </c>
      <c r="K6" s="53">
        <f t="shared" si="0"/>
        <v>216</v>
      </c>
    </row>
    <row r="7" spans="2:11" ht="29">
      <c r="B7" s="59" t="s">
        <v>63</v>
      </c>
      <c r="C7" s="57" t="s">
        <v>44</v>
      </c>
      <c r="D7" s="58">
        <v>45269</v>
      </c>
      <c r="E7" s="59" t="s">
        <v>70</v>
      </c>
      <c r="F7" s="57" t="s">
        <v>24</v>
      </c>
      <c r="G7" s="57" t="s">
        <v>19</v>
      </c>
      <c r="H7" s="53">
        <v>2</v>
      </c>
      <c r="I7" s="54">
        <v>12</v>
      </c>
      <c r="J7" s="55">
        <v>12</v>
      </c>
      <c r="K7" s="53">
        <f t="shared" si="0"/>
        <v>24</v>
      </c>
    </row>
    <row r="8" spans="2:11" ht="29">
      <c r="B8" s="42" t="s">
        <v>62</v>
      </c>
      <c r="C8" s="40" t="s">
        <v>44</v>
      </c>
      <c r="D8" s="41">
        <v>45270</v>
      </c>
      <c r="E8" s="42" t="s">
        <v>71</v>
      </c>
      <c r="F8" s="40" t="s">
        <v>36</v>
      </c>
      <c r="G8" s="40" t="s">
        <v>19</v>
      </c>
      <c r="H8" s="53">
        <v>1</v>
      </c>
      <c r="I8" s="54">
        <v>22</v>
      </c>
      <c r="J8" s="55">
        <v>16</v>
      </c>
      <c r="K8" s="53">
        <f t="shared" si="0"/>
        <v>38</v>
      </c>
    </row>
    <row r="9" spans="2:11" ht="58">
      <c r="B9" s="42" t="s">
        <v>60</v>
      </c>
      <c r="C9" s="40" t="s">
        <v>44</v>
      </c>
      <c r="D9" s="41">
        <v>45273</v>
      </c>
      <c r="E9" s="42" t="s">
        <v>72</v>
      </c>
      <c r="F9" s="40" t="s">
        <v>24</v>
      </c>
      <c r="G9" s="40" t="s">
        <v>19</v>
      </c>
      <c r="H9" s="53">
        <v>2</v>
      </c>
      <c r="I9" s="54">
        <v>14</v>
      </c>
      <c r="J9" s="55">
        <v>19</v>
      </c>
      <c r="K9" s="53">
        <f t="shared" si="0"/>
        <v>33</v>
      </c>
    </row>
    <row r="10" spans="2:11" ht="29">
      <c r="B10" s="59" t="s">
        <v>61</v>
      </c>
      <c r="C10" s="57" t="s">
        <v>44</v>
      </c>
      <c r="D10" s="58">
        <v>45277</v>
      </c>
      <c r="E10" s="59" t="s">
        <v>73</v>
      </c>
      <c r="F10" s="57" t="s">
        <v>35</v>
      </c>
      <c r="G10" s="57" t="s">
        <v>19</v>
      </c>
      <c r="H10" s="53">
        <v>2</v>
      </c>
      <c r="I10" s="54">
        <v>216</v>
      </c>
      <c r="J10" s="55">
        <v>173</v>
      </c>
      <c r="K10" s="53">
        <f t="shared" si="0"/>
        <v>389</v>
      </c>
    </row>
    <row r="11" spans="2:11">
      <c r="H11" s="5" t="s">
        <v>26</v>
      </c>
      <c r="I11" s="5">
        <f>SUM(I4:I10)</f>
        <v>330</v>
      </c>
      <c r="J11" s="5">
        <f t="shared" ref="J11:K11" si="1">SUM(J4:J10)</f>
        <v>421</v>
      </c>
      <c r="K11" s="5">
        <f t="shared" si="1"/>
        <v>751</v>
      </c>
    </row>
  </sheetData>
  <autoFilter ref="B3:K11" xr:uid="{97A31AB9-D21B-45C7-A052-53A80511812D}">
    <sortState xmlns:xlrd2="http://schemas.microsoft.com/office/spreadsheetml/2017/richdata2" ref="B4:K11">
      <sortCondition ref="D3:D11"/>
    </sortState>
  </autoFilter>
  <mergeCells count="1">
    <mergeCell ref="B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28A2-4B6C-4325-BD96-43D21089AE5A}">
  <dimension ref="B2:AF30"/>
  <sheetViews>
    <sheetView showGridLines="0" zoomScaleNormal="100" workbookViewId="0">
      <selection activeCell="F14" sqref="F14"/>
    </sheetView>
  </sheetViews>
  <sheetFormatPr baseColWidth="10" defaultRowHeight="14.5"/>
  <cols>
    <col min="1" max="1" width="3.6328125" customWidth="1"/>
    <col min="2" max="2" width="13.1796875" bestFit="1" customWidth="1"/>
    <col min="3" max="3" width="21.90625" bestFit="1" customWidth="1"/>
    <col min="5" max="5" width="15" customWidth="1"/>
    <col min="6" max="6" width="13.453125" customWidth="1"/>
    <col min="10" max="10" width="12.26953125" customWidth="1"/>
    <col min="11" max="12" width="3.6328125" customWidth="1"/>
    <col min="14" max="14" width="16.08984375" customWidth="1"/>
    <col min="15" max="15" width="16" customWidth="1"/>
    <col min="16" max="16" width="8" customWidth="1"/>
    <col min="18" max="19" width="3.6328125" customWidth="1"/>
    <col min="20" max="20" width="3.7265625" customWidth="1"/>
    <col min="21" max="22" width="14.6328125" customWidth="1"/>
    <col min="23" max="23" width="4.26953125" customWidth="1"/>
    <col min="24" max="24" width="4.54296875" customWidth="1"/>
    <col min="25" max="25" width="3.6328125" customWidth="1"/>
    <col min="32" max="32" width="3.7265625" customWidth="1"/>
  </cols>
  <sheetData>
    <row r="2" spans="2:32" ht="18">
      <c r="B2" s="76" t="s">
        <v>50</v>
      </c>
      <c r="C2" s="76"/>
      <c r="D2" s="76"/>
      <c r="E2" s="76"/>
      <c r="F2" s="76"/>
      <c r="G2" s="76"/>
      <c r="H2" s="76"/>
      <c r="I2" s="76"/>
      <c r="J2" s="76"/>
      <c r="L2" s="17"/>
      <c r="M2" s="18"/>
      <c r="N2" s="18"/>
      <c r="O2" s="18"/>
      <c r="P2" s="18"/>
      <c r="Q2" s="18"/>
      <c r="R2" s="19"/>
      <c r="T2" s="17"/>
      <c r="U2" s="18"/>
      <c r="V2" s="18"/>
      <c r="W2" s="18"/>
      <c r="X2" s="18"/>
      <c r="Y2" s="18"/>
      <c r="Z2" s="18"/>
      <c r="AA2" s="18"/>
      <c r="AB2" s="18"/>
      <c r="AC2" s="18"/>
      <c r="AD2" s="18"/>
      <c r="AE2" s="18"/>
      <c r="AF2" s="19"/>
    </row>
    <row r="3" spans="2:32">
      <c r="B3" s="77" t="s">
        <v>10</v>
      </c>
      <c r="C3" s="77" t="s">
        <v>11</v>
      </c>
      <c r="D3" s="77" t="s">
        <v>48</v>
      </c>
      <c r="E3" s="87" t="s">
        <v>39</v>
      </c>
      <c r="F3" s="87" t="s">
        <v>13</v>
      </c>
      <c r="G3" s="88" t="s">
        <v>14</v>
      </c>
      <c r="H3" s="88"/>
      <c r="I3" s="88"/>
      <c r="J3" s="87" t="s">
        <v>15</v>
      </c>
      <c r="L3" s="15"/>
      <c r="N3" s="90" t="s">
        <v>34</v>
      </c>
      <c r="O3" s="91"/>
      <c r="P3" s="9" t="s">
        <v>18</v>
      </c>
      <c r="R3" s="20"/>
      <c r="T3" s="15"/>
      <c r="U3" s="77" t="s">
        <v>31</v>
      </c>
      <c r="V3" s="77"/>
      <c r="AF3" s="20"/>
    </row>
    <row r="4" spans="2:32" ht="35" customHeight="1">
      <c r="B4" s="77"/>
      <c r="C4" s="77"/>
      <c r="D4" s="77"/>
      <c r="E4" s="87"/>
      <c r="F4" s="87"/>
      <c r="G4" s="3" t="s">
        <v>16</v>
      </c>
      <c r="H4" s="3" t="s">
        <v>17</v>
      </c>
      <c r="I4" s="3" t="s">
        <v>18</v>
      </c>
      <c r="J4" s="87"/>
      <c r="L4" s="15"/>
      <c r="N4" s="3" t="s">
        <v>16</v>
      </c>
      <c r="O4" s="3" t="s">
        <v>17</v>
      </c>
      <c r="P4" s="10"/>
      <c r="R4" s="20"/>
      <c r="T4" s="15"/>
      <c r="U4" s="3" t="s">
        <v>10</v>
      </c>
      <c r="V4" s="3" t="s">
        <v>30</v>
      </c>
      <c r="AF4" s="20"/>
    </row>
    <row r="5" spans="2:32">
      <c r="B5" s="23" t="s">
        <v>19</v>
      </c>
      <c r="C5" s="4" t="s">
        <v>35</v>
      </c>
      <c r="D5" s="4">
        <v>2</v>
      </c>
      <c r="E5" s="4">
        <f>SUM(D5:D5)</f>
        <v>2</v>
      </c>
      <c r="F5" s="24">
        <f>SUM(E5)</f>
        <v>2</v>
      </c>
      <c r="G5" s="4">
        <v>1</v>
      </c>
      <c r="H5" s="4">
        <v>10</v>
      </c>
      <c r="I5" s="4">
        <f t="shared" ref="I5:I6" si="0">SUM(G5:H5)</f>
        <v>11</v>
      </c>
      <c r="J5" s="4">
        <v>2</v>
      </c>
      <c r="L5" s="15"/>
      <c r="N5" s="12">
        <f>SUM(G5:G6)</f>
        <v>3</v>
      </c>
      <c r="O5" s="12">
        <f>SUM(H5:H6)</f>
        <v>14</v>
      </c>
      <c r="P5" s="12">
        <f>SUM(I5:I6)</f>
        <v>17</v>
      </c>
      <c r="R5" s="20"/>
      <c r="T5" s="15"/>
      <c r="U5" s="6" t="s">
        <v>19</v>
      </c>
      <c r="V5" s="6">
        <f>F5</f>
        <v>2</v>
      </c>
      <c r="AF5" s="20"/>
    </row>
    <row r="6" spans="2:32">
      <c r="B6" s="23" t="s">
        <v>25</v>
      </c>
      <c r="C6" s="4" t="s">
        <v>49</v>
      </c>
      <c r="D6" s="4">
        <v>1</v>
      </c>
      <c r="E6" s="4">
        <f>SUM(D6:D6)</f>
        <v>1</v>
      </c>
      <c r="F6" s="24">
        <f>SUM(E6)</f>
        <v>1</v>
      </c>
      <c r="G6" s="4">
        <v>2</v>
      </c>
      <c r="H6" s="4">
        <v>4</v>
      </c>
      <c r="I6" s="4">
        <f t="shared" si="0"/>
        <v>6</v>
      </c>
      <c r="J6" s="4">
        <v>1</v>
      </c>
      <c r="L6" s="15"/>
      <c r="R6" s="20"/>
      <c r="T6" s="15"/>
      <c r="U6" s="35" t="s">
        <v>25</v>
      </c>
      <c r="V6" s="35">
        <f>F6</f>
        <v>1</v>
      </c>
      <c r="AF6" s="20"/>
    </row>
    <row r="7" spans="2:32">
      <c r="B7" s="69" t="s">
        <v>38</v>
      </c>
      <c r="C7" s="69"/>
      <c r="D7" s="7">
        <f t="shared" ref="D7:I7" si="1">SUM(D5:D6)</f>
        <v>3</v>
      </c>
      <c r="E7" s="7">
        <f t="shared" si="1"/>
        <v>3</v>
      </c>
      <c r="F7" s="7">
        <f t="shared" si="1"/>
        <v>3</v>
      </c>
      <c r="G7" s="7">
        <f t="shared" si="1"/>
        <v>3</v>
      </c>
      <c r="H7" s="7">
        <f t="shared" si="1"/>
        <v>14</v>
      </c>
      <c r="I7" s="7">
        <f t="shared" si="1"/>
        <v>17</v>
      </c>
      <c r="L7" s="15"/>
      <c r="R7" s="20"/>
      <c r="T7" s="15"/>
      <c r="U7" s="13" t="s">
        <v>18</v>
      </c>
      <c r="V7" s="13">
        <f>SUM(V5:V6)</f>
        <v>3</v>
      </c>
      <c r="AF7" s="20"/>
    </row>
    <row r="8" spans="2:32">
      <c r="L8" s="15"/>
      <c r="R8" s="20"/>
      <c r="T8" s="15"/>
      <c r="AF8" s="20"/>
    </row>
    <row r="9" spans="2:32">
      <c r="B9" s="70" t="s">
        <v>40</v>
      </c>
      <c r="C9" s="71"/>
      <c r="L9" s="15"/>
      <c r="R9" s="20"/>
      <c r="T9" s="15"/>
      <c r="AF9" s="20"/>
    </row>
    <row r="10" spans="2:32">
      <c r="B10" s="72" t="s">
        <v>41</v>
      </c>
      <c r="C10" s="73"/>
      <c r="L10" s="15"/>
      <c r="R10" s="20"/>
      <c r="T10" s="15"/>
      <c r="AF10" s="20"/>
    </row>
    <row r="11" spans="2:32">
      <c r="B11" s="74" t="s">
        <v>42</v>
      </c>
      <c r="C11" s="75"/>
      <c r="L11" s="15"/>
      <c r="R11" s="20"/>
      <c r="T11" s="15"/>
      <c r="AF11" s="20"/>
    </row>
    <row r="12" spans="2:32">
      <c r="L12" s="15"/>
      <c r="R12" s="20"/>
      <c r="T12" s="16"/>
      <c r="U12" s="14"/>
      <c r="V12" s="14"/>
      <c r="W12" s="14"/>
      <c r="X12" s="14"/>
      <c r="Y12" s="14"/>
      <c r="Z12" s="14"/>
      <c r="AA12" s="14"/>
      <c r="AB12" s="14"/>
      <c r="AC12" s="14"/>
      <c r="AD12" s="14"/>
      <c r="AE12" s="14"/>
      <c r="AF12" s="21"/>
    </row>
    <row r="13" spans="2:32">
      <c r="L13" s="15"/>
      <c r="R13" s="20"/>
    </row>
    <row r="14" spans="2:32">
      <c r="L14" s="15"/>
      <c r="R14" s="20"/>
    </row>
    <row r="15" spans="2:32">
      <c r="L15" s="15"/>
      <c r="R15" s="20"/>
    </row>
    <row r="16" spans="2:32">
      <c r="L16" s="15"/>
      <c r="R16" s="20"/>
    </row>
    <row r="17" spans="2:18">
      <c r="L17" s="15"/>
      <c r="R17" s="20"/>
    </row>
    <row r="18" spans="2:18">
      <c r="L18" s="15"/>
      <c r="R18" s="20"/>
    </row>
    <row r="19" spans="2:18">
      <c r="L19" s="15"/>
      <c r="R19" s="20"/>
    </row>
    <row r="20" spans="2:18" ht="18">
      <c r="B20" s="92"/>
      <c r="C20" s="92"/>
      <c r="D20" s="92"/>
      <c r="E20" s="92"/>
      <c r="F20" s="92"/>
      <c r="G20" s="92"/>
      <c r="H20" s="92"/>
      <c r="I20" s="92"/>
      <c r="J20" s="92"/>
      <c r="L20" s="15"/>
      <c r="R20" s="20"/>
    </row>
    <row r="21" spans="2:18">
      <c r="B21" s="68"/>
      <c r="C21" s="68"/>
      <c r="D21" s="68"/>
      <c r="E21" s="65"/>
      <c r="F21" s="65"/>
      <c r="G21" s="64"/>
      <c r="H21" s="64"/>
      <c r="I21" s="64"/>
      <c r="J21" s="65"/>
      <c r="L21" s="15"/>
      <c r="R21" s="20"/>
    </row>
    <row r="22" spans="2:18">
      <c r="B22" s="68"/>
      <c r="C22" s="68"/>
      <c r="D22" s="68"/>
      <c r="E22" s="65"/>
      <c r="F22" s="65"/>
      <c r="G22" s="27"/>
      <c r="H22" s="27"/>
      <c r="I22" s="27"/>
      <c r="J22" s="65"/>
      <c r="L22" s="15"/>
      <c r="R22" s="20"/>
    </row>
    <row r="23" spans="2:18">
      <c r="B23" s="28"/>
      <c r="C23" s="26"/>
      <c r="D23" s="26"/>
      <c r="E23" s="26"/>
      <c r="F23" s="28"/>
      <c r="G23" s="26"/>
      <c r="H23" s="26"/>
      <c r="I23" s="26"/>
      <c r="J23" s="26"/>
      <c r="L23" s="16"/>
      <c r="M23" s="14"/>
      <c r="N23" s="14"/>
      <c r="O23" s="14"/>
      <c r="P23" s="14"/>
      <c r="Q23" s="14"/>
      <c r="R23" s="21"/>
    </row>
    <row r="24" spans="2:18">
      <c r="B24" s="66"/>
      <c r="C24" s="26"/>
      <c r="D24" s="26"/>
      <c r="E24" s="26"/>
      <c r="F24" s="66"/>
      <c r="G24" s="26"/>
      <c r="H24" s="26"/>
      <c r="I24" s="26"/>
      <c r="J24" s="26"/>
    </row>
    <row r="25" spans="2:18">
      <c r="B25" s="66"/>
      <c r="C25" s="26"/>
      <c r="D25" s="26"/>
      <c r="E25" s="26"/>
      <c r="F25" s="66"/>
      <c r="G25" s="26"/>
      <c r="H25" s="26"/>
      <c r="I25" s="26"/>
      <c r="J25" s="26"/>
    </row>
    <row r="26" spans="2:18">
      <c r="B26" s="66"/>
      <c r="C26" s="26"/>
      <c r="D26" s="26"/>
      <c r="E26" s="26"/>
      <c r="F26" s="66"/>
      <c r="G26" s="26"/>
      <c r="H26" s="26"/>
      <c r="I26" s="26"/>
      <c r="J26" s="26"/>
    </row>
    <row r="27" spans="2:18">
      <c r="B27" s="66"/>
      <c r="C27" s="26"/>
      <c r="D27" s="26"/>
      <c r="E27" s="26"/>
      <c r="F27" s="66"/>
      <c r="G27" s="26"/>
      <c r="H27" s="26"/>
      <c r="I27" s="26"/>
      <c r="J27" s="26"/>
    </row>
    <row r="28" spans="2:18">
      <c r="B28" s="28"/>
      <c r="C28" s="26"/>
      <c r="D28" s="26"/>
      <c r="E28" s="26"/>
      <c r="F28" s="28"/>
      <c r="G28" s="26"/>
      <c r="H28" s="26"/>
      <c r="I28" s="26"/>
      <c r="J28" s="26"/>
    </row>
    <row r="29" spans="2:18">
      <c r="B29" s="28"/>
      <c r="C29" s="26"/>
      <c r="D29" s="26"/>
      <c r="E29" s="26"/>
      <c r="F29" s="28"/>
      <c r="G29" s="26"/>
      <c r="H29" s="26"/>
      <c r="I29" s="26"/>
      <c r="J29" s="26"/>
    </row>
    <row r="30" spans="2:18">
      <c r="B30" s="89"/>
      <c r="C30" s="89"/>
      <c r="D30" s="34"/>
      <c r="E30" s="34"/>
      <c r="F30" s="34"/>
      <c r="G30" s="34"/>
      <c r="H30" s="34"/>
      <c r="I30" s="34"/>
      <c r="J30" s="26"/>
    </row>
  </sheetData>
  <mergeCells count="27">
    <mergeCell ref="B9:C9"/>
    <mergeCell ref="B10:C10"/>
    <mergeCell ref="B11:C11"/>
    <mergeCell ref="B24:B25"/>
    <mergeCell ref="F24:F25"/>
    <mergeCell ref="B26:B27"/>
    <mergeCell ref="F26:F27"/>
    <mergeCell ref="B30:C30"/>
    <mergeCell ref="B20:J20"/>
    <mergeCell ref="B21:B22"/>
    <mergeCell ref="C21:C22"/>
    <mergeCell ref="D21:D22"/>
    <mergeCell ref="E21:E22"/>
    <mergeCell ref="F21:F22"/>
    <mergeCell ref="G21:I21"/>
    <mergeCell ref="J21:J22"/>
    <mergeCell ref="U3:V3"/>
    <mergeCell ref="N3:O3"/>
    <mergeCell ref="B7:C7"/>
    <mergeCell ref="B2:J2"/>
    <mergeCell ref="B3:B4"/>
    <mergeCell ref="C3:C4"/>
    <mergeCell ref="G3:I3"/>
    <mergeCell ref="J3:J4"/>
    <mergeCell ref="D3:D4"/>
    <mergeCell ref="E3:E4"/>
    <mergeCell ref="F3:F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DC2A-F259-4D64-9430-1B25C89EDC42}">
  <dimension ref="B1:K7"/>
  <sheetViews>
    <sheetView showGridLines="0" topLeftCell="B1" workbookViewId="0">
      <selection activeCell="F6" sqref="F6"/>
    </sheetView>
  </sheetViews>
  <sheetFormatPr baseColWidth="10" defaultRowHeight="14.5"/>
  <cols>
    <col min="1" max="1" width="3.6328125" customWidth="1"/>
    <col min="2" max="2" width="114" bestFit="1" customWidth="1"/>
    <col min="3" max="3" width="11.1796875" bestFit="1" customWidth="1"/>
    <col min="5" max="5" width="58.08984375" bestFit="1" customWidth="1"/>
    <col min="6" max="6" width="14.453125" customWidth="1"/>
    <col min="7" max="7" width="15.453125" bestFit="1" customWidth="1"/>
    <col min="8" max="8" width="15.6328125" customWidth="1"/>
  </cols>
  <sheetData>
    <row r="1" spans="2:11" ht="14" customHeight="1"/>
    <row r="2" spans="2:11" ht="18">
      <c r="B2" s="76" t="s">
        <v>50</v>
      </c>
      <c r="C2" s="76"/>
      <c r="D2" s="76"/>
      <c r="E2" s="76"/>
      <c r="F2" s="76"/>
      <c r="G2" s="76"/>
      <c r="H2" s="76"/>
      <c r="I2" s="76"/>
      <c r="J2" s="76"/>
      <c r="K2" s="76"/>
    </row>
    <row r="3" spans="2:11" ht="29">
      <c r="B3" s="1" t="s">
        <v>0</v>
      </c>
      <c r="C3" s="1" t="s">
        <v>1</v>
      </c>
      <c r="D3" s="2" t="s">
        <v>2</v>
      </c>
      <c r="E3" s="1" t="s">
        <v>3</v>
      </c>
      <c r="F3" s="1" t="s">
        <v>4</v>
      </c>
      <c r="G3" s="1" t="s">
        <v>5</v>
      </c>
      <c r="H3" s="2" t="s">
        <v>6</v>
      </c>
      <c r="I3" s="1" t="s">
        <v>7</v>
      </c>
      <c r="J3" s="1" t="s">
        <v>8</v>
      </c>
      <c r="K3" s="1" t="s">
        <v>9</v>
      </c>
    </row>
    <row r="4" spans="2:11" ht="29">
      <c r="B4" s="43" t="s">
        <v>77</v>
      </c>
      <c r="C4" s="44" t="s">
        <v>44</v>
      </c>
      <c r="D4" s="45">
        <v>45265</v>
      </c>
      <c r="E4" s="43" t="s">
        <v>75</v>
      </c>
      <c r="F4" s="44" t="s">
        <v>25</v>
      </c>
      <c r="G4" s="44" t="s">
        <v>49</v>
      </c>
      <c r="H4" s="53">
        <v>1</v>
      </c>
      <c r="I4" s="62">
        <v>2</v>
      </c>
      <c r="J4" s="63">
        <v>4</v>
      </c>
      <c r="K4" s="44">
        <v>6</v>
      </c>
    </row>
    <row r="5" spans="2:11" ht="43.5">
      <c r="B5" s="43" t="s">
        <v>78</v>
      </c>
      <c r="C5" s="44" t="s">
        <v>44</v>
      </c>
      <c r="D5" s="45">
        <v>45267</v>
      </c>
      <c r="E5" s="43" t="s">
        <v>74</v>
      </c>
      <c r="F5" s="44" t="s">
        <v>35</v>
      </c>
      <c r="G5" s="44" t="s">
        <v>19</v>
      </c>
      <c r="H5" s="53">
        <v>2</v>
      </c>
      <c r="I5" s="62">
        <v>0</v>
      </c>
      <c r="J5" s="63">
        <v>3</v>
      </c>
      <c r="K5" s="44">
        <v>3</v>
      </c>
    </row>
    <row r="6" spans="2:11" ht="29">
      <c r="B6" s="43" t="s">
        <v>79</v>
      </c>
      <c r="C6" s="44" t="s">
        <v>44</v>
      </c>
      <c r="D6" s="45">
        <v>45268</v>
      </c>
      <c r="E6" s="43" t="s">
        <v>76</v>
      </c>
      <c r="F6" s="44" t="s">
        <v>35</v>
      </c>
      <c r="G6" s="44" t="s">
        <v>19</v>
      </c>
      <c r="H6" s="53">
        <v>2</v>
      </c>
      <c r="I6" s="62">
        <v>1</v>
      </c>
      <c r="J6" s="63">
        <v>7</v>
      </c>
      <c r="K6" s="44">
        <v>8</v>
      </c>
    </row>
    <row r="7" spans="2:11">
      <c r="C7" s="32"/>
      <c r="D7" s="33"/>
      <c r="E7" s="32"/>
      <c r="F7" s="32"/>
      <c r="G7" s="32"/>
      <c r="H7" s="5" t="s">
        <v>26</v>
      </c>
      <c r="I7" s="5">
        <f>SUM(I4:I6)</f>
        <v>3</v>
      </c>
      <c r="J7" s="5">
        <f>SUM(J4:J6)</f>
        <v>14</v>
      </c>
      <c r="K7" s="5">
        <f>SUM(K4:K6)</f>
        <v>17</v>
      </c>
    </row>
  </sheetData>
  <autoFilter ref="B3:K7" xr:uid="{285DDC2A-F259-4D64-9430-1B25C89EDC42}"/>
  <mergeCells count="1">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D665-453F-4F61-94BD-94C8951B74E2}">
  <dimension ref="B2:AF31"/>
  <sheetViews>
    <sheetView showGridLines="0" zoomScaleNormal="100" workbookViewId="0">
      <selection activeCell="F16" sqref="F16"/>
    </sheetView>
  </sheetViews>
  <sheetFormatPr baseColWidth="10" defaultRowHeight="14.5"/>
  <cols>
    <col min="1" max="1" width="3.6328125" customWidth="1"/>
    <col min="2" max="2" width="13.1796875" bestFit="1" customWidth="1"/>
    <col min="3" max="3" width="23.6328125" bestFit="1" customWidth="1"/>
    <col min="6" max="6" width="13.453125" customWidth="1"/>
    <col min="11" max="12" width="3.6328125" customWidth="1"/>
    <col min="14" max="15" width="16.08984375" customWidth="1"/>
    <col min="16" max="16" width="8" customWidth="1"/>
    <col min="18" max="20" width="3.6328125" customWidth="1"/>
    <col min="21" max="22" width="14.6328125" customWidth="1"/>
    <col min="23" max="24" width="3.6328125" customWidth="1"/>
    <col min="32" max="32" width="3.54296875" customWidth="1"/>
  </cols>
  <sheetData>
    <row r="2" spans="2:32" ht="18">
      <c r="B2" s="96" t="s">
        <v>53</v>
      </c>
      <c r="C2" s="96"/>
      <c r="D2" s="96"/>
      <c r="E2" s="96"/>
      <c r="F2" s="96"/>
      <c r="G2" s="96"/>
      <c r="H2" s="96"/>
      <c r="I2" s="96"/>
      <c r="J2" s="96"/>
      <c r="L2" s="17"/>
      <c r="M2" s="18"/>
      <c r="N2" s="18"/>
      <c r="O2" s="18"/>
      <c r="P2" s="18"/>
      <c r="Q2" s="18"/>
      <c r="R2" s="19"/>
      <c r="T2" s="17"/>
      <c r="U2" s="18"/>
      <c r="V2" s="18"/>
      <c r="W2" s="18"/>
      <c r="X2" s="18"/>
      <c r="Y2" s="18"/>
      <c r="Z2" s="18"/>
      <c r="AA2" s="18"/>
      <c r="AB2" s="18"/>
      <c r="AC2" s="18"/>
      <c r="AD2" s="18"/>
      <c r="AE2" s="18"/>
      <c r="AF2" s="19"/>
    </row>
    <row r="3" spans="2:32" ht="14.5" customHeight="1">
      <c r="B3" s="77" t="s">
        <v>10</v>
      </c>
      <c r="C3" s="77" t="s">
        <v>11</v>
      </c>
      <c r="D3" s="77" t="s">
        <v>48</v>
      </c>
      <c r="E3" s="87" t="s">
        <v>27</v>
      </c>
      <c r="F3" s="87" t="s">
        <v>13</v>
      </c>
      <c r="G3" s="88" t="s">
        <v>14</v>
      </c>
      <c r="H3" s="88"/>
      <c r="I3" s="88"/>
      <c r="J3" s="87" t="s">
        <v>15</v>
      </c>
      <c r="L3" s="15"/>
      <c r="N3" s="90" t="s">
        <v>34</v>
      </c>
      <c r="O3" s="91"/>
      <c r="P3" s="9" t="s">
        <v>18</v>
      </c>
      <c r="R3" s="20"/>
      <c r="T3" s="15"/>
      <c r="U3" s="77" t="s">
        <v>32</v>
      </c>
      <c r="V3" s="77"/>
      <c r="AF3" s="20"/>
    </row>
    <row r="4" spans="2:32">
      <c r="B4" s="77"/>
      <c r="C4" s="77"/>
      <c r="D4" s="77"/>
      <c r="E4" s="87"/>
      <c r="F4" s="87"/>
      <c r="G4" s="3" t="s">
        <v>16</v>
      </c>
      <c r="H4" s="3" t="s">
        <v>17</v>
      </c>
      <c r="I4" s="3" t="s">
        <v>18</v>
      </c>
      <c r="J4" s="87"/>
      <c r="L4" s="15"/>
      <c r="N4" s="3" t="s">
        <v>16</v>
      </c>
      <c r="O4" s="3" t="s">
        <v>17</v>
      </c>
      <c r="P4" s="10"/>
      <c r="R4" s="20"/>
      <c r="T4" s="15"/>
      <c r="U4" s="3" t="s">
        <v>10</v>
      </c>
      <c r="V4" s="3" t="s">
        <v>30</v>
      </c>
      <c r="AF4" s="20"/>
    </row>
    <row r="5" spans="2:32">
      <c r="B5" s="23" t="s">
        <v>20</v>
      </c>
      <c r="C5" s="4" t="s">
        <v>52</v>
      </c>
      <c r="D5" s="4">
        <v>1</v>
      </c>
      <c r="E5" s="4">
        <f>SUM(D5:D5)</f>
        <v>1</v>
      </c>
      <c r="F5" s="24">
        <f>SUM(E5)</f>
        <v>1</v>
      </c>
      <c r="G5" s="4">
        <v>2</v>
      </c>
      <c r="H5" s="4">
        <v>2</v>
      </c>
      <c r="I5" s="4">
        <f>SUM(G5:H5)</f>
        <v>4</v>
      </c>
      <c r="J5" s="4">
        <v>2</v>
      </c>
      <c r="L5" s="15"/>
      <c r="N5" s="12">
        <f>SUM(G5:G8)</f>
        <v>6</v>
      </c>
      <c r="O5" s="12">
        <f>SUM(H5:H8)</f>
        <v>8</v>
      </c>
      <c r="P5" s="12">
        <f>SUM(I5:I8)</f>
        <v>14</v>
      </c>
      <c r="R5" s="20"/>
      <c r="T5" s="15"/>
      <c r="U5" s="6" t="s">
        <v>20</v>
      </c>
      <c r="V5" s="6">
        <f>F5</f>
        <v>1</v>
      </c>
      <c r="AF5" s="20"/>
    </row>
    <row r="6" spans="2:32">
      <c r="B6" s="98" t="s">
        <v>19</v>
      </c>
      <c r="C6" s="4" t="s">
        <v>51</v>
      </c>
      <c r="D6" s="4">
        <v>1</v>
      </c>
      <c r="E6" s="4">
        <f>SUM(D6:D6)</f>
        <v>1</v>
      </c>
      <c r="F6" s="79">
        <f>SUM(E6:E7)</f>
        <v>2</v>
      </c>
      <c r="G6" s="4">
        <v>2</v>
      </c>
      <c r="H6" s="4">
        <v>1</v>
      </c>
      <c r="I6" s="4">
        <f t="shared" ref="I6:I8" si="0">SUM(G6:H6)</f>
        <v>3</v>
      </c>
      <c r="J6" s="4">
        <v>2</v>
      </c>
      <c r="L6" s="15"/>
      <c r="R6" s="20"/>
      <c r="T6" s="15"/>
      <c r="U6" s="6" t="s">
        <v>19</v>
      </c>
      <c r="V6" s="6">
        <f>F6</f>
        <v>2</v>
      </c>
      <c r="AF6" s="20"/>
    </row>
    <row r="7" spans="2:32">
      <c r="B7" s="99"/>
      <c r="C7" s="4" t="s">
        <v>37</v>
      </c>
      <c r="D7" s="4">
        <v>1</v>
      </c>
      <c r="E7" s="4">
        <f>SUM(D7:D7)</f>
        <v>1</v>
      </c>
      <c r="F7" s="81"/>
      <c r="G7" s="4">
        <v>0</v>
      </c>
      <c r="H7" s="4">
        <v>2</v>
      </c>
      <c r="I7" s="4">
        <f t="shared" si="0"/>
        <v>2</v>
      </c>
      <c r="J7" s="4">
        <v>2</v>
      </c>
      <c r="L7" s="15"/>
      <c r="R7" s="20"/>
      <c r="T7" s="15"/>
      <c r="U7" s="6" t="s">
        <v>25</v>
      </c>
      <c r="V7" s="6">
        <f>F8</f>
        <v>1</v>
      </c>
      <c r="AF7" s="20"/>
    </row>
    <row r="8" spans="2:32">
      <c r="B8" s="23" t="s">
        <v>25</v>
      </c>
      <c r="C8" s="4" t="s">
        <v>25</v>
      </c>
      <c r="D8" s="4">
        <v>1</v>
      </c>
      <c r="E8" s="4">
        <f>SUM(D8:D8)</f>
        <v>1</v>
      </c>
      <c r="F8" s="24">
        <f t="shared" ref="F8" si="1">SUM(E8)</f>
        <v>1</v>
      </c>
      <c r="G8" s="4">
        <v>2</v>
      </c>
      <c r="H8" s="4">
        <v>3</v>
      </c>
      <c r="I8" s="4">
        <f t="shared" si="0"/>
        <v>5</v>
      </c>
      <c r="J8" s="4">
        <v>2</v>
      </c>
      <c r="L8" s="15"/>
      <c r="R8" s="20"/>
      <c r="T8" s="15"/>
      <c r="U8" s="13" t="s">
        <v>18</v>
      </c>
      <c r="V8" s="13">
        <f>SUM(V5:V7)</f>
        <v>4</v>
      </c>
      <c r="AF8" s="20"/>
    </row>
    <row r="9" spans="2:32">
      <c r="B9" s="94" t="s">
        <v>38</v>
      </c>
      <c r="C9" s="94"/>
      <c r="D9" s="7">
        <f t="shared" ref="D9:I9" si="2">SUM(D5:D8)</f>
        <v>4</v>
      </c>
      <c r="E9" s="7">
        <f t="shared" si="2"/>
        <v>4</v>
      </c>
      <c r="F9" s="7">
        <f t="shared" si="2"/>
        <v>4</v>
      </c>
      <c r="G9" s="7">
        <f t="shared" si="2"/>
        <v>6</v>
      </c>
      <c r="H9" s="7">
        <f t="shared" si="2"/>
        <v>8</v>
      </c>
      <c r="I9" s="7">
        <f t="shared" si="2"/>
        <v>14</v>
      </c>
      <c r="L9" s="15"/>
      <c r="R9" s="20"/>
      <c r="T9" s="15"/>
      <c r="AF9" s="20"/>
    </row>
    <row r="10" spans="2:32">
      <c r="B10" s="93"/>
      <c r="C10" s="93"/>
      <c r="D10" s="34"/>
      <c r="E10" s="34"/>
      <c r="F10" s="34"/>
      <c r="G10" s="34"/>
      <c r="H10" s="34"/>
      <c r="I10" s="34"/>
      <c r="L10" s="15"/>
      <c r="R10" s="20"/>
      <c r="T10" s="15"/>
      <c r="AF10" s="20"/>
    </row>
    <row r="11" spans="2:32">
      <c r="B11" s="70" t="s">
        <v>40</v>
      </c>
      <c r="C11" s="71"/>
      <c r="L11" s="15"/>
      <c r="R11" s="20"/>
      <c r="T11" s="15"/>
      <c r="AF11" s="20"/>
    </row>
    <row r="12" spans="2:32">
      <c r="B12" s="72" t="s">
        <v>41</v>
      </c>
      <c r="C12" s="73"/>
      <c r="L12" s="15"/>
      <c r="R12" s="20"/>
      <c r="T12" s="15"/>
      <c r="AF12" s="20"/>
    </row>
    <row r="13" spans="2:32">
      <c r="B13" s="74" t="s">
        <v>42</v>
      </c>
      <c r="C13" s="75"/>
      <c r="L13" s="15"/>
      <c r="R13" s="20"/>
      <c r="T13" s="15"/>
      <c r="AF13" s="20"/>
    </row>
    <row r="14" spans="2:32">
      <c r="L14" s="15"/>
      <c r="R14" s="20"/>
      <c r="T14" s="16"/>
      <c r="U14" s="14"/>
      <c r="V14" s="14"/>
      <c r="W14" s="14"/>
      <c r="X14" s="14"/>
      <c r="Y14" s="14"/>
      <c r="Z14" s="14"/>
      <c r="AA14" s="14"/>
      <c r="AB14" s="14"/>
      <c r="AC14" s="14"/>
      <c r="AD14" s="14"/>
      <c r="AE14" s="14"/>
      <c r="AF14" s="21"/>
    </row>
    <row r="15" spans="2:32">
      <c r="L15" s="15"/>
      <c r="R15" s="20"/>
    </row>
    <row r="16" spans="2:32">
      <c r="L16" s="15"/>
      <c r="R16" s="20"/>
    </row>
    <row r="17" spans="2:18">
      <c r="L17" s="15"/>
      <c r="R17" s="20"/>
    </row>
    <row r="18" spans="2:18">
      <c r="L18" s="15"/>
      <c r="R18" s="20"/>
    </row>
    <row r="19" spans="2:18">
      <c r="L19" s="15"/>
      <c r="R19" s="20"/>
    </row>
    <row r="20" spans="2:18">
      <c r="L20" s="15"/>
      <c r="R20" s="20"/>
    </row>
    <row r="21" spans="2:18" ht="18">
      <c r="B21" s="95"/>
      <c r="C21" s="95"/>
      <c r="D21" s="95"/>
      <c r="E21" s="95"/>
      <c r="F21" s="95"/>
      <c r="G21" s="95"/>
      <c r="H21" s="95"/>
      <c r="I21" s="95"/>
      <c r="J21" s="95"/>
      <c r="L21" s="15"/>
      <c r="R21" s="20"/>
    </row>
    <row r="22" spans="2:18">
      <c r="B22" s="68"/>
      <c r="C22" s="68"/>
      <c r="D22" s="68"/>
      <c r="E22" s="65"/>
      <c r="F22" s="65"/>
      <c r="G22" s="64"/>
      <c r="H22" s="64"/>
      <c r="I22" s="64"/>
      <c r="J22" s="65"/>
      <c r="K22" s="26"/>
      <c r="L22" s="16"/>
      <c r="M22" s="14"/>
      <c r="N22" s="14"/>
      <c r="O22" s="14"/>
      <c r="P22" s="14"/>
      <c r="Q22" s="14"/>
      <c r="R22" s="21"/>
    </row>
    <row r="23" spans="2:18">
      <c r="B23" s="68"/>
      <c r="C23" s="68"/>
      <c r="D23" s="68"/>
      <c r="E23" s="65"/>
      <c r="F23" s="65"/>
      <c r="G23" s="27"/>
      <c r="H23" s="27"/>
      <c r="I23" s="27"/>
      <c r="J23" s="65"/>
      <c r="K23" s="26"/>
    </row>
    <row r="24" spans="2:18">
      <c r="B24" s="51"/>
      <c r="F24" s="51"/>
    </row>
    <row r="25" spans="2:18">
      <c r="B25" s="51"/>
      <c r="F25" s="51"/>
    </row>
    <row r="26" spans="2:18">
      <c r="B26" s="51"/>
      <c r="F26" s="51"/>
    </row>
    <row r="27" spans="2:18">
      <c r="B27" s="51"/>
      <c r="F27" s="51"/>
    </row>
    <row r="28" spans="2:18">
      <c r="B28" s="97"/>
      <c r="F28" s="97"/>
    </row>
    <row r="29" spans="2:18">
      <c r="B29" s="97"/>
      <c r="F29" s="97"/>
    </row>
    <row r="30" spans="2:18">
      <c r="B30" s="51"/>
      <c r="F30" s="51"/>
    </row>
    <row r="31" spans="2:18">
      <c r="B31" s="93"/>
      <c r="C31" s="93"/>
      <c r="D31" s="34"/>
      <c r="E31" s="34"/>
      <c r="F31" s="34"/>
      <c r="G31" s="34"/>
      <c r="H31" s="34"/>
      <c r="I31" s="34"/>
      <c r="J31" s="26"/>
    </row>
  </sheetData>
  <mergeCells count="28">
    <mergeCell ref="N3:O3"/>
    <mergeCell ref="U3:V3"/>
    <mergeCell ref="E3:E4"/>
    <mergeCell ref="F3:F4"/>
    <mergeCell ref="G3:I3"/>
    <mergeCell ref="J3:J4"/>
    <mergeCell ref="B2:J2"/>
    <mergeCell ref="B3:B4"/>
    <mergeCell ref="C3:C4"/>
    <mergeCell ref="D3:D4"/>
    <mergeCell ref="F28:F29"/>
    <mergeCell ref="B28:B29"/>
    <mergeCell ref="B11:C11"/>
    <mergeCell ref="B12:C12"/>
    <mergeCell ref="B13:C13"/>
    <mergeCell ref="B6:B7"/>
    <mergeCell ref="F6:F7"/>
    <mergeCell ref="B31:C31"/>
    <mergeCell ref="B9:C9"/>
    <mergeCell ref="B10:C10"/>
    <mergeCell ref="B21:J21"/>
    <mergeCell ref="B22:B23"/>
    <mergeCell ref="C22:C23"/>
    <mergeCell ref="D22:D23"/>
    <mergeCell ref="E22:E23"/>
    <mergeCell ref="F22:F23"/>
    <mergeCell ref="G22:I22"/>
    <mergeCell ref="J22:J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5A0C-1E63-47A8-813F-59AA49E21EB0}">
  <dimension ref="B1:K8"/>
  <sheetViews>
    <sheetView workbookViewId="0">
      <selection activeCell="B6" sqref="B6"/>
    </sheetView>
  </sheetViews>
  <sheetFormatPr baseColWidth="10" defaultRowHeight="14.5"/>
  <cols>
    <col min="1" max="1" width="3.6328125" customWidth="1"/>
    <col min="2" max="2" width="67" customWidth="1"/>
    <col min="3" max="3" width="11.1796875" bestFit="1" customWidth="1"/>
    <col min="5" max="5" width="67.36328125" bestFit="1" customWidth="1"/>
    <col min="6" max="6" width="23.6328125" bestFit="1" customWidth="1"/>
    <col min="7" max="7" width="15.453125" bestFit="1" customWidth="1"/>
    <col min="8" max="8" width="14.81640625" customWidth="1"/>
    <col min="9" max="9" width="6.54296875" bestFit="1" customWidth="1"/>
    <col min="10" max="10" width="8.36328125" bestFit="1" customWidth="1"/>
    <col min="11" max="11" width="8.6328125" customWidth="1"/>
  </cols>
  <sheetData>
    <row r="1" spans="2:11" ht="14.5" customHeight="1"/>
    <row r="2" spans="2:11" ht="18">
      <c r="B2" s="96" t="s">
        <v>54</v>
      </c>
      <c r="C2" s="96"/>
      <c r="D2" s="96"/>
      <c r="E2" s="96"/>
      <c r="F2" s="96"/>
      <c r="G2" s="96"/>
      <c r="H2" s="96"/>
      <c r="I2" s="96"/>
      <c r="J2" s="96"/>
      <c r="K2" s="96"/>
    </row>
    <row r="3" spans="2:11" ht="29">
      <c r="B3" s="1" t="s">
        <v>0</v>
      </c>
      <c r="C3" s="1" t="s">
        <v>1</v>
      </c>
      <c r="D3" s="2" t="s">
        <v>2</v>
      </c>
      <c r="E3" s="1" t="s">
        <v>3</v>
      </c>
      <c r="F3" s="1" t="s">
        <v>4</v>
      </c>
      <c r="G3" s="1" t="s">
        <v>5</v>
      </c>
      <c r="H3" s="2" t="s">
        <v>6</v>
      </c>
      <c r="I3" s="1" t="s">
        <v>7</v>
      </c>
      <c r="J3" s="1" t="s">
        <v>8</v>
      </c>
      <c r="K3" s="1" t="s">
        <v>9</v>
      </c>
    </row>
    <row r="4" spans="2:11" ht="43.5">
      <c r="B4" s="43" t="s">
        <v>80</v>
      </c>
      <c r="C4" s="43" t="s">
        <v>44</v>
      </c>
      <c r="D4" s="45">
        <v>45266</v>
      </c>
      <c r="E4" s="43" t="s">
        <v>83</v>
      </c>
      <c r="F4" s="43" t="s">
        <v>25</v>
      </c>
      <c r="G4" s="43" t="s">
        <v>25</v>
      </c>
      <c r="H4" s="43">
        <v>2</v>
      </c>
      <c r="I4" s="43">
        <v>2</v>
      </c>
      <c r="J4" s="43">
        <v>3</v>
      </c>
      <c r="K4" s="44">
        <f>SUM(I4:J4)</f>
        <v>5</v>
      </c>
    </row>
    <row r="5" spans="2:11" ht="43.5">
      <c r="B5" s="43" t="s">
        <v>81</v>
      </c>
      <c r="C5" s="43" t="s">
        <v>44</v>
      </c>
      <c r="D5" s="45">
        <v>45267</v>
      </c>
      <c r="E5" s="43" t="s">
        <v>84</v>
      </c>
      <c r="F5" s="43" t="s">
        <v>51</v>
      </c>
      <c r="G5" s="43" t="s">
        <v>19</v>
      </c>
      <c r="H5" s="43">
        <v>2</v>
      </c>
      <c r="I5" s="43">
        <v>2</v>
      </c>
      <c r="J5" s="43">
        <v>1</v>
      </c>
      <c r="K5" s="44">
        <f t="shared" ref="K5:K7" si="0">SUM(I5:J5)</f>
        <v>3</v>
      </c>
    </row>
    <row r="6" spans="2:11" ht="43.5">
      <c r="B6" s="43" t="s">
        <v>92</v>
      </c>
      <c r="C6" s="43" t="s">
        <v>44</v>
      </c>
      <c r="D6" s="45">
        <v>45275</v>
      </c>
      <c r="E6" s="43" t="s">
        <v>85</v>
      </c>
      <c r="F6" s="43" t="s">
        <v>37</v>
      </c>
      <c r="G6" s="43" t="s">
        <v>19</v>
      </c>
      <c r="H6" s="43">
        <v>2</v>
      </c>
      <c r="I6" s="43">
        <v>0</v>
      </c>
      <c r="J6" s="43">
        <v>2</v>
      </c>
      <c r="K6" s="44">
        <f t="shared" si="0"/>
        <v>2</v>
      </c>
    </row>
    <row r="7" spans="2:11" ht="43.5">
      <c r="B7" s="43" t="s">
        <v>82</v>
      </c>
      <c r="C7" s="43" t="s">
        <v>44</v>
      </c>
      <c r="D7" s="45">
        <v>45275</v>
      </c>
      <c r="E7" s="43" t="s">
        <v>86</v>
      </c>
      <c r="F7" s="43" t="s">
        <v>52</v>
      </c>
      <c r="G7" s="43" t="s">
        <v>20</v>
      </c>
      <c r="H7" s="43">
        <v>2</v>
      </c>
      <c r="I7" s="43">
        <v>2</v>
      </c>
      <c r="J7" s="43">
        <v>2</v>
      </c>
      <c r="K7" s="44">
        <f t="shared" si="0"/>
        <v>4</v>
      </c>
    </row>
    <row r="8" spans="2:11">
      <c r="H8" s="5" t="s">
        <v>26</v>
      </c>
      <c r="I8" s="5">
        <f>SUM(I4:I7)</f>
        <v>6</v>
      </c>
      <c r="J8" s="5">
        <f>SUM(J4:J7)</f>
        <v>8</v>
      </c>
      <c r="K8" s="5">
        <f>SUM(K4:K7)</f>
        <v>14</v>
      </c>
    </row>
  </sheetData>
  <autoFilter ref="B3:K8" xr:uid="{3DFF5A0C-1E63-47A8-813F-59AA49E21EB0}"/>
  <mergeCells count="1">
    <mergeCell ref="B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799-5756-4FF0-AFBC-2AC75A17BACA}">
  <dimension ref="B2:AF32"/>
  <sheetViews>
    <sheetView showGridLines="0" zoomScaleNormal="100" workbookViewId="0">
      <selection activeCell="AH10" sqref="AH10"/>
    </sheetView>
  </sheetViews>
  <sheetFormatPr baseColWidth="10" defaultRowHeight="14.5"/>
  <cols>
    <col min="1" max="1" width="3.6328125" customWidth="1"/>
    <col min="2" max="2" width="13.1796875" bestFit="1" customWidth="1"/>
    <col min="3" max="3" width="21.90625" bestFit="1" customWidth="1"/>
    <col min="5" max="5" width="13.54296875" customWidth="1"/>
    <col min="6" max="6" width="13.26953125" customWidth="1"/>
    <col min="11" max="12" width="3.6328125" customWidth="1"/>
    <col min="14" max="14" width="16.08984375" customWidth="1"/>
    <col min="15" max="15" width="16" customWidth="1"/>
    <col min="18" max="18" width="3.6328125" customWidth="1"/>
    <col min="19" max="19" width="3.54296875" customWidth="1"/>
    <col min="20" max="20" width="3.6328125" customWidth="1"/>
    <col min="21" max="21" width="14.54296875" customWidth="1"/>
    <col min="22" max="22" width="14.6328125" customWidth="1"/>
    <col min="23" max="24" width="3.54296875" customWidth="1"/>
    <col min="32" max="32" width="3.453125" customWidth="1"/>
  </cols>
  <sheetData>
    <row r="2" spans="2:32" ht="18">
      <c r="B2" s="96" t="s">
        <v>58</v>
      </c>
      <c r="C2" s="96"/>
      <c r="D2" s="96"/>
      <c r="E2" s="96"/>
      <c r="F2" s="96"/>
      <c r="G2" s="96"/>
      <c r="H2" s="96"/>
      <c r="I2" s="96"/>
      <c r="J2" s="96"/>
      <c r="L2" s="17"/>
      <c r="M2" s="18"/>
      <c r="N2" s="18"/>
      <c r="O2" s="18"/>
      <c r="P2" s="18"/>
      <c r="Q2" s="18"/>
      <c r="R2" s="19"/>
      <c r="T2" s="17"/>
      <c r="U2" s="18"/>
      <c r="V2" s="18"/>
      <c r="W2" s="18"/>
      <c r="X2" s="18"/>
      <c r="Y2" s="18"/>
      <c r="Z2" s="18"/>
      <c r="AA2" s="18"/>
      <c r="AB2" s="18"/>
      <c r="AC2" s="18"/>
      <c r="AD2" s="18"/>
      <c r="AE2" s="18"/>
      <c r="AF2" s="19"/>
    </row>
    <row r="3" spans="2:32" ht="14.5" customHeight="1">
      <c r="B3" s="77" t="s">
        <v>10</v>
      </c>
      <c r="C3" s="77" t="s">
        <v>11</v>
      </c>
      <c r="D3" s="77" t="s">
        <v>48</v>
      </c>
      <c r="E3" s="87" t="s">
        <v>28</v>
      </c>
      <c r="F3" s="87" t="s">
        <v>13</v>
      </c>
      <c r="G3" s="88" t="s">
        <v>14</v>
      </c>
      <c r="H3" s="88"/>
      <c r="I3" s="88"/>
      <c r="J3" s="87" t="s">
        <v>15</v>
      </c>
      <c r="L3" s="15"/>
      <c r="N3" s="90" t="s">
        <v>34</v>
      </c>
      <c r="O3" s="91"/>
      <c r="P3" s="9" t="s">
        <v>18</v>
      </c>
      <c r="R3" s="20"/>
      <c r="T3" s="15"/>
      <c r="U3" s="77" t="s">
        <v>33</v>
      </c>
      <c r="V3" s="77"/>
      <c r="AF3" s="20"/>
    </row>
    <row r="4" spans="2:32" ht="14.5" customHeight="1">
      <c r="B4" s="77"/>
      <c r="C4" s="77"/>
      <c r="D4" s="77"/>
      <c r="E4" s="87"/>
      <c r="F4" s="87"/>
      <c r="G4" s="3" t="s">
        <v>16</v>
      </c>
      <c r="H4" s="3" t="s">
        <v>17</v>
      </c>
      <c r="I4" s="3" t="s">
        <v>18</v>
      </c>
      <c r="J4" s="87"/>
      <c r="L4" s="15"/>
      <c r="N4" s="3" t="s">
        <v>16</v>
      </c>
      <c r="O4" s="3" t="s">
        <v>17</v>
      </c>
      <c r="P4" s="10"/>
      <c r="R4" s="20"/>
      <c r="T4" s="15"/>
      <c r="U4" s="3" t="s">
        <v>10</v>
      </c>
      <c r="V4" s="3" t="s">
        <v>30</v>
      </c>
      <c r="AF4" s="20"/>
    </row>
    <row r="5" spans="2:32">
      <c r="B5" s="23" t="s">
        <v>19</v>
      </c>
      <c r="C5" s="4" t="s">
        <v>57</v>
      </c>
      <c r="D5" s="4">
        <v>1</v>
      </c>
      <c r="E5" s="4">
        <f>SUM(D5:D5)</f>
        <v>1</v>
      </c>
      <c r="F5" s="23">
        <f>SUM(E5)</f>
        <v>1</v>
      </c>
      <c r="G5" s="4">
        <v>1</v>
      </c>
      <c r="H5" s="4">
        <v>4</v>
      </c>
      <c r="I5" s="4">
        <f>SUM(G5:H5)</f>
        <v>5</v>
      </c>
      <c r="J5" s="4">
        <v>2</v>
      </c>
      <c r="L5" s="15"/>
      <c r="N5" s="12">
        <f>SUM(G5:G7)</f>
        <v>10</v>
      </c>
      <c r="O5" s="12">
        <f>SUM(H5:H7)</f>
        <v>14</v>
      </c>
      <c r="P5" s="12">
        <f>SUM(I5:I7)</f>
        <v>24</v>
      </c>
      <c r="R5" s="20"/>
      <c r="T5" s="15"/>
      <c r="U5" s="4" t="s">
        <v>19</v>
      </c>
      <c r="V5" s="4">
        <f>F5</f>
        <v>1</v>
      </c>
      <c r="AF5" s="20"/>
    </row>
    <row r="6" spans="2:32">
      <c r="B6" s="100" t="s">
        <v>23</v>
      </c>
      <c r="C6" s="4" t="s">
        <v>59</v>
      </c>
      <c r="D6" s="4">
        <v>1</v>
      </c>
      <c r="E6" s="4">
        <f>SUM(D6:D6)</f>
        <v>1</v>
      </c>
      <c r="F6" s="100">
        <f>SUM(E6:E7)</f>
        <v>2</v>
      </c>
      <c r="G6" s="4">
        <v>9</v>
      </c>
      <c r="H6" s="4">
        <v>7</v>
      </c>
      <c r="I6" s="4">
        <f t="shared" ref="I6:I7" si="0">SUM(G6:H6)</f>
        <v>16</v>
      </c>
      <c r="J6" s="4">
        <v>1</v>
      </c>
      <c r="L6" s="15"/>
      <c r="R6" s="20"/>
      <c r="T6" s="15"/>
      <c r="U6" s="6" t="s">
        <v>23</v>
      </c>
      <c r="V6" s="6">
        <f>F6</f>
        <v>2</v>
      </c>
      <c r="AF6" s="20"/>
    </row>
    <row r="7" spans="2:32">
      <c r="B7" s="100"/>
      <c r="C7" s="4" t="s">
        <v>56</v>
      </c>
      <c r="D7" s="4">
        <v>1</v>
      </c>
      <c r="E7" s="4">
        <f>SUM(D7:D7)</f>
        <v>1</v>
      </c>
      <c r="F7" s="100"/>
      <c r="G7" s="4">
        <v>0</v>
      </c>
      <c r="H7" s="4">
        <v>3</v>
      </c>
      <c r="I7" s="4">
        <f t="shared" si="0"/>
        <v>3</v>
      </c>
      <c r="J7" s="4">
        <v>1</v>
      </c>
      <c r="L7" s="15"/>
      <c r="R7" s="20"/>
      <c r="T7" s="15"/>
      <c r="U7" s="13" t="s">
        <v>18</v>
      </c>
      <c r="V7" s="13">
        <f>SUM(V5:V6)</f>
        <v>3</v>
      </c>
      <c r="AF7" s="20"/>
    </row>
    <row r="8" spans="2:32">
      <c r="B8" s="69" t="s">
        <v>38</v>
      </c>
      <c r="C8" s="69"/>
      <c r="D8" s="7">
        <f t="shared" ref="D8:I8" si="1">SUM(D5:D7)</f>
        <v>3</v>
      </c>
      <c r="E8" s="7">
        <f t="shared" si="1"/>
        <v>3</v>
      </c>
      <c r="F8" s="7">
        <f t="shared" si="1"/>
        <v>3</v>
      </c>
      <c r="G8" s="7">
        <f t="shared" si="1"/>
        <v>10</v>
      </c>
      <c r="H8" s="7">
        <f t="shared" si="1"/>
        <v>14</v>
      </c>
      <c r="I8" s="7">
        <f t="shared" si="1"/>
        <v>24</v>
      </c>
      <c r="L8" s="15"/>
      <c r="R8" s="20"/>
      <c r="T8" s="15"/>
      <c r="AF8" s="20"/>
    </row>
    <row r="9" spans="2:32">
      <c r="L9" s="15"/>
      <c r="R9" s="20"/>
      <c r="T9" s="15"/>
      <c r="AF9" s="20"/>
    </row>
    <row r="10" spans="2:32">
      <c r="L10" s="15"/>
      <c r="R10" s="20"/>
      <c r="T10" s="15"/>
      <c r="AF10" s="20"/>
    </row>
    <row r="11" spans="2:32" ht="18">
      <c r="B11" s="70" t="s">
        <v>40</v>
      </c>
      <c r="C11" s="71"/>
      <c r="D11" s="37"/>
      <c r="E11" s="37"/>
      <c r="F11" s="37"/>
      <c r="G11" s="37"/>
      <c r="H11" s="37"/>
      <c r="I11" s="37"/>
      <c r="J11" s="37"/>
      <c r="L11" s="15"/>
      <c r="R11" s="20"/>
      <c r="T11" s="15"/>
      <c r="AF11" s="20"/>
    </row>
    <row r="12" spans="2:32">
      <c r="B12" s="72" t="s">
        <v>41</v>
      </c>
      <c r="C12" s="73"/>
      <c r="D12" s="68"/>
      <c r="E12" s="65"/>
      <c r="F12" s="65"/>
      <c r="G12" s="64"/>
      <c r="H12" s="64"/>
      <c r="I12" s="64"/>
      <c r="J12" s="65"/>
      <c r="L12" s="15"/>
      <c r="R12" s="20"/>
      <c r="T12" s="15"/>
      <c r="AF12" s="20"/>
    </row>
    <row r="13" spans="2:32">
      <c r="B13" s="74" t="s">
        <v>42</v>
      </c>
      <c r="C13" s="75"/>
      <c r="D13" s="68"/>
      <c r="E13" s="65"/>
      <c r="F13" s="65"/>
      <c r="G13" s="27"/>
      <c r="H13" s="27"/>
      <c r="I13" s="27"/>
      <c r="J13" s="65"/>
      <c r="L13" s="15"/>
      <c r="R13" s="20"/>
      <c r="T13" s="15"/>
      <c r="AF13" s="20"/>
    </row>
    <row r="14" spans="2:32">
      <c r="B14" s="28"/>
      <c r="C14" s="26"/>
      <c r="D14" s="26"/>
      <c r="E14" s="26"/>
      <c r="F14" s="28"/>
      <c r="G14" s="26"/>
      <c r="H14" s="26"/>
      <c r="I14" s="26"/>
      <c r="J14" s="26"/>
      <c r="L14" s="15"/>
      <c r="R14" s="20"/>
      <c r="T14" s="15"/>
      <c r="AF14" s="20"/>
    </row>
    <row r="15" spans="2:32">
      <c r="B15" s="66"/>
      <c r="C15" s="26"/>
      <c r="D15" s="26"/>
      <c r="E15" s="26"/>
      <c r="F15" s="66"/>
      <c r="G15" s="26"/>
      <c r="H15" s="26"/>
      <c r="I15" s="26"/>
      <c r="J15" s="26"/>
      <c r="L15" s="15"/>
      <c r="R15" s="20"/>
      <c r="T15" s="16"/>
      <c r="U15" s="14"/>
      <c r="V15" s="14"/>
      <c r="W15" s="14"/>
      <c r="X15" s="14"/>
      <c r="Y15" s="14"/>
      <c r="Z15" s="14"/>
      <c r="AA15" s="14"/>
      <c r="AB15" s="14"/>
      <c r="AC15" s="14"/>
      <c r="AD15" s="14"/>
      <c r="AE15" s="14"/>
      <c r="AF15" s="21"/>
    </row>
    <row r="16" spans="2:32">
      <c r="B16" s="66"/>
      <c r="C16" s="26"/>
      <c r="D16" s="26"/>
      <c r="E16" s="26"/>
      <c r="F16" s="66"/>
      <c r="G16" s="26"/>
      <c r="H16" s="26"/>
      <c r="I16" s="26"/>
      <c r="J16" s="26"/>
      <c r="L16" s="15"/>
      <c r="R16" s="20"/>
    </row>
    <row r="17" spans="2:18">
      <c r="B17" s="66"/>
      <c r="C17" s="26"/>
      <c r="D17" s="26"/>
      <c r="E17" s="26"/>
      <c r="F17" s="66"/>
      <c r="G17" s="26"/>
      <c r="H17" s="26"/>
      <c r="I17" s="26"/>
      <c r="J17" s="26"/>
      <c r="L17" s="15"/>
      <c r="R17" s="20"/>
    </row>
    <row r="18" spans="2:18">
      <c r="B18" s="66"/>
      <c r="C18" s="26"/>
      <c r="D18" s="26"/>
      <c r="E18" s="26"/>
      <c r="F18" s="66"/>
      <c r="G18" s="26"/>
      <c r="H18" s="26"/>
      <c r="I18" s="26"/>
      <c r="J18" s="26"/>
      <c r="L18" s="15"/>
      <c r="R18" s="20"/>
    </row>
    <row r="19" spans="2:18">
      <c r="B19" s="66"/>
      <c r="C19" s="26"/>
      <c r="D19" s="26"/>
      <c r="E19" s="26"/>
      <c r="F19" s="66"/>
      <c r="G19" s="26"/>
      <c r="H19" s="26"/>
      <c r="I19" s="26"/>
      <c r="J19" s="26"/>
      <c r="L19" s="15"/>
      <c r="R19" s="20"/>
    </row>
    <row r="20" spans="2:18">
      <c r="B20" s="66"/>
      <c r="C20" s="26"/>
      <c r="D20" s="26"/>
      <c r="E20" s="26"/>
      <c r="F20" s="66"/>
      <c r="G20" s="26"/>
      <c r="H20" s="26"/>
      <c r="I20" s="26"/>
      <c r="J20" s="26"/>
      <c r="L20" s="15"/>
      <c r="R20" s="20"/>
    </row>
    <row r="21" spans="2:18">
      <c r="B21" s="66"/>
      <c r="C21" s="26"/>
      <c r="D21" s="26"/>
      <c r="E21" s="26"/>
      <c r="F21" s="66"/>
      <c r="G21" s="26"/>
      <c r="H21" s="26"/>
      <c r="I21" s="26"/>
      <c r="J21" s="26"/>
      <c r="L21" s="16"/>
      <c r="M21" s="14"/>
      <c r="N21" s="14"/>
      <c r="O21" s="14"/>
      <c r="P21" s="14"/>
      <c r="Q21" s="14"/>
      <c r="R21" s="21"/>
    </row>
    <row r="22" spans="2:18">
      <c r="B22" s="66"/>
      <c r="C22" s="26"/>
      <c r="D22" s="26"/>
      <c r="E22" s="26"/>
      <c r="F22" s="66"/>
      <c r="G22" s="26"/>
      <c r="H22" s="26"/>
      <c r="I22" s="26"/>
      <c r="J22" s="26"/>
    </row>
    <row r="23" spans="2:18">
      <c r="B23" s="66"/>
      <c r="C23" s="26"/>
      <c r="D23" s="26"/>
      <c r="E23" s="26"/>
      <c r="F23" s="66"/>
      <c r="G23" s="26"/>
      <c r="H23" s="26"/>
      <c r="I23" s="26"/>
      <c r="J23" s="26"/>
    </row>
    <row r="24" spans="2:18">
      <c r="B24" s="66"/>
      <c r="C24" s="26"/>
      <c r="D24" s="26"/>
      <c r="E24" s="26"/>
      <c r="F24" s="66"/>
      <c r="G24" s="26"/>
      <c r="H24" s="26"/>
      <c r="I24" s="26"/>
      <c r="J24" s="26"/>
    </row>
    <row r="25" spans="2:18">
      <c r="B25" s="67"/>
      <c r="C25" s="26"/>
      <c r="D25" s="26"/>
      <c r="E25" s="26"/>
      <c r="F25" s="67"/>
      <c r="G25" s="26"/>
      <c r="H25" s="26"/>
      <c r="I25" s="26"/>
      <c r="J25" s="26"/>
    </row>
    <row r="26" spans="2:18">
      <c r="B26" s="67"/>
      <c r="C26" s="26"/>
      <c r="D26" s="26"/>
      <c r="E26" s="26"/>
      <c r="F26" s="67"/>
      <c r="G26" s="26"/>
      <c r="H26" s="26"/>
      <c r="I26" s="26"/>
      <c r="J26" s="26"/>
    </row>
    <row r="27" spans="2:18">
      <c r="B27" s="28"/>
      <c r="C27" s="26"/>
      <c r="D27" s="26"/>
      <c r="E27" s="26"/>
      <c r="F27" s="28"/>
      <c r="G27" s="26"/>
      <c r="H27" s="26"/>
      <c r="I27" s="26"/>
      <c r="J27" s="26"/>
    </row>
    <row r="28" spans="2:18">
      <c r="B28" s="28"/>
      <c r="C28" s="26"/>
      <c r="D28" s="26"/>
      <c r="E28" s="26"/>
      <c r="F28" s="28"/>
      <c r="G28" s="26"/>
      <c r="H28" s="26"/>
      <c r="I28" s="26"/>
      <c r="J28" s="26"/>
    </row>
    <row r="29" spans="2:18">
      <c r="B29" s="30"/>
      <c r="C29" s="26"/>
      <c r="D29" s="26"/>
      <c r="E29" s="26"/>
      <c r="F29" s="28"/>
      <c r="G29" s="26"/>
      <c r="H29" s="26"/>
      <c r="I29" s="26"/>
      <c r="J29" s="26"/>
    </row>
    <row r="30" spans="2:18">
      <c r="B30" s="67"/>
      <c r="C30" s="26"/>
      <c r="D30" s="26"/>
      <c r="E30" s="26"/>
      <c r="F30" s="67"/>
      <c r="G30" s="26"/>
      <c r="H30" s="26"/>
      <c r="I30" s="26"/>
      <c r="J30" s="26"/>
    </row>
    <row r="31" spans="2:18">
      <c r="B31" s="67"/>
      <c r="C31" s="26"/>
      <c r="D31" s="26"/>
      <c r="E31" s="26"/>
      <c r="F31" s="67"/>
      <c r="G31" s="26"/>
      <c r="H31" s="26"/>
      <c r="I31" s="26"/>
      <c r="J31" s="26"/>
    </row>
    <row r="32" spans="2:18">
      <c r="B32" s="89"/>
      <c r="C32" s="89"/>
      <c r="D32" s="34"/>
      <c r="E32" s="34"/>
      <c r="F32" s="34"/>
      <c r="G32" s="34"/>
      <c r="H32" s="34"/>
      <c r="I32" s="34"/>
      <c r="J32" s="26"/>
    </row>
  </sheetData>
  <mergeCells count="32">
    <mergeCell ref="N3:O3"/>
    <mergeCell ref="U3:V3"/>
    <mergeCell ref="E3:E4"/>
    <mergeCell ref="F3:F4"/>
    <mergeCell ref="G3:I3"/>
    <mergeCell ref="J3:J4"/>
    <mergeCell ref="B2:J2"/>
    <mergeCell ref="B3:B4"/>
    <mergeCell ref="C3:C4"/>
    <mergeCell ref="D3:D4"/>
    <mergeCell ref="J12:J13"/>
    <mergeCell ref="B11:C11"/>
    <mergeCell ref="B12:C12"/>
    <mergeCell ref="B13:C13"/>
    <mergeCell ref="D12:D13"/>
    <mergeCell ref="E12:E13"/>
    <mergeCell ref="F12:F13"/>
    <mergeCell ref="G12:I12"/>
    <mergeCell ref="B32:C32"/>
    <mergeCell ref="B6:B7"/>
    <mergeCell ref="F6:F7"/>
    <mergeCell ref="B8:C8"/>
    <mergeCell ref="F23:F24"/>
    <mergeCell ref="B23:B24"/>
    <mergeCell ref="B25:B26"/>
    <mergeCell ref="F25:F26"/>
    <mergeCell ref="F30:F31"/>
    <mergeCell ref="B30:B31"/>
    <mergeCell ref="F15:F16"/>
    <mergeCell ref="B15:B16"/>
    <mergeCell ref="B17:B22"/>
    <mergeCell ref="F17:F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D047-AC75-4861-B7BD-3DCE8DA8BCFB}">
  <dimension ref="B1:K7"/>
  <sheetViews>
    <sheetView workbookViewId="0">
      <selection activeCell="B5" sqref="B5"/>
    </sheetView>
  </sheetViews>
  <sheetFormatPr baseColWidth="10" defaultRowHeight="14.5"/>
  <cols>
    <col min="1" max="1" width="3.6328125" customWidth="1"/>
    <col min="2" max="2" width="122" bestFit="1" customWidth="1"/>
    <col min="5" max="5" width="11" bestFit="1" customWidth="1"/>
    <col min="6" max="6" width="48.1796875" bestFit="1" customWidth="1"/>
    <col min="7" max="7" width="15.453125" bestFit="1" customWidth="1"/>
    <col min="8" max="8" width="14.26953125" customWidth="1"/>
  </cols>
  <sheetData>
    <row r="1" spans="2:11" ht="14.5" customHeight="1"/>
    <row r="2" spans="2:11" ht="18">
      <c r="B2" s="96" t="s">
        <v>58</v>
      </c>
      <c r="C2" s="96"/>
      <c r="D2" s="96"/>
      <c r="E2" s="96"/>
      <c r="F2" s="96"/>
      <c r="G2" s="96"/>
      <c r="H2" s="96"/>
      <c r="I2" s="96"/>
      <c r="J2" s="96"/>
      <c r="K2" s="96"/>
    </row>
    <row r="3" spans="2:11" ht="29">
      <c r="B3" s="1" t="s">
        <v>0</v>
      </c>
      <c r="C3" s="1" t="s">
        <v>1</v>
      </c>
      <c r="D3" s="2" t="s">
        <v>2</v>
      </c>
      <c r="E3" s="1" t="s">
        <v>3</v>
      </c>
      <c r="F3" s="1" t="s">
        <v>4</v>
      </c>
      <c r="G3" s="1" t="s">
        <v>5</v>
      </c>
      <c r="H3" s="2" t="s">
        <v>6</v>
      </c>
      <c r="I3" s="1" t="s">
        <v>7</v>
      </c>
      <c r="J3" s="1" t="s">
        <v>8</v>
      </c>
      <c r="K3" s="1" t="s">
        <v>9</v>
      </c>
    </row>
    <row r="4" spans="2:11" ht="43.5">
      <c r="B4" s="50" t="s">
        <v>93</v>
      </c>
      <c r="C4" s="48" t="s">
        <v>55</v>
      </c>
      <c r="D4" s="48" t="s">
        <v>44</v>
      </c>
      <c r="E4" s="49">
        <v>45261</v>
      </c>
      <c r="F4" s="50" t="s">
        <v>91</v>
      </c>
      <c r="G4" s="48" t="s">
        <v>59</v>
      </c>
      <c r="H4" s="48" t="s">
        <v>23</v>
      </c>
      <c r="I4" s="46">
        <v>9</v>
      </c>
      <c r="J4" s="47">
        <v>7</v>
      </c>
      <c r="K4" s="48">
        <v>16</v>
      </c>
    </row>
    <row r="5" spans="2:11" ht="29">
      <c r="B5" s="50" t="s">
        <v>87</v>
      </c>
      <c r="C5" s="48" t="s">
        <v>55</v>
      </c>
      <c r="D5" s="48" t="s">
        <v>44</v>
      </c>
      <c r="E5" s="49">
        <v>45261</v>
      </c>
      <c r="F5" s="50" t="s">
        <v>90</v>
      </c>
      <c r="G5" s="48" t="s">
        <v>56</v>
      </c>
      <c r="H5" s="48" t="s">
        <v>23</v>
      </c>
      <c r="I5" s="46">
        <v>0</v>
      </c>
      <c r="J5" s="47">
        <v>3</v>
      </c>
      <c r="K5" s="48">
        <v>3</v>
      </c>
    </row>
    <row r="6" spans="2:11" ht="29">
      <c r="B6" s="50" t="s">
        <v>88</v>
      </c>
      <c r="C6" s="48" t="s">
        <v>55</v>
      </c>
      <c r="D6" s="48" t="s">
        <v>44</v>
      </c>
      <c r="E6" s="49">
        <v>45268</v>
      </c>
      <c r="F6" s="50" t="s">
        <v>89</v>
      </c>
      <c r="G6" s="48" t="s">
        <v>57</v>
      </c>
      <c r="H6" s="48" t="s">
        <v>19</v>
      </c>
      <c r="I6" s="46">
        <v>1</v>
      </c>
      <c r="J6" s="47">
        <v>4</v>
      </c>
      <c r="K6" s="48">
        <v>5</v>
      </c>
    </row>
    <row r="7" spans="2:11">
      <c r="H7" s="5" t="s">
        <v>26</v>
      </c>
      <c r="I7" s="5">
        <f>SUM(I4:I6)</f>
        <v>10</v>
      </c>
      <c r="J7" s="5">
        <f>SUM(J4:J6)</f>
        <v>14</v>
      </c>
      <c r="K7" s="5">
        <f>SUM(K4:K6)</f>
        <v>24</v>
      </c>
    </row>
  </sheetData>
  <autoFilter ref="B3:K7" xr:uid="{893ED047-AC75-4861-B7BD-3DCE8DA8BCFB}">
    <sortState xmlns:xlrd2="http://schemas.microsoft.com/office/spreadsheetml/2017/richdata2" ref="B4:K7">
      <sortCondition ref="D3:D7"/>
    </sortState>
  </autoFilter>
  <mergeCells count="1">
    <mergeCell ref="B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Socializaciones</vt:lpstr>
      <vt:lpstr>Socializaciones Visitas</vt:lpstr>
      <vt:lpstr>Mediación de Conflictos</vt:lpstr>
      <vt:lpstr>Mediación de Conflictos Visitas</vt:lpstr>
      <vt:lpstr>Asesoría Legal</vt:lpstr>
      <vt:lpstr>Asesoría Legal Visitas</vt:lpstr>
      <vt:lpstr>Atención a Denuncias</vt:lpstr>
      <vt:lpstr>Atención a Denuncias Visitas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Fernando Guirola Cabrera</dc:creator>
  <cp:lastModifiedBy>Jose Fernando Guirola Cabrera</cp:lastModifiedBy>
  <dcterms:created xsi:type="dcterms:W3CDTF">2023-09-26T19:54:34Z</dcterms:created>
  <dcterms:modified xsi:type="dcterms:W3CDTF">2024-01-08T19:50:29Z</dcterms:modified>
</cp:coreProperties>
</file>