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jose.guirola\Downloads\"/>
    </mc:Choice>
  </mc:AlternateContent>
  <xr:revisionPtr revIDLastSave="0" documentId="13_ncr:1_{46EFF41A-6085-470F-92CE-040E4BBBD59F}" xr6:coauthVersionLast="47" xr6:coauthVersionMax="47" xr10:uidLastSave="{00000000-0000-0000-0000-000000000000}"/>
  <bookViews>
    <workbookView xWindow="-110" yWindow="-110" windowWidth="19420" windowHeight="10300" xr2:uid="{DCF8EF4D-CEE5-41DC-A528-EA60ADDF6D7C}"/>
  </bookViews>
  <sheets>
    <sheet name="Socializaciones" sheetId="2" r:id="rId1"/>
    <sheet name="Socializaciones Visitas" sheetId="1" r:id="rId2"/>
    <sheet name="Mediación de Conflictos" sheetId="3" r:id="rId3"/>
    <sheet name="Mediación de Conflictos Visitas" sheetId="4" r:id="rId4"/>
    <sheet name="Asesoría Legal" sheetId="5" r:id="rId5"/>
    <sheet name="Asesoría Legal Visitas" sheetId="8" r:id="rId6"/>
    <sheet name="Atención a Denuncias" sheetId="6" r:id="rId7"/>
    <sheet name="Atención a Denuncias Visitas" sheetId="7" r:id="rId8"/>
  </sheets>
  <definedNames>
    <definedName name="_xlnm._FilterDatabase" localSheetId="5" hidden="1">'Asesoría Legal Visitas'!$B$3:$K$12</definedName>
    <definedName name="_xlnm._FilterDatabase" localSheetId="7" hidden="1">'Atención a Denuncias Visitas'!$B$3:$K$31</definedName>
    <definedName name="_xlnm._FilterDatabase" localSheetId="3" hidden="1">'Mediación de Conflictos Visitas'!$B$3:$K$12</definedName>
    <definedName name="_xlnm._FilterDatabase" localSheetId="1" hidden="1">'Socializaciones Visitas'!$B$3:$K$31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6" l="1"/>
  <c r="W13" i="6"/>
  <c r="W12" i="6"/>
  <c r="W11" i="6"/>
  <c r="W10" i="6"/>
  <c r="W9" i="6"/>
  <c r="W8" i="6"/>
  <c r="W7" i="6"/>
  <c r="W6" i="6"/>
  <c r="W5" i="6"/>
  <c r="Q5" i="6"/>
  <c r="P5" i="6"/>
  <c r="O5" i="6"/>
  <c r="F5" i="6"/>
  <c r="G5" i="6"/>
  <c r="J5" i="6"/>
  <c r="F6" i="6"/>
  <c r="J6" i="6"/>
  <c r="J23" i="6" s="1"/>
  <c r="F7" i="6"/>
  <c r="G6" i="6" s="1"/>
  <c r="J7" i="6"/>
  <c r="F8" i="6"/>
  <c r="J8" i="6"/>
  <c r="F9" i="6"/>
  <c r="G8" i="6" s="1"/>
  <c r="J9" i="6"/>
  <c r="F10" i="6"/>
  <c r="J10" i="6"/>
  <c r="F11" i="6"/>
  <c r="J11" i="6"/>
  <c r="F12" i="6"/>
  <c r="J12" i="6"/>
  <c r="F13" i="6"/>
  <c r="J13" i="6"/>
  <c r="F14" i="6"/>
  <c r="G14" i="6"/>
  <c r="J14" i="6"/>
  <c r="F15" i="6"/>
  <c r="J15" i="6"/>
  <c r="F16" i="6"/>
  <c r="J16" i="6"/>
  <c r="F17" i="6"/>
  <c r="G16" i="6" s="1"/>
  <c r="J17" i="6"/>
  <c r="F18" i="6"/>
  <c r="G18" i="6"/>
  <c r="J18" i="6"/>
  <c r="F19" i="6"/>
  <c r="G19" i="6"/>
  <c r="J19" i="6"/>
  <c r="F20" i="6"/>
  <c r="G20" i="6"/>
  <c r="J20" i="6"/>
  <c r="F21" i="6"/>
  <c r="J21" i="6"/>
  <c r="F22" i="6"/>
  <c r="G21" i="6" s="1"/>
  <c r="J22" i="6"/>
  <c r="D23" i="6"/>
  <c r="E23" i="6"/>
  <c r="F23" i="6"/>
  <c r="H23" i="6"/>
  <c r="I23" i="6"/>
  <c r="W11" i="5"/>
  <c r="W10" i="5"/>
  <c r="W9" i="5"/>
  <c r="W8" i="5"/>
  <c r="W7" i="5"/>
  <c r="W6" i="5"/>
  <c r="W5" i="5"/>
  <c r="Q5" i="5"/>
  <c r="P5" i="5"/>
  <c r="O5" i="5"/>
  <c r="I12" i="5"/>
  <c r="H12" i="5"/>
  <c r="E12" i="5"/>
  <c r="D12" i="5"/>
  <c r="J11" i="5"/>
  <c r="F11" i="5"/>
  <c r="G11" i="5" s="1"/>
  <c r="J10" i="5"/>
  <c r="F10" i="5"/>
  <c r="J9" i="5"/>
  <c r="F9" i="5"/>
  <c r="G9" i="5" s="1"/>
  <c r="J8" i="5"/>
  <c r="F8" i="5"/>
  <c r="G8" i="5" s="1"/>
  <c r="J7" i="5"/>
  <c r="F7" i="5"/>
  <c r="G7" i="5" s="1"/>
  <c r="J6" i="5"/>
  <c r="F6" i="5"/>
  <c r="F12" i="5" s="1"/>
  <c r="J5" i="5"/>
  <c r="J12" i="5" s="1"/>
  <c r="F5" i="5"/>
  <c r="G5" i="5" s="1"/>
  <c r="K5" i="8"/>
  <c r="K6" i="8"/>
  <c r="K7" i="8"/>
  <c r="K8" i="8"/>
  <c r="K9" i="8"/>
  <c r="K10" i="8"/>
  <c r="K11" i="8"/>
  <c r="K4" i="8"/>
  <c r="K12" i="8" s="1"/>
  <c r="E34" i="5"/>
  <c r="F34" i="5"/>
  <c r="G34" i="5"/>
  <c r="H34" i="5"/>
  <c r="I34" i="5"/>
  <c r="J34" i="5"/>
  <c r="D34" i="5"/>
  <c r="J33" i="5"/>
  <c r="G33" i="5"/>
  <c r="F33" i="5"/>
  <c r="J32" i="5"/>
  <c r="G31" i="5"/>
  <c r="F32" i="5"/>
  <c r="F28" i="5"/>
  <c r="F29" i="5"/>
  <c r="F30" i="5"/>
  <c r="F31" i="5"/>
  <c r="G28" i="5"/>
  <c r="G29" i="5"/>
  <c r="G30" i="5"/>
  <c r="J28" i="5"/>
  <c r="J29" i="5"/>
  <c r="J30" i="5"/>
  <c r="J31" i="5"/>
  <c r="J27" i="5"/>
  <c r="G27" i="5"/>
  <c r="F27" i="5"/>
  <c r="W9" i="3"/>
  <c r="W8" i="3"/>
  <c r="W7" i="3"/>
  <c r="W10" i="3" s="1"/>
  <c r="W6" i="3"/>
  <c r="W5" i="3"/>
  <c r="J12" i="3"/>
  <c r="I12" i="3"/>
  <c r="H12" i="3"/>
  <c r="F12" i="3"/>
  <c r="E12" i="3"/>
  <c r="D12" i="3"/>
  <c r="J11" i="3"/>
  <c r="G11" i="3"/>
  <c r="F11" i="3"/>
  <c r="J10" i="3"/>
  <c r="G10" i="3"/>
  <c r="F10" i="3"/>
  <c r="J9" i="3"/>
  <c r="F9" i="3"/>
  <c r="J8" i="3"/>
  <c r="G8" i="3"/>
  <c r="F8" i="3"/>
  <c r="J7" i="3"/>
  <c r="F7" i="3"/>
  <c r="J6" i="3"/>
  <c r="G6" i="3"/>
  <c r="G12" i="3" s="1"/>
  <c r="F6" i="3"/>
  <c r="J5" i="3"/>
  <c r="G5" i="3"/>
  <c r="F5" i="3"/>
  <c r="K12" i="4"/>
  <c r="K5" i="4"/>
  <c r="K6" i="4"/>
  <c r="K7" i="4"/>
  <c r="K8" i="4"/>
  <c r="K9" i="4"/>
  <c r="K10" i="4"/>
  <c r="K11" i="4"/>
  <c r="K4" i="4"/>
  <c r="X13" i="2"/>
  <c r="X12" i="2"/>
  <c r="X11" i="2"/>
  <c r="X10" i="2"/>
  <c r="X9" i="2"/>
  <c r="X8" i="2"/>
  <c r="X7" i="2"/>
  <c r="X6" i="2"/>
  <c r="X5" i="2"/>
  <c r="P5" i="2"/>
  <c r="O5" i="2"/>
  <c r="N5" i="2"/>
  <c r="I27" i="2"/>
  <c r="H27" i="2"/>
  <c r="E27" i="2"/>
  <c r="D27" i="2"/>
  <c r="J26" i="2"/>
  <c r="F26" i="2"/>
  <c r="J25" i="2"/>
  <c r="F25" i="2"/>
  <c r="J24" i="2"/>
  <c r="F24" i="2"/>
  <c r="J23" i="2"/>
  <c r="F23" i="2"/>
  <c r="J22" i="2"/>
  <c r="F22" i="2"/>
  <c r="G22" i="2" s="1"/>
  <c r="J21" i="2"/>
  <c r="F21" i="2"/>
  <c r="G21" i="2" s="1"/>
  <c r="J20" i="2"/>
  <c r="F20" i="2"/>
  <c r="J19" i="2"/>
  <c r="F19" i="2"/>
  <c r="G19" i="2" s="1"/>
  <c r="J18" i="2"/>
  <c r="F18" i="2"/>
  <c r="G18" i="2" s="1"/>
  <c r="J17" i="2"/>
  <c r="F17" i="2"/>
  <c r="G17" i="2" s="1"/>
  <c r="J16" i="2"/>
  <c r="F16" i="2"/>
  <c r="J15" i="2"/>
  <c r="F15" i="2"/>
  <c r="J14" i="2"/>
  <c r="F14" i="2"/>
  <c r="J13" i="2"/>
  <c r="F13" i="2"/>
  <c r="J12" i="2"/>
  <c r="F12" i="2"/>
  <c r="J11" i="2"/>
  <c r="F11" i="2"/>
  <c r="G11" i="2" s="1"/>
  <c r="J10" i="2"/>
  <c r="F10" i="2"/>
  <c r="J9" i="2"/>
  <c r="F9" i="2"/>
  <c r="J8" i="2"/>
  <c r="F8" i="2"/>
  <c r="J7" i="2"/>
  <c r="F7" i="2"/>
  <c r="J6" i="2"/>
  <c r="F6" i="2"/>
  <c r="G6" i="2" s="1"/>
  <c r="J5" i="2"/>
  <c r="J27" i="2" s="1"/>
  <c r="F5" i="2"/>
  <c r="G5" i="2" s="1"/>
  <c r="K31" i="1"/>
  <c r="K5" i="1"/>
  <c r="K6" i="1"/>
  <c r="K7" i="1"/>
  <c r="K8" i="1"/>
  <c r="K9" i="1"/>
  <c r="K10" i="1"/>
  <c r="K11" i="1"/>
  <c r="K12" i="1"/>
  <c r="K13" i="1"/>
  <c r="K14" i="1"/>
  <c r="K15" i="1"/>
  <c r="K16" i="1"/>
  <c r="K17" i="1"/>
  <c r="K18" i="1"/>
  <c r="K19" i="1"/>
  <c r="K20" i="1"/>
  <c r="K21" i="1"/>
  <c r="K22" i="1"/>
  <c r="K23" i="1"/>
  <c r="K24" i="1"/>
  <c r="K25" i="1"/>
  <c r="K26" i="1"/>
  <c r="K27" i="1"/>
  <c r="K28" i="1"/>
  <c r="K29" i="1"/>
  <c r="K30" i="1"/>
  <c r="K4" i="1"/>
  <c r="J31" i="1"/>
  <c r="I31" i="1"/>
  <c r="J31" i="7"/>
  <c r="K31" i="7"/>
  <c r="I31" i="7"/>
  <c r="J12" i="8"/>
  <c r="I12" i="8"/>
  <c r="J12" i="4"/>
  <c r="I12" i="4"/>
  <c r="Q5" i="3"/>
  <c r="P5" i="3"/>
  <c r="O5" i="3"/>
  <c r="G23" i="6" l="1"/>
  <c r="G6" i="5"/>
  <c r="G27" i="2"/>
  <c r="F27" i="2"/>
  <c r="G12" i="5" l="1"/>
</calcChain>
</file>

<file path=xl/sharedStrings.xml><?xml version="1.0" encoding="utf-8"?>
<sst xmlns="http://schemas.openxmlformats.org/spreadsheetml/2006/main" count="630" uniqueCount="228">
  <si>
    <t>ACTIVIDAD</t>
  </si>
  <si>
    <t>MES</t>
  </si>
  <si>
    <t>FECHA DEL EVENTO</t>
  </si>
  <si>
    <t>LUGAR</t>
  </si>
  <si>
    <t>MUNICIPIO</t>
  </si>
  <si>
    <t xml:space="preserve">DEPARTAMENTO </t>
  </si>
  <si>
    <t>ZONA HIDROGRÁFICA</t>
  </si>
  <si>
    <t>MUJER</t>
  </si>
  <si>
    <t>HOMBRE</t>
  </si>
  <si>
    <t>TOTAL</t>
  </si>
  <si>
    <t>Departamento</t>
  </si>
  <si>
    <t>Municipio</t>
  </si>
  <si>
    <t>Total Socializaciones por municipio</t>
  </si>
  <si>
    <t>Total por departamento</t>
  </si>
  <si>
    <t>Población Beneficiada</t>
  </si>
  <si>
    <t>Zona Hidrográfica*</t>
  </si>
  <si>
    <t>Mujeres</t>
  </si>
  <si>
    <t>Hombres</t>
  </si>
  <si>
    <t>Total</t>
  </si>
  <si>
    <t>Cuisnahuat</t>
  </si>
  <si>
    <t>Sonsonate</t>
  </si>
  <si>
    <t>Ahuachapán</t>
  </si>
  <si>
    <t>Cabañas</t>
  </si>
  <si>
    <t>San Vicente</t>
  </si>
  <si>
    <t>Izalco</t>
  </si>
  <si>
    <t>Santa Ana</t>
  </si>
  <si>
    <t>San Miguel</t>
  </si>
  <si>
    <t>San Salvador</t>
  </si>
  <si>
    <t>Cuscatlán</t>
  </si>
  <si>
    <t>Chalatenango</t>
  </si>
  <si>
    <t>San Antonio del Monte</t>
  </si>
  <si>
    <t>La Libertad</t>
  </si>
  <si>
    <t xml:space="preserve">Tejutla </t>
  </si>
  <si>
    <t>Totales</t>
  </si>
  <si>
    <t>Total Asesorías por municipio</t>
  </si>
  <si>
    <t>Tejutla</t>
  </si>
  <si>
    <t>Total Denuncias por municipio</t>
  </si>
  <si>
    <t>Acajutla</t>
  </si>
  <si>
    <t>Socializaciones por departamento</t>
  </si>
  <si>
    <t>Socializaciones</t>
  </si>
  <si>
    <t>Mediaciones por departamento</t>
  </si>
  <si>
    <t>Asesorías por departamento</t>
  </si>
  <si>
    <t>Denuncias por departamento</t>
  </si>
  <si>
    <t>Población Beneficiada a Nivel Nacional</t>
  </si>
  <si>
    <t>OCTUBRE</t>
  </si>
  <si>
    <t>Instalaciones de la oficina del sistema de ACANUREVG.</t>
  </si>
  <si>
    <t>San Simón</t>
  </si>
  <si>
    <t>Morazán</t>
  </si>
  <si>
    <t>Sala de reuniones de la alcaldía municipal de Sensembra.</t>
  </si>
  <si>
    <t>Sensembra</t>
  </si>
  <si>
    <t>Sala de reuniones de la alcaldía municipal de Sociedad.</t>
  </si>
  <si>
    <t>Sociedad</t>
  </si>
  <si>
    <t>Instalaciones de la casa comunal Enmanuel.</t>
  </si>
  <si>
    <t>Jutiapa</t>
  </si>
  <si>
    <t>Teotepeque</t>
  </si>
  <si>
    <t>Instalaciones de las casa comunal del cantón San Isidro, Sonsonate.</t>
  </si>
  <si>
    <t xml:space="preserve">Instalaciones de la cancha de básquetbol de la municipalidad de Nahuizalco. </t>
  </si>
  <si>
    <t>Nahuizalco</t>
  </si>
  <si>
    <t>Coatepeque</t>
  </si>
  <si>
    <t>Oficinas administrativas de ARA Joya Galana.</t>
  </si>
  <si>
    <t>Apopa</t>
  </si>
  <si>
    <t>San Juan Opico</t>
  </si>
  <si>
    <t>Armenia</t>
  </si>
  <si>
    <t>San José Guayabal</t>
  </si>
  <si>
    <t>Comasagua</t>
  </si>
  <si>
    <t>NOVIEMBRE</t>
  </si>
  <si>
    <t>Monte San Juan</t>
  </si>
  <si>
    <t>Socialización de la LGRH en Asamblea General de usuarios de la Junta de Agua ADESCOCETCI del cantón Tres Ceibas, municipio de Izalco, departamento de Sonsonate.</t>
  </si>
  <si>
    <t>Socialización de la LGRH con representantes de las juntas de agua del municipio de San José Guayabal, departamento de Cuscatlán.</t>
  </si>
  <si>
    <t>Socialización de la LGRH a representantes de las Juntas de Agua del municipio de Armenia, departamento de Sonsonate.</t>
  </si>
  <si>
    <t>Casa comunal del cantón Tres Ceibas.</t>
  </si>
  <si>
    <t>Instalaciones de la Asociación Cafetalera de El Salvador.</t>
  </si>
  <si>
    <t>Jocoaitique</t>
  </si>
  <si>
    <t>Juayua</t>
  </si>
  <si>
    <t>Casa comunal del cantón Primavera Arriba.</t>
  </si>
  <si>
    <t>Quezaltepeque</t>
  </si>
  <si>
    <t>Yamabal</t>
  </si>
  <si>
    <t>Instalaciones del auditorio de la alcaldía municipal de Ciudad Arce.</t>
  </si>
  <si>
    <t>Ciudad Arce</t>
  </si>
  <si>
    <t xml:space="preserve">El Carrizal </t>
  </si>
  <si>
    <t>Casa comunal del cantón El Salitre.</t>
  </si>
  <si>
    <t>Despacho de la alcaldía municipal de Apopa.</t>
  </si>
  <si>
    <t>Santa Catarina Masahuat</t>
  </si>
  <si>
    <t>Panchimalco</t>
  </si>
  <si>
    <t>Instalaciones de la estación PUMA Carcagua, Santa Ana.</t>
  </si>
  <si>
    <t>Instalaciones del tanque de almacenamiento del sistema en cantón Chancuyo.</t>
  </si>
  <si>
    <t>Nueva Concepción</t>
  </si>
  <si>
    <t>San Ignacio</t>
  </si>
  <si>
    <t>Urbanización Montecarmelo.</t>
  </si>
  <si>
    <t>Cuscatancingo</t>
  </si>
  <si>
    <t>Atención a denuncia sobre problemática de falta de agua en los condominios Las Luces de Sonsonate.</t>
  </si>
  <si>
    <t>Atención a denuncia impuesta por ADESCO TRES CAMINOS debido a mala admnistración de sistema de abastecimientode agua potable de parte de la municipalidad.</t>
  </si>
  <si>
    <t>Atención a denuncia por parte de ADECOSENA para mediar conflicto con ACASAM, por amenazas entre directivos, San Antonio del Monte.</t>
  </si>
  <si>
    <t>Instalaciones de la alcaldía municipal de Tacuba.</t>
  </si>
  <si>
    <t>Tacuba</t>
  </si>
  <si>
    <t>Atención a denuncia para identificación de sistema administrado por personas particulares en lotificación Miramar, Nahulingo.</t>
  </si>
  <si>
    <t>Nahulingo</t>
  </si>
  <si>
    <t>Atención a denuncia expuesta por ADECOZ, por falta de agua en la comunidad El Zonte por problemas de falla en la bomba a cargo del MOP.</t>
  </si>
  <si>
    <t>Atención a denuncia sobre caso de conexiones ilegales al sistema de agua de la asociación ADESCOCER.</t>
  </si>
  <si>
    <t>Instalaciones del sistema de la ADESCO Cerrón Grande.</t>
  </si>
  <si>
    <t>Atención a denuncia por posibles cobros indebidos por parte de ANDA a colonia Palmera de Paris.</t>
  </si>
  <si>
    <t>Chalchuapa</t>
  </si>
  <si>
    <t>Atención a denuncia sobre caso de posible privatización de acceso público a la laguna de Aramuaca, cantón Miraflores, San Miguel.</t>
  </si>
  <si>
    <t>Lugar de acceso a la laguna de Aramuaca.</t>
  </si>
  <si>
    <t>Atención a denuncia por posible privatización del agua por directivos de la junta de agua ASAPSMAEC, Ereguayquín.</t>
  </si>
  <si>
    <t>Instalaciones de la iglesia católica, Ermita de Ereguayquín.</t>
  </si>
  <si>
    <t>Ereguayquín</t>
  </si>
  <si>
    <t>Usulután</t>
  </si>
  <si>
    <t>Atención a denuncia por servicio deficiente de agua potable a la lotificación El Obrajuelo por parte de la empresa Sinai.</t>
  </si>
  <si>
    <t>Quelepa</t>
  </si>
  <si>
    <t>Atención a denuncia por deficiencias en el servicio de agua potable de la Asociación Coordinadora de Comunidades Integral de El Zamorán.</t>
  </si>
  <si>
    <t>Atención a denuncia, recorrido de puntos de extracción de petreos en el bajo lempa.</t>
  </si>
  <si>
    <t>Instalaciones de la asociación de desarrollo comunal Lempa Abajo y los puntos de extracción en el bajo lempa.</t>
  </si>
  <si>
    <t>Atención a Denuncias Octubre 2023 - Noviembre 2023</t>
  </si>
  <si>
    <t>Mediación de Conflictos Octubre 2023 - Noviembre 2023</t>
  </si>
  <si>
    <t>Socializaciones de la Ley General de Recursos Hídricos Octubre 2023 - Noviembre 2023</t>
  </si>
  <si>
    <t>Octubre</t>
  </si>
  <si>
    <t>Noviembre</t>
  </si>
  <si>
    <t>El Carrizal</t>
  </si>
  <si>
    <t>Semsembra</t>
  </si>
  <si>
    <t>Totales Generales</t>
  </si>
  <si>
    <t>Chiltiupán</t>
  </si>
  <si>
    <t>Asesorías Legales Octubre 2023 - Noviembre 2023</t>
  </si>
  <si>
    <t>Socialización de la LGRH, y entrega de acreditaciones a  juntas de agua pertenecientes a la Asociación de Sistemas Comunitarios por la Defensa del Agua y la Vida de Morazán (ADAVIM).</t>
  </si>
  <si>
    <t>Instalaciones del Restaurante y Hotel Torogoz.</t>
  </si>
  <si>
    <t>Casa comunal San Miguelito.</t>
  </si>
  <si>
    <t>Pasaje las Cruces del cantón San Jacinto, municipio de Coatepeque.</t>
  </si>
  <si>
    <t>Instalaciones del comedor El Morrito en el municipio de San José Guayabal.</t>
  </si>
  <si>
    <t>Instalaciones de la casa comunal de la colonia Ivu.</t>
  </si>
  <si>
    <t>Casa comunal del cantón Monte Sinai en Río Grande.</t>
  </si>
  <si>
    <t>Casa de Juan Hernandez Valle ubicada en el cantón Candelaria del municipio de Monte San Juan.</t>
  </si>
  <si>
    <t>Instalaciones de la Hacienda Melara del Cantón Melara.</t>
  </si>
  <si>
    <t>Terreno cercano a oficinas de ADESCOCENA.</t>
  </si>
  <si>
    <t>Oficina administrativa de ASCOMFAV.</t>
  </si>
  <si>
    <t>Casa comunal de Joya de Cerén.</t>
  </si>
  <si>
    <t>Casa de Jesús Serrano en la Finca Santa Marta, La Montañona.</t>
  </si>
  <si>
    <t>Alcaldía municipal de Teotepeque.</t>
  </si>
  <si>
    <t>Cancha de la colonia Italia, Coatepeque.</t>
  </si>
  <si>
    <t>Socialización de la LGRH en asamblea general de usuarios de la Junta de Agua ADESCOSAL del canton el Salitre, municipio de San José Guayabal, departamento de Cuscatlán.</t>
  </si>
  <si>
    <t>Socialización de la LGRH a representantes de juntas de agua  que conforman el municipio de Teotepeque, departamento de La Libertad.</t>
  </si>
  <si>
    <t>Socialización de la LGRH a directivos de juntas de agua de zonas aledañas al Parque Arqueológico Joya de Cerén del municipio de San Juan Opico, departamento de La Libertad.</t>
  </si>
  <si>
    <t>Socialización de la LGRH con representantes de juntas de agua del municipio de Nahuizalco en coordinación con la Asamblea Legislativa departamental de Sonsonate.</t>
  </si>
  <si>
    <t>Socialización de la LGRH a juntas de agua del municipio de Sociedad del departamento de Morazán.</t>
  </si>
  <si>
    <t>Socialización de la LGRH a juntas de agua del municipio de Sensembra, departamento de Morazán.</t>
  </si>
  <si>
    <t>Socialización de la LGRH a usuarios de la Asociación ACANUREVG del municipio de San Simón, departamento de Morazán.</t>
  </si>
  <si>
    <t>Socialización de la LGRH a directivos de juntas de agua del municipio de Jutiapa, departamento de Cabañas.</t>
  </si>
  <si>
    <t>Total Mediaciones por municipio</t>
  </si>
  <si>
    <t>Mediación de conflicto para la gestión de credenciales a directivos de la junta de agua ARA por parte de la municipalidad de Apopa.</t>
  </si>
  <si>
    <t>Mediación entre ADESCO TRES CAMINOS y la alcaldía municipal de Santa Catarina Masahuat para que sea la ADESCO quien administre el sistema de agua.</t>
  </si>
  <si>
    <t>Casa modelo de la residencial Villa Verde Estate.</t>
  </si>
  <si>
    <t>Fuente de abastecimiento del cantón los tanques, cantón San Isidro.</t>
  </si>
  <si>
    <t>Parque Central de Santa Catarina Masahuat.</t>
  </si>
  <si>
    <t>Parque Municipal Tomás Saldaña.</t>
  </si>
  <si>
    <t>Casa #2 de residencial Villa Verde Estate.</t>
  </si>
  <si>
    <t>Instalaciones de la casa comunal del cantón Anal Arriba.</t>
  </si>
  <si>
    <t>Seguimiento a caso del Sistema Central de Agua de Izalco APROMUPIZALCO, se firmó el acta de acuerdo para rendición de cuentas entre todas las filiales que conforman APROMUPIZALCO.</t>
  </si>
  <si>
    <t>Mediación de conflicto hídrico, seguimiento de caso, cobro por el uso de inmueble que posee la fuente de abastecimiento de las comunidades Enmanuel Y San Cristobal , Jutiapa, Cabañas.</t>
  </si>
  <si>
    <t>Mediación de conflicto por fuente de abastecimiento entre propietaria de inmueble, ADESCO SAN ISIDRO, ADESCO INDIGENA, CCNIS y PDDH.</t>
  </si>
  <si>
    <t>Atención a denuncia para abordar problemática por desabastecimiento de agua por parte de la empresa CORSANAVA S.A de C.V ante lotificación Santa Mónica.</t>
  </si>
  <si>
    <t>Atención a denuncia para abordar problemática de desabastecimiento de agua en lotificación Buena Vista, Tonacatepeque.</t>
  </si>
  <si>
    <t xml:space="preserve">Atención a denuncia expuesto por la junta de agua El Cerron Grande debido a posibles conexiones ilegales. </t>
  </si>
  <si>
    <t>Casa Club Residencial Villa Verde Estate.</t>
  </si>
  <si>
    <t>Atención a denuncia, problemática hidrica de 8 familias por desconexion al sistema de agua potable en la colonia El Jicaro.</t>
  </si>
  <si>
    <t>Inmueble del señor Adalberto Aguilar, calle antigua a Jutiapa.</t>
  </si>
  <si>
    <t>Atención a denuncia por posibles cobros excesivos por parte de ususarios de la junta de agua de ASDERAT.</t>
  </si>
  <si>
    <t>Atención a denuncia por posible negación de acceso al agua a un habitante de Sabana San Juan por parte de la asociación ACAFURDIN.</t>
  </si>
  <si>
    <t>Atención a denuncia por parte de usuarios de la Residencial Lomas de San Antonio por deficiencia en el servicio de agua suministrado por la empresa constructora G.B. S.A de C.V.</t>
  </si>
  <si>
    <t>Atención a denuncia por perforación de pozo en las cercanias de la fuente de abastecimiento de la junta de agua ACOFUBEN.</t>
  </si>
  <si>
    <t>Atención a denuncia por parte de la adesco caserío El Chingo sobre el sistema de abastecimiento de agua potable administrado por la municipalidad.</t>
  </si>
  <si>
    <t>Atención a denuncia por posible negación de acceso al agua por parte de la junta de agua a 65 lotes de la colonia Jerusalén, lago de Coatepeque.</t>
  </si>
  <si>
    <t>Atención a denuncia, seguimiento de caso, lotificadora Guillen pide acceso de agua a 65 lotes a junta de agua Jerusalén, lago de Coatepeque.</t>
  </si>
  <si>
    <t xml:space="preserve">Atención a denuncia, seguimiento de caso, por privatización de fuente de abastecimiento de agua a las juntas Enmanuel y San Cristobal. </t>
  </si>
  <si>
    <t>Atención a denuncia, seguimiento de caso, Millot Corporation y ADESCO VIVES, proceso de traspaso del sistema de agua a la ADESCO.</t>
  </si>
  <si>
    <t>Atención a denuncia, identificación y georreferenciación de pozos particulares existentes en las cercanias del sistema que abastece a la comunidad La Atalaya #2.</t>
  </si>
  <si>
    <t>Atención a denuncia, seguimiento de caso para el TSA sobre cobros arbitrarios de la empresa AMPO en urbanización Montecarmelo.</t>
  </si>
  <si>
    <t>Casa de Alberto Aguilar en Calle antigua a Jutiapa.</t>
  </si>
  <si>
    <t>*Zona 1: Río Lempa</t>
  </si>
  <si>
    <t xml:space="preserve">  Zona 2: Río Paz-Estero de Jaltepeque</t>
  </si>
  <si>
    <t xml:space="preserve"> Zona 3: Bahía de jiquilisco-Río Goascorán</t>
  </si>
  <si>
    <t>Iglesia la Hermita, cantón Los Martínez.</t>
  </si>
  <si>
    <t>Asesoría legal a junta de agua ADEMAC para la creación de nuevos estatutos.</t>
  </si>
  <si>
    <t>Asesoría legal y socialización de la LGRH a miembros directivos de 6 comités del cantón El Tular.</t>
  </si>
  <si>
    <t>Asesoría legal para caso de escrituración de fuente de agua a favor de asociación ACANUREVG.</t>
  </si>
  <si>
    <t>Asesoría legal para servidumbre de acueducto solicitado por la comunidad Las Cocinas.</t>
  </si>
  <si>
    <t>Asesoría legal sobre el llenado de solicitud de autorización para uso y aptovechamiento fuente de agua que esta en un inmueble proindiviso a favor de la asociación APAMAA de R.L.</t>
  </si>
  <si>
    <t>Asesoría legal para registro de inmueble de fuente de abastecimiento  a favor de la asociación JACCOAH, municipio de Nueva Concepción, departamento de Chalatenango.</t>
  </si>
  <si>
    <t>Alcaldía municipal de Comasagua.</t>
  </si>
  <si>
    <t>Casa comunal del cantón El Tular.</t>
  </si>
  <si>
    <t>Seguimiento a caso de TSA ADESCOVIVES y Millot Corporation, firma de acuerdos y asesoría legal.</t>
  </si>
  <si>
    <t>Asesoría legal para que la junta de agua ADESCOLP se pueda abastecer de otra fuente de agua.</t>
  </si>
  <si>
    <t>Instalaciones de la Defensoría del Consumidor en el edificio IPSFA, sexto nivel.</t>
  </si>
  <si>
    <t>Parque Municipal de Jutiapa.</t>
  </si>
  <si>
    <t>Lotificación La Atalaya.</t>
  </si>
  <si>
    <t>Oficinas administrativas de Junta de agua ACAFURDIN.</t>
  </si>
  <si>
    <t>Lotificación Miramar, municipio de Nahulingo.</t>
  </si>
  <si>
    <t>Oficinas de junta de agua ADECOSENA Santa Elena 3 y 4.</t>
  </si>
  <si>
    <t>Casa de representante de junta de agua ADECOZ, comunidad El Zonte.</t>
  </si>
  <si>
    <t>Residencial Lomas, San Antonio del Monte.</t>
  </si>
  <si>
    <t>Instalaciones de la fuente de abastecimiento del sistema administrador de agua, cantón Cutumay Camones.</t>
  </si>
  <si>
    <t>Casa comunal del cantón El Tanque, caserío El Chingo.</t>
  </si>
  <si>
    <t>Instalaciones del rancho Las Rocas en el lago de Coatepeque.</t>
  </si>
  <si>
    <t>Instalaciones del sistema de agua de la lotificación El Obrajuelo.</t>
  </si>
  <si>
    <t>Ciudad Satelite Oriente, municipio de San Miguel.</t>
  </si>
  <si>
    <t>Casa del presidente de la Adesco Tres Caminos frente al centro escolar en el caserío El Ciprés.</t>
  </si>
  <si>
    <t>Colonia El Jícaro, municipio de Teotepeque.</t>
  </si>
  <si>
    <t>Casa comunal de la colonia Palmera de París.</t>
  </si>
  <si>
    <t>Casa comunal del cantón Jerusalem,municipio de Santa Ana.</t>
  </si>
  <si>
    <t>Tecoluca</t>
  </si>
  <si>
    <t>Fuente de abastecimiento cantón Sunapa, municipio de Nueva Concepción.</t>
  </si>
  <si>
    <t>Cantón Las Pilas municipio de San Ignacio, departamento de Chalatenango.</t>
  </si>
  <si>
    <t>Mediación de conflicto hídrico, cobro por el uso de inmueble que posee la fuente de abastecimiento de las comunidades Enmanuel Y San Cristobal , municipio de Jutiapa, departamento de Cabañas.</t>
  </si>
  <si>
    <t>Seguimiento de denuncia de caso Millot Corporation y ADESCO Villa Verde Estarte (ADESCOVIVES). Mediación de conflicto entre representante legal, representantes de ADESCOVIVES y personal administrativo del complejo residencial Villa Verde Estate..</t>
  </si>
  <si>
    <t>Seguimiento a caso de inconformidades entre junta de agua Los Martinez (DACM) y usuarios del sistema.</t>
  </si>
  <si>
    <t>Socialización de la LGRH a representantes de juntas de agua del municipio de Ciudad Arce, departamento de La Libertad.</t>
  </si>
  <si>
    <t>Socialización de la LGRH en Asamblea General de usuarios para la elección de una nueva junta directiva de la Junta de Agua ASAPSIM, del cantón San Isidro, municipio de Izalco. Deparatmento de Sonsonate.</t>
  </si>
  <si>
    <t>Socialización de la LGRH a usuarios de la junta de agua ACAPASCON en Asamblea General de cantón San Jacinto, municipio de Coatepeque, departamento de Santa Ana.</t>
  </si>
  <si>
    <t>Socialización de la LGRH a través de una Asamblea General a los usuarios de la asociación ARA del cantón Joya Galana, muniicpio de Apopa.Departamento de San Salvador.</t>
  </si>
  <si>
    <t>Socialización de la LGRH a través de una Asamblea General de usuarios de la Junta de Agua ADEMAC, municipio de Comasagua. Departamento de La Libertad.</t>
  </si>
  <si>
    <t>Socialización de la LGRH a directivos de juntas de agua del municipio de Juayua, departamento de Sonsonate.</t>
  </si>
  <si>
    <t>Socialización de la LGRH a miembros del comite de agua de la asociación ASAEMBE, municipio de La Libertad. Departamento de La Libertad.</t>
  </si>
  <si>
    <t>Socialización de la LGRH en asamblea de rendición de cuentas del comite administrador de agua del cantón Candelaria, muniicpio de Monte San Juan. Departamento de Cuscatlán.</t>
  </si>
  <si>
    <t>Socialización de la LGRH a directivos de juntas de agua del municipio de La Libertad y entrega de 5 acreditaciones, AGUASD, AGUAMAR, ADESCOLL, junta de agua com. Caoba y Asociación Comunal ARA. Municipio de La Libertad, departamento de La Libertad.</t>
  </si>
  <si>
    <t>Socialización de la LGRH en asamblea general de usuarios de la Asociación Comunal de Acueductos la Fuente Escondida del Segundo Salto (ACAFG). Municipio de Nahuizalco, departamento de Sonsonate.</t>
  </si>
  <si>
    <t>Socialización de la LGRH en asamblea general de usuarios en el cantón Primavera Arriba de la asociación ASOCOP. Municipio de Quezaltepeque, departamento de La Libertad.</t>
  </si>
  <si>
    <t>Socialización de la LGRH en asamblea general de usuarios de la asociación ADESCOCENA. Municipio de San Antonio del Monte, departamento de Sonsonate.</t>
  </si>
  <si>
    <t>Socialización de la LGRH en asamblea general de usuarios de la Asociación Comunal Fuente de Agua Viva (ASCOMFAV). Municipio de Yamabal, departamento de Morazán.</t>
  </si>
  <si>
    <t>Socialización de la LGRH con aliados estratégicos de la mancomunidad La Montañona. Municipio de El Carrizal, departamento de Chalatenango.</t>
  </si>
  <si>
    <t>Socialización de la LGRH en asamblea general de usuarios de la asociación ACOMAAP, municipio de Coatepeque. Departamento de Santa 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</si>
</sst>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7">
    <font>
      <sz val="11"/>
      <color theme="1"/>
      <name val="Calibri"/>
      <family val="2"/>
      <scheme val="minor"/>
    </font>
    <font>
      <b/>
      <sz val="14"/>
      <color theme="1"/>
      <name val="Museum Sanz 300"/>
    </font>
    <font>
      <b/>
      <sz val="11"/>
      <color theme="1"/>
      <name val="Calibri"/>
      <family val="2"/>
    </font>
    <font>
      <b/>
      <sz val="11"/>
      <name val="Calibri"/>
      <family val="2"/>
    </font>
    <font>
      <sz val="11"/>
      <color theme="1"/>
      <name val="Calibri"/>
      <scheme val="minor"/>
    </font>
    <font>
      <sz val="11"/>
      <color theme="1"/>
      <name val="Calibri"/>
    </font>
    <font>
      <b/>
      <sz val="11"/>
      <color theme="1"/>
      <name val="Calibri"/>
      <family val="2"/>
      <scheme val="minor"/>
    </font>
  </fonts>
  <fills count="14">
    <fill>
      <patternFill patternType="none"/>
    </fill>
    <fill>
      <patternFill patternType="gray125"/>
    </fill>
    <fill>
      <patternFill patternType="solid">
        <fgColor theme="8" tint="0.39997558519241921"/>
        <bgColor theme="0"/>
      </patternFill>
    </fill>
    <fill>
      <patternFill patternType="solid">
        <fgColor theme="8" tint="0.39997558519241921"/>
        <bgColor indexed="64"/>
      </patternFill>
    </fill>
    <fill>
      <patternFill patternType="solid">
        <fgColor rgb="FF92D050"/>
        <bgColor indexed="64"/>
      </patternFill>
    </fill>
    <fill>
      <patternFill patternType="solid">
        <fgColor theme="2"/>
        <bgColor rgb="FFFFFF00"/>
      </patternFill>
    </fill>
    <fill>
      <patternFill patternType="solid">
        <fgColor theme="2"/>
        <bgColor rgb="FFFF00FF"/>
      </patternFill>
    </fill>
    <fill>
      <patternFill patternType="solid">
        <fgColor theme="2"/>
        <bgColor rgb="FF4A86E8"/>
      </patternFill>
    </fill>
    <fill>
      <patternFill patternType="solid">
        <fgColor theme="2"/>
        <bgColor rgb="FFD9E2F3"/>
      </patternFill>
    </fill>
    <fill>
      <patternFill patternType="solid">
        <fgColor theme="2"/>
        <bgColor rgb="FFFF9900"/>
      </patternFill>
    </fill>
    <fill>
      <patternFill patternType="solid">
        <fgColor theme="2"/>
        <bgColor rgb="FFE2EFD9"/>
      </patternFill>
    </fill>
    <fill>
      <patternFill patternType="solid">
        <fgColor theme="2"/>
        <bgColor rgb="FFFFFFFF"/>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04">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vertical="center"/>
    </xf>
    <xf numFmtId="0" fontId="0" fillId="0" borderId="1" xfId="0" applyBorder="1"/>
    <xf numFmtId="0" fontId="6" fillId="4" borderId="2" xfId="0" applyFont="1" applyFill="1" applyBorder="1"/>
    <xf numFmtId="0" fontId="0" fillId="0" borderId="1" xfId="0" applyBorder="1" applyAlignment="1">
      <alignment vertical="center"/>
    </xf>
    <xf numFmtId="0" fontId="6" fillId="4" borderId="1" xfId="0" applyFont="1" applyFill="1" applyBorder="1"/>
    <xf numFmtId="0" fontId="2" fillId="3" borderId="1" xfId="0" applyFont="1" applyFill="1" applyBorder="1"/>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0" fillId="4" borderId="1" xfId="0" applyFill="1" applyBorder="1"/>
    <xf numFmtId="0" fontId="0" fillId="4" borderId="1" xfId="0" applyFill="1" applyBorder="1" applyAlignment="1">
      <alignment vertical="center"/>
    </xf>
    <xf numFmtId="0" fontId="6" fillId="4" borderId="1" xfId="0" applyFont="1" applyFill="1" applyBorder="1" applyAlignment="1">
      <alignment vertical="center"/>
    </xf>
    <xf numFmtId="0" fontId="0" fillId="0" borderId="8" xfId="0" applyBorder="1"/>
    <xf numFmtId="0" fontId="0" fillId="0" borderId="10" xfId="0" applyBorder="1"/>
    <xf numFmtId="0" fontId="0" fillId="0" borderId="9" xfId="0" applyBorder="1"/>
    <xf numFmtId="0" fontId="0" fillId="0" borderId="11" xfId="0" applyBorder="1"/>
    <xf numFmtId="0" fontId="0" fillId="0" borderId="12" xfId="0" applyBorder="1"/>
    <xf numFmtId="0" fontId="0" fillId="0" borderId="13" xfId="0" applyBorder="1"/>
    <xf numFmtId="0" fontId="0" fillId="0" borderId="7" xfId="0" applyBorder="1"/>
    <xf numFmtId="0" fontId="0" fillId="0" borderId="14" xfId="0" applyBorder="1"/>
    <xf numFmtId="0" fontId="0" fillId="0" borderId="0" xfId="0" applyAlignment="1">
      <alignment vertical="center"/>
    </xf>
    <xf numFmtId="0" fontId="0" fillId="5" borderId="1" xfId="0" applyFill="1" applyBorder="1" applyAlignment="1">
      <alignment vertical="center" wrapText="1"/>
    </xf>
    <xf numFmtId="0" fontId="0" fillId="5" borderId="1" xfId="0" applyFill="1" applyBorder="1" applyAlignment="1">
      <alignment vertical="center"/>
    </xf>
    <xf numFmtId="164" fontId="5" fillId="5" borderId="1" xfId="0" applyNumberFormat="1" applyFont="1" applyFill="1" applyBorder="1" applyAlignment="1">
      <alignment vertical="center"/>
    </xf>
    <xf numFmtId="0" fontId="0" fillId="6" borderId="1" xfId="0" applyFill="1" applyBorder="1" applyAlignment="1">
      <alignment vertical="center"/>
    </xf>
    <xf numFmtId="0" fontId="0" fillId="7" borderId="1" xfId="0" applyFill="1" applyBorder="1" applyAlignment="1">
      <alignment vertical="center"/>
    </xf>
    <xf numFmtId="0" fontId="0" fillId="5" borderId="1" xfId="0" applyFill="1" applyBorder="1"/>
    <xf numFmtId="164" fontId="5" fillId="5" borderId="1" xfId="0" applyNumberFormat="1" applyFont="1" applyFill="1" applyBorder="1"/>
    <xf numFmtId="0" fontId="0" fillId="6" borderId="1" xfId="0" applyFill="1" applyBorder="1"/>
    <xf numFmtId="0" fontId="0" fillId="7" borderId="1" xfId="0" applyFill="1" applyBorder="1"/>
    <xf numFmtId="0" fontId="0" fillId="5" borderId="1" xfId="0" applyFill="1" applyBorder="1" applyAlignment="1">
      <alignment wrapText="1"/>
    </xf>
    <xf numFmtId="164" fontId="5" fillId="9" borderId="1" xfId="0" applyNumberFormat="1" applyFont="1" applyFill="1" applyBorder="1"/>
    <xf numFmtId="0" fontId="0" fillId="10" borderId="1" xfId="0" applyFill="1" applyBorder="1"/>
    <xf numFmtId="164" fontId="5" fillId="10" borderId="1" xfId="0" applyNumberFormat="1" applyFont="1" applyFill="1" applyBorder="1"/>
    <xf numFmtId="0" fontId="0" fillId="11" borderId="1" xfId="0" applyFill="1" applyBorder="1"/>
    <xf numFmtId="164" fontId="5" fillId="11" borderId="1" xfId="0" applyNumberFormat="1" applyFont="1" applyFill="1" applyBorder="1"/>
    <xf numFmtId="0" fontId="0" fillId="8" borderId="1" xfId="0" applyFill="1" applyBorder="1" applyAlignment="1">
      <alignment vertical="center"/>
    </xf>
    <xf numFmtId="0" fontId="0" fillId="5" borderId="1" xfId="0"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center"/>
    </xf>
    <xf numFmtId="0" fontId="6" fillId="4" borderId="1" xfId="0" applyFont="1" applyFill="1" applyBorder="1" applyAlignment="1">
      <alignment horizontal="right"/>
    </xf>
    <xf numFmtId="0" fontId="0" fillId="12" borderId="0" xfId="0" applyFill="1"/>
    <xf numFmtId="0" fontId="2" fillId="12" borderId="0" xfId="0" applyFont="1" applyFill="1" applyAlignment="1">
      <alignment vertical="center"/>
    </xf>
    <xf numFmtId="0" fontId="0" fillId="12" borderId="0" xfId="0" applyFill="1" applyAlignment="1">
      <alignment horizontal="center" vertical="center"/>
    </xf>
    <xf numFmtId="0" fontId="0" fillId="12" borderId="0" xfId="0" applyFill="1" applyAlignment="1">
      <alignment vertical="center"/>
    </xf>
    <xf numFmtId="0" fontId="0" fillId="12" borderId="0" xfId="0" applyFill="1" applyAlignment="1">
      <alignment horizontal="center"/>
    </xf>
    <xf numFmtId="0" fontId="6" fillId="12" borderId="0" xfId="0" applyFont="1" applyFill="1" applyAlignment="1">
      <alignment horizontal="right"/>
    </xf>
    <xf numFmtId="0" fontId="0" fillId="12" borderId="1" xfId="0" applyFill="1" applyBorder="1"/>
    <xf numFmtId="0" fontId="4" fillId="0" borderId="0" xfId="0" applyFont="1"/>
    <xf numFmtId="164" fontId="5" fillId="0" borderId="0" xfId="0" applyNumberFormat="1" applyFont="1"/>
    <xf numFmtId="0" fontId="6" fillId="12" borderId="0" xfId="0" applyFont="1" applyFill="1"/>
    <xf numFmtId="0" fontId="6" fillId="12" borderId="0" xfId="0" applyFont="1" applyFill="1" applyAlignment="1">
      <alignment vertical="center"/>
    </xf>
    <xf numFmtId="0" fontId="0" fillId="12" borderId="1" xfId="0" applyFill="1" applyBorder="1" applyAlignment="1">
      <alignment vertical="center"/>
    </xf>
    <xf numFmtId="0" fontId="0" fillId="0" borderId="1" xfId="0" applyBorder="1" applyAlignment="1">
      <alignment horizontal="right"/>
    </xf>
    <xf numFmtId="0" fontId="1" fillId="12" borderId="0" xfId="0" applyFont="1" applyFill="1" applyAlignment="1">
      <alignment vertical="center"/>
    </xf>
    <xf numFmtId="0" fontId="0" fillId="5" borderId="1" xfId="0" applyFill="1" applyBorder="1" applyAlignment="1">
      <alignment horizontal="left" vertical="center"/>
    </xf>
    <xf numFmtId="0" fontId="0" fillId="12" borderId="0" xfId="0" applyFill="1" applyAlignment="1">
      <alignment horizontal="center" vertical="center"/>
    </xf>
    <xf numFmtId="0" fontId="0" fillId="12" borderId="0" xfId="0" applyFill="1" applyAlignment="1">
      <alignment horizontal="center"/>
    </xf>
    <xf numFmtId="0" fontId="6" fillId="12" borderId="0" xfId="0" applyFont="1" applyFill="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0" borderId="1" xfId="0" applyFont="1" applyBorder="1" applyAlignment="1">
      <alignment horizontal="center" vertical="center"/>
    </xf>
    <xf numFmtId="0" fontId="2" fillId="3"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right" vertical="center"/>
    </xf>
    <xf numFmtId="0" fontId="0" fillId="0" borderId="3"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xf>
    <xf numFmtId="0" fontId="0" fillId="0" borderId="3" xfId="0" applyBorder="1" applyAlignment="1">
      <alignment horizontal="right"/>
    </xf>
    <xf numFmtId="0" fontId="0" fillId="0" borderId="2" xfId="0" applyBorder="1" applyAlignment="1">
      <alignment horizontal="right"/>
    </xf>
    <xf numFmtId="0" fontId="0" fillId="0" borderId="1" xfId="0" applyBorder="1" applyAlignment="1">
      <alignment horizontal="right" vertical="center"/>
    </xf>
    <xf numFmtId="0" fontId="0" fillId="0" borderId="1" xfId="0" applyBorder="1" applyAlignment="1">
      <alignment horizontal="center"/>
    </xf>
    <xf numFmtId="0" fontId="0" fillId="0" borderId="1" xfId="0" applyBorder="1" applyAlignment="1">
      <alignment horizontal="right"/>
    </xf>
    <xf numFmtId="0" fontId="6" fillId="4" borderId="1" xfId="0" applyFont="1" applyFill="1" applyBorder="1" applyAlignment="1">
      <alignment horizontal="center"/>
    </xf>
    <xf numFmtId="0" fontId="0" fillId="13" borderId="11" xfId="0" applyFill="1" applyBorder="1" applyAlignment="1">
      <alignment horizontal="left" vertical="center"/>
    </xf>
    <xf numFmtId="0" fontId="0" fillId="13" borderId="13" xfId="0" applyFill="1" applyBorder="1" applyAlignment="1">
      <alignment horizontal="left" vertical="center"/>
    </xf>
    <xf numFmtId="0" fontId="0" fillId="13" borderId="10" xfId="0" applyFill="1" applyBorder="1" applyAlignment="1">
      <alignment horizontal="left" vertical="center"/>
    </xf>
    <xf numFmtId="0" fontId="0" fillId="13" borderId="7" xfId="0" applyFill="1" applyBorder="1" applyAlignment="1">
      <alignment horizontal="left" vertical="center"/>
    </xf>
    <xf numFmtId="0" fontId="0" fillId="13" borderId="9" xfId="0" applyFill="1" applyBorder="1" applyAlignment="1">
      <alignment horizontal="left" vertical="center"/>
    </xf>
    <xf numFmtId="0" fontId="0" fillId="13" borderId="14" xfId="0" applyFill="1" applyBorder="1" applyAlignment="1">
      <alignment horizontal="left" vertical="center"/>
    </xf>
    <xf numFmtId="0" fontId="3" fillId="12" borderId="0" xfId="0" applyFont="1" applyFill="1" applyAlignment="1">
      <alignment horizontal="center" vertical="center"/>
    </xf>
    <xf numFmtId="0" fontId="2" fillId="12" borderId="0" xfId="0" applyFont="1" applyFill="1" applyAlignment="1">
      <alignment horizontal="center" vertical="center" wrapText="1"/>
    </xf>
    <xf numFmtId="0" fontId="2" fillId="12" borderId="0" xfId="0" applyFont="1" applyFill="1" applyAlignment="1">
      <alignment horizontal="center" vertical="center"/>
    </xf>
    <xf numFmtId="0" fontId="1" fillId="12" borderId="0" xfId="0" applyFont="1" applyFill="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1" fillId="0" borderId="1" xfId="0" applyFont="1" applyBorder="1" applyAlignment="1">
      <alignment horizontal="center"/>
    </xf>
    <xf numFmtId="0" fontId="6" fillId="4" borderId="1" xfId="0" applyFont="1" applyFill="1" applyBorder="1" applyAlignment="1">
      <alignment horizontal="center" vertical="center"/>
    </xf>
    <xf numFmtId="0" fontId="6" fillId="12" borderId="0" xfId="0" applyFont="1" applyFill="1" applyAlignment="1">
      <alignment horizontal="center" vertical="center"/>
    </xf>
    <xf numFmtId="0" fontId="1" fillId="0" borderId="5" xfId="0" applyFont="1" applyBorder="1" applyAlignment="1">
      <alignment horizontal="center" vertical="center"/>
    </xf>
    <xf numFmtId="0" fontId="1" fillId="0" borderId="15" xfId="0" applyFont="1" applyBorder="1" applyAlignment="1">
      <alignment horizontal="center" vertical="center"/>
    </xf>
    <xf numFmtId="0" fontId="1" fillId="0" borderId="6"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xf>
    <xf numFmtId="0" fontId="0" fillId="0" borderId="2"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s-SV"/>
              <a:t>Población</a:t>
            </a:r>
            <a:r>
              <a:rPr lang="es-SV" baseline="0"/>
              <a:t> Beneficiada a Nivel Nacional</a:t>
            </a:r>
            <a:endParaRPr lang="es-S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SV"/>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4DD9-4F46-AD1D-E58DA1A1EF8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4DD9-4F46-AD1D-E58DA1A1EF8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SV"/>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Socializaciones!$N$4:$O$4</c:f>
              <c:strCache>
                <c:ptCount val="2"/>
                <c:pt idx="0">
                  <c:v>Mujeres</c:v>
                </c:pt>
                <c:pt idx="1">
                  <c:v>Hombres</c:v>
                </c:pt>
              </c:strCache>
            </c:strRef>
          </c:cat>
          <c:val>
            <c:numRef>
              <c:f>Socializaciones!$N$5:$O$5</c:f>
              <c:numCache>
                <c:formatCode>General</c:formatCode>
                <c:ptCount val="2"/>
                <c:pt idx="0">
                  <c:v>687</c:v>
                </c:pt>
                <c:pt idx="1">
                  <c:v>791</c:v>
                </c:pt>
              </c:numCache>
            </c:numRef>
          </c:val>
          <c:extLst>
            <c:ext xmlns:c16="http://schemas.microsoft.com/office/drawing/2014/chart" uri="{C3380CC4-5D6E-409C-BE32-E72D297353CC}">
              <c16:uniqueId val="{00000000-D2B6-4254-94D8-CEBB24E4016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Socializaciones por Departamento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SV"/>
        </a:p>
      </c:txPr>
    </c:title>
    <c:autoTitleDeleted val="0"/>
    <c:plotArea>
      <c:layout/>
      <c:barChart>
        <c:barDir val="col"/>
        <c:grouping val="clustered"/>
        <c:varyColors val="0"/>
        <c:ser>
          <c:idx val="0"/>
          <c:order val="0"/>
          <c:tx>
            <c:strRef>
              <c:f>Socializaciones!$X$4</c:f>
              <c:strCache>
                <c:ptCount val="1"/>
                <c:pt idx="0">
                  <c:v>Socializaciones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Socializaciones!$W$5:$W$12</c:f>
              <c:strCache>
                <c:ptCount val="8"/>
                <c:pt idx="0">
                  <c:v>Santa Ana</c:v>
                </c:pt>
                <c:pt idx="1">
                  <c:v>Sonsonate</c:v>
                </c:pt>
                <c:pt idx="2">
                  <c:v>La Libertad</c:v>
                </c:pt>
                <c:pt idx="3">
                  <c:v>San Salvador</c:v>
                </c:pt>
                <c:pt idx="4">
                  <c:v>Chalatenango</c:v>
                </c:pt>
                <c:pt idx="5">
                  <c:v>Cuscatlán</c:v>
                </c:pt>
                <c:pt idx="6">
                  <c:v>Cabañas</c:v>
                </c:pt>
                <c:pt idx="7">
                  <c:v>Morazán</c:v>
                </c:pt>
              </c:strCache>
            </c:strRef>
          </c:cat>
          <c:val>
            <c:numRef>
              <c:f>Socializaciones!$X$5:$X$12</c:f>
              <c:numCache>
                <c:formatCode>General</c:formatCode>
                <c:ptCount val="8"/>
                <c:pt idx="0">
                  <c:v>2</c:v>
                </c:pt>
                <c:pt idx="1">
                  <c:v>7</c:v>
                </c:pt>
                <c:pt idx="2">
                  <c:v>7</c:v>
                </c:pt>
                <c:pt idx="3">
                  <c:v>1</c:v>
                </c:pt>
                <c:pt idx="4">
                  <c:v>1</c:v>
                </c:pt>
                <c:pt idx="5">
                  <c:v>3</c:v>
                </c:pt>
                <c:pt idx="6">
                  <c:v>1</c:v>
                </c:pt>
                <c:pt idx="7">
                  <c:v>5</c:v>
                </c:pt>
              </c:numCache>
            </c:numRef>
          </c:val>
          <c:extLst>
            <c:ext xmlns:c16="http://schemas.microsoft.com/office/drawing/2014/chart" uri="{C3380CC4-5D6E-409C-BE32-E72D297353CC}">
              <c16:uniqueId val="{00000000-B69C-4811-9043-3333E8772D4B}"/>
            </c:ext>
          </c:extLst>
        </c:ser>
        <c:dLbls>
          <c:dLblPos val="outEnd"/>
          <c:showLegendKey val="0"/>
          <c:showVal val="1"/>
          <c:showCatName val="0"/>
          <c:showSerName val="0"/>
          <c:showPercent val="0"/>
          <c:showBubbleSize val="0"/>
        </c:dLbls>
        <c:gapWidth val="100"/>
        <c:overlap val="-24"/>
        <c:axId val="2040845968"/>
        <c:axId val="1142712000"/>
      </c:barChart>
      <c:catAx>
        <c:axId val="204084596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142712000"/>
        <c:crosses val="autoZero"/>
        <c:auto val="1"/>
        <c:lblAlgn val="ctr"/>
        <c:lblOffset val="100"/>
        <c:noMultiLvlLbl val="0"/>
      </c:catAx>
      <c:valAx>
        <c:axId val="1142712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040845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s-SV" sz="1800" b="1" i="0" u="none" strike="noStrike" kern="1200" baseline="0">
                <a:solidFill>
                  <a:sysClr val="windowText" lastClr="000000">
                    <a:lumMod val="65000"/>
                    <a:lumOff val="35000"/>
                  </a:sysClr>
                </a:solidFill>
              </a:rPr>
              <a:t>Población Beneficiada a Nivel Nacional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SV"/>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AEAB-4995-84B1-FD2F43CCE474}"/>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AEAB-4995-84B1-FD2F43CCE47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SV"/>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'Mediación de Conflictos'!$O$4:$P$4</c:f>
              <c:strCache>
                <c:ptCount val="2"/>
                <c:pt idx="0">
                  <c:v>Mujeres</c:v>
                </c:pt>
                <c:pt idx="1">
                  <c:v>Hombres</c:v>
                </c:pt>
              </c:strCache>
            </c:strRef>
          </c:cat>
          <c:val>
            <c:numRef>
              <c:f>'Mediación de Conflictos'!$O$5:$P$5</c:f>
              <c:numCache>
                <c:formatCode>General</c:formatCode>
                <c:ptCount val="2"/>
                <c:pt idx="0">
                  <c:v>60</c:v>
                </c:pt>
                <c:pt idx="1">
                  <c:v>29</c:v>
                </c:pt>
              </c:numCache>
            </c:numRef>
          </c:val>
          <c:extLst>
            <c:ext xmlns:c16="http://schemas.microsoft.com/office/drawing/2014/chart" uri="{C3380CC4-5D6E-409C-BE32-E72D297353CC}">
              <c16:uniqueId val="{00000000-3B0A-43F0-B929-2C6046FD3A61}"/>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Mediaciones por departamento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SV"/>
        </a:p>
      </c:txPr>
    </c:title>
    <c:autoTitleDeleted val="0"/>
    <c:plotArea>
      <c:layout/>
      <c:barChart>
        <c:barDir val="col"/>
        <c:grouping val="clustered"/>
        <c:varyColors val="0"/>
        <c:ser>
          <c:idx val="0"/>
          <c:order val="0"/>
          <c:tx>
            <c:strRef>
              <c:f>'Mediación de Conflictos'!$W$4</c:f>
              <c:strCache>
                <c:ptCount val="1"/>
                <c:pt idx="0">
                  <c:v>Socializaciones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'Mediación de Conflictos'!$V$5:$V$9</c:f>
              <c:strCache>
                <c:ptCount val="5"/>
                <c:pt idx="0">
                  <c:v>Santa Ana</c:v>
                </c:pt>
                <c:pt idx="1">
                  <c:v>Sonsonate</c:v>
                </c:pt>
                <c:pt idx="2">
                  <c:v>San Salvador</c:v>
                </c:pt>
                <c:pt idx="3">
                  <c:v>Chalatenango</c:v>
                </c:pt>
                <c:pt idx="4">
                  <c:v>Cabañas</c:v>
                </c:pt>
              </c:strCache>
            </c:strRef>
          </c:cat>
          <c:val>
            <c:numRef>
              <c:f>'Mediación de Conflictos'!$W$5:$W$9</c:f>
              <c:numCache>
                <c:formatCode>General</c:formatCode>
                <c:ptCount val="5"/>
                <c:pt idx="0">
                  <c:v>1</c:v>
                </c:pt>
                <c:pt idx="1">
                  <c:v>2</c:v>
                </c:pt>
                <c:pt idx="2">
                  <c:v>2</c:v>
                </c:pt>
                <c:pt idx="3">
                  <c:v>1</c:v>
                </c:pt>
                <c:pt idx="4">
                  <c:v>2</c:v>
                </c:pt>
              </c:numCache>
            </c:numRef>
          </c:val>
          <c:extLst>
            <c:ext xmlns:c16="http://schemas.microsoft.com/office/drawing/2014/chart" uri="{C3380CC4-5D6E-409C-BE32-E72D297353CC}">
              <c16:uniqueId val="{00000000-08C0-4B7D-A7DB-BBC6251A5A14}"/>
            </c:ext>
          </c:extLst>
        </c:ser>
        <c:dLbls>
          <c:dLblPos val="outEnd"/>
          <c:showLegendKey val="0"/>
          <c:showVal val="1"/>
          <c:showCatName val="0"/>
          <c:showSerName val="0"/>
          <c:showPercent val="0"/>
          <c:showBubbleSize val="0"/>
        </c:dLbls>
        <c:gapWidth val="199"/>
        <c:axId val="1132745376"/>
        <c:axId val="1142700096"/>
      </c:barChart>
      <c:catAx>
        <c:axId val="113274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SV"/>
          </a:p>
        </c:txPr>
        <c:crossAx val="1142700096"/>
        <c:crosses val="autoZero"/>
        <c:auto val="1"/>
        <c:lblAlgn val="ctr"/>
        <c:lblOffset val="100"/>
        <c:noMultiLvlLbl val="0"/>
      </c:catAx>
      <c:valAx>
        <c:axId val="1142700096"/>
        <c:scaling>
          <c:orientation val="minMax"/>
          <c:max val="3"/>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132745376"/>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s-SV" sz="1800" b="1" i="0" u="none" strike="noStrike" baseline="0">
                <a:effectLst/>
              </a:rPr>
              <a:t>Población Beneficiada a Nivel Nacional</a:t>
            </a:r>
            <a:r>
              <a:rPr lang="es-SV" sz="1800" b="1" i="0" u="none" strike="noStrike" baseline="0"/>
              <a:t> </a:t>
            </a:r>
            <a:endParaRPr lang="es-S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SV"/>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CA15-4765-86E8-8CC76136C8C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CA15-4765-86E8-8CC76136C8C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SV"/>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'Asesoría Legal'!$O$4:$P$4</c:f>
              <c:strCache>
                <c:ptCount val="2"/>
                <c:pt idx="0">
                  <c:v>Mujeres</c:v>
                </c:pt>
                <c:pt idx="1">
                  <c:v>Hombres</c:v>
                </c:pt>
              </c:strCache>
            </c:strRef>
          </c:cat>
          <c:val>
            <c:numRef>
              <c:f>'Asesoría Legal'!$O$5:$P$5</c:f>
              <c:numCache>
                <c:formatCode>General</c:formatCode>
                <c:ptCount val="2"/>
                <c:pt idx="0">
                  <c:v>30</c:v>
                </c:pt>
                <c:pt idx="1">
                  <c:v>66</c:v>
                </c:pt>
              </c:numCache>
            </c:numRef>
          </c:val>
          <c:extLst>
            <c:ext xmlns:c16="http://schemas.microsoft.com/office/drawing/2014/chart" uri="{C3380CC4-5D6E-409C-BE32-E72D297353CC}">
              <c16:uniqueId val="{00000000-38E5-4A42-BF17-4F899BCEA72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SV"/>
              <a:t>Asesorías por departamento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SV"/>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'Asesoría Legal'!$V$5:$V$10</c:f>
              <c:strCache>
                <c:ptCount val="6"/>
                <c:pt idx="0">
                  <c:v>Ahuachapán</c:v>
                </c:pt>
                <c:pt idx="1">
                  <c:v>Santa Ana</c:v>
                </c:pt>
                <c:pt idx="2">
                  <c:v>Sonsonate</c:v>
                </c:pt>
                <c:pt idx="3">
                  <c:v>La Libertad</c:v>
                </c:pt>
                <c:pt idx="4">
                  <c:v>Chalatenango</c:v>
                </c:pt>
                <c:pt idx="5">
                  <c:v>Morazán</c:v>
                </c:pt>
              </c:strCache>
            </c:strRef>
          </c:cat>
          <c:val>
            <c:numRef>
              <c:f>'Asesoría Legal'!$W$5:$W$10</c:f>
              <c:numCache>
                <c:formatCode>General</c:formatCode>
                <c:ptCount val="6"/>
                <c:pt idx="0">
                  <c:v>1</c:v>
                </c:pt>
                <c:pt idx="1">
                  <c:v>2</c:v>
                </c:pt>
                <c:pt idx="2">
                  <c:v>1</c:v>
                </c:pt>
                <c:pt idx="3">
                  <c:v>1</c:v>
                </c:pt>
                <c:pt idx="4">
                  <c:v>2</c:v>
                </c:pt>
                <c:pt idx="5">
                  <c:v>1</c:v>
                </c:pt>
              </c:numCache>
            </c:numRef>
          </c:val>
          <c:extLst>
            <c:ext xmlns:c16="http://schemas.microsoft.com/office/drawing/2014/chart" uri="{C3380CC4-5D6E-409C-BE32-E72D297353CC}">
              <c16:uniqueId val="{00000000-D8AB-4181-BF13-0C2D38948201}"/>
            </c:ext>
          </c:extLst>
        </c:ser>
        <c:dLbls>
          <c:dLblPos val="outEnd"/>
          <c:showLegendKey val="0"/>
          <c:showVal val="1"/>
          <c:showCatName val="0"/>
          <c:showSerName val="0"/>
          <c:showPercent val="0"/>
          <c:showBubbleSize val="0"/>
        </c:dLbls>
        <c:gapWidth val="199"/>
        <c:axId val="1744060896"/>
        <c:axId val="110778256"/>
      </c:barChart>
      <c:catAx>
        <c:axId val="17440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SV"/>
          </a:p>
        </c:txPr>
        <c:crossAx val="110778256"/>
        <c:crosses val="autoZero"/>
        <c:auto val="1"/>
        <c:lblAlgn val="ctr"/>
        <c:lblOffset val="100"/>
        <c:noMultiLvlLbl val="0"/>
      </c:catAx>
      <c:valAx>
        <c:axId val="110778256"/>
        <c:scaling>
          <c:orientation val="minMax"/>
          <c:max val="4"/>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744060896"/>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s-SV" sz="1800" b="1" i="0" u="none" strike="noStrike" baseline="0">
                <a:effectLst/>
              </a:rPr>
              <a:t>Población Beneficiada a Nivel Nacional</a:t>
            </a:r>
            <a:r>
              <a:rPr lang="es-SV" sz="1800" b="1" i="0" u="none" strike="noStrike" baseline="0"/>
              <a:t> </a:t>
            </a:r>
            <a:endParaRPr lang="es-S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SV"/>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26A3-488B-A1FE-E2FD00BA0E6B}"/>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26A3-488B-A1FE-E2FD00BA0E6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SV"/>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'Atención a Denuncias'!$O$4:$P$4</c:f>
              <c:strCache>
                <c:ptCount val="2"/>
                <c:pt idx="0">
                  <c:v>Mujeres</c:v>
                </c:pt>
                <c:pt idx="1">
                  <c:v>Hombres</c:v>
                </c:pt>
              </c:strCache>
            </c:strRef>
          </c:cat>
          <c:val>
            <c:numRef>
              <c:f>'Atención a Denuncias'!$O$5:$P$5</c:f>
              <c:numCache>
                <c:formatCode>General</c:formatCode>
                <c:ptCount val="2"/>
                <c:pt idx="0">
                  <c:v>83</c:v>
                </c:pt>
                <c:pt idx="1">
                  <c:v>120</c:v>
                </c:pt>
              </c:numCache>
            </c:numRef>
          </c:val>
          <c:extLst>
            <c:ext xmlns:c16="http://schemas.microsoft.com/office/drawing/2014/chart" uri="{C3380CC4-5D6E-409C-BE32-E72D297353CC}">
              <c16:uniqueId val="{00000000-2A57-4E22-860F-BE3825882658}"/>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SV"/>
              <a:t>Denuncias por Departamento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SV"/>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'Atención a Denuncias'!$V$5:$V$13</c:f>
              <c:strCache>
                <c:ptCount val="9"/>
                <c:pt idx="0">
                  <c:v>Ahuachapán</c:v>
                </c:pt>
                <c:pt idx="1">
                  <c:v>Santa Ana</c:v>
                </c:pt>
                <c:pt idx="2">
                  <c:v>Sonsonate</c:v>
                </c:pt>
                <c:pt idx="3">
                  <c:v>La Libertad</c:v>
                </c:pt>
                <c:pt idx="4">
                  <c:v>San Salvador</c:v>
                </c:pt>
                <c:pt idx="5">
                  <c:v>Cabañas</c:v>
                </c:pt>
                <c:pt idx="6">
                  <c:v>San Vicente</c:v>
                </c:pt>
                <c:pt idx="7">
                  <c:v>Usulután</c:v>
                </c:pt>
                <c:pt idx="8">
                  <c:v>San Miguel</c:v>
                </c:pt>
              </c:strCache>
            </c:strRef>
          </c:cat>
          <c:val>
            <c:numRef>
              <c:f>'Atención a Denuncias'!$W$5:$W$13</c:f>
              <c:numCache>
                <c:formatCode>General</c:formatCode>
                <c:ptCount val="9"/>
                <c:pt idx="0">
                  <c:v>1</c:v>
                </c:pt>
                <c:pt idx="1">
                  <c:v>5</c:v>
                </c:pt>
                <c:pt idx="2">
                  <c:v>7</c:v>
                </c:pt>
                <c:pt idx="3">
                  <c:v>2</c:v>
                </c:pt>
                <c:pt idx="4">
                  <c:v>4</c:v>
                </c:pt>
                <c:pt idx="5">
                  <c:v>3</c:v>
                </c:pt>
                <c:pt idx="6">
                  <c:v>1</c:v>
                </c:pt>
                <c:pt idx="7">
                  <c:v>1</c:v>
                </c:pt>
                <c:pt idx="8">
                  <c:v>3</c:v>
                </c:pt>
              </c:numCache>
            </c:numRef>
          </c:val>
          <c:extLst>
            <c:ext xmlns:c16="http://schemas.microsoft.com/office/drawing/2014/chart" uri="{C3380CC4-5D6E-409C-BE32-E72D297353CC}">
              <c16:uniqueId val="{00000000-BE8B-4178-87B3-18857D9D65E0}"/>
            </c:ext>
          </c:extLst>
        </c:ser>
        <c:dLbls>
          <c:dLblPos val="outEnd"/>
          <c:showLegendKey val="0"/>
          <c:showVal val="1"/>
          <c:showCatName val="0"/>
          <c:showSerName val="0"/>
          <c:showPercent val="0"/>
          <c:showBubbleSize val="0"/>
        </c:dLbls>
        <c:gapWidth val="199"/>
        <c:axId val="73680528"/>
        <c:axId val="110743040"/>
      </c:barChart>
      <c:catAx>
        <c:axId val="7368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SV"/>
          </a:p>
        </c:txPr>
        <c:crossAx val="110743040"/>
        <c:crosses val="autoZero"/>
        <c:auto val="1"/>
        <c:lblAlgn val="ctr"/>
        <c:lblOffset val="100"/>
        <c:noMultiLvlLbl val="0"/>
      </c:catAx>
      <c:valAx>
        <c:axId val="1107430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73680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13</xdr:col>
      <xdr:colOff>6350</xdr:colOff>
      <xdr:row>6</xdr:row>
      <xdr:rowOff>6350</xdr:rowOff>
    </xdr:from>
    <xdr:to>
      <xdr:col>19</xdr:col>
      <xdr:colOff>25400</xdr:colOff>
      <xdr:row>21</xdr:row>
      <xdr:rowOff>171450</xdr:rowOff>
    </xdr:to>
    <xdr:graphicFrame macro="">
      <xdr:nvGraphicFramePr>
        <xdr:cNvPr id="2" name="Gráfico 1">
          <a:extLst>
            <a:ext uri="{FF2B5EF4-FFF2-40B4-BE49-F238E27FC236}">
              <a16:creationId xmlns:a16="http://schemas.microsoft.com/office/drawing/2014/main" id="{94F7D08F-EF89-D38E-F139-071CBC4061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3174</xdr:colOff>
      <xdr:row>2</xdr:row>
      <xdr:rowOff>6350</xdr:rowOff>
    </xdr:from>
    <xdr:to>
      <xdr:col>31</xdr:col>
      <xdr:colOff>12699</xdr:colOff>
      <xdr:row>15</xdr:row>
      <xdr:rowOff>152400</xdr:rowOff>
    </xdr:to>
    <xdr:graphicFrame macro="">
      <xdr:nvGraphicFramePr>
        <xdr:cNvPr id="3" name="Gráfico 2">
          <a:extLst>
            <a:ext uri="{FF2B5EF4-FFF2-40B4-BE49-F238E27FC236}">
              <a16:creationId xmlns:a16="http://schemas.microsoft.com/office/drawing/2014/main" id="{79A46C93-E8BD-1CBD-4598-FE118F0EF1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3175</xdr:colOff>
      <xdr:row>6</xdr:row>
      <xdr:rowOff>19050</xdr:rowOff>
    </xdr:from>
    <xdr:to>
      <xdr:col>18</xdr:col>
      <xdr:colOff>0</xdr:colOff>
      <xdr:row>19</xdr:row>
      <xdr:rowOff>177800</xdr:rowOff>
    </xdr:to>
    <xdr:graphicFrame macro="">
      <xdr:nvGraphicFramePr>
        <xdr:cNvPr id="2" name="Gráfico 1">
          <a:extLst>
            <a:ext uri="{FF2B5EF4-FFF2-40B4-BE49-F238E27FC236}">
              <a16:creationId xmlns:a16="http://schemas.microsoft.com/office/drawing/2014/main" id="{068C53CB-8C11-1ED0-F0FF-8694F800F1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5591</xdr:colOff>
      <xdr:row>1</xdr:row>
      <xdr:rowOff>231462</xdr:rowOff>
    </xdr:from>
    <xdr:to>
      <xdr:col>31</xdr:col>
      <xdr:colOff>751268</xdr:colOff>
      <xdr:row>16</xdr:row>
      <xdr:rowOff>0</xdr:rowOff>
    </xdr:to>
    <xdr:graphicFrame macro="">
      <xdr:nvGraphicFramePr>
        <xdr:cNvPr id="3" name="Gráfico 2">
          <a:extLst>
            <a:ext uri="{FF2B5EF4-FFF2-40B4-BE49-F238E27FC236}">
              <a16:creationId xmlns:a16="http://schemas.microsoft.com/office/drawing/2014/main" id="{D8542BD9-1289-260F-B8C6-13A512C5BB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3175</xdr:colOff>
      <xdr:row>6</xdr:row>
      <xdr:rowOff>6350</xdr:rowOff>
    </xdr:from>
    <xdr:to>
      <xdr:col>18</xdr:col>
      <xdr:colOff>0</xdr:colOff>
      <xdr:row>20</xdr:row>
      <xdr:rowOff>19050</xdr:rowOff>
    </xdr:to>
    <xdr:graphicFrame macro="">
      <xdr:nvGraphicFramePr>
        <xdr:cNvPr id="4" name="Gráfico 3">
          <a:extLst>
            <a:ext uri="{FF2B5EF4-FFF2-40B4-BE49-F238E27FC236}">
              <a16:creationId xmlns:a16="http://schemas.microsoft.com/office/drawing/2014/main" id="{D8C29CAD-C42F-9342-5C7F-0283253616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3174</xdr:colOff>
      <xdr:row>2</xdr:row>
      <xdr:rowOff>12700</xdr:rowOff>
    </xdr:from>
    <xdr:to>
      <xdr:col>32</xdr:col>
      <xdr:colOff>6349</xdr:colOff>
      <xdr:row>15</xdr:row>
      <xdr:rowOff>177800</xdr:rowOff>
    </xdr:to>
    <xdr:graphicFrame macro="">
      <xdr:nvGraphicFramePr>
        <xdr:cNvPr id="5" name="Gráfico 4">
          <a:extLst>
            <a:ext uri="{FF2B5EF4-FFF2-40B4-BE49-F238E27FC236}">
              <a16:creationId xmlns:a16="http://schemas.microsoft.com/office/drawing/2014/main" id="{39CF78F1-550A-8F1C-6E42-265980BA65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3175</xdr:colOff>
      <xdr:row>6</xdr:row>
      <xdr:rowOff>12700</xdr:rowOff>
    </xdr:from>
    <xdr:to>
      <xdr:col>18</xdr:col>
      <xdr:colOff>0</xdr:colOff>
      <xdr:row>20</xdr:row>
      <xdr:rowOff>0</xdr:rowOff>
    </xdr:to>
    <xdr:graphicFrame macro="">
      <xdr:nvGraphicFramePr>
        <xdr:cNvPr id="6" name="Gráfico 5">
          <a:extLst>
            <a:ext uri="{FF2B5EF4-FFF2-40B4-BE49-F238E27FC236}">
              <a16:creationId xmlns:a16="http://schemas.microsoft.com/office/drawing/2014/main" id="{51B461D5-9E20-EE58-EDE9-74783A90DC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244474</xdr:colOff>
      <xdr:row>1</xdr:row>
      <xdr:rowOff>215900</xdr:rowOff>
    </xdr:from>
    <xdr:to>
      <xdr:col>31</xdr:col>
      <xdr:colOff>761999</xdr:colOff>
      <xdr:row>15</xdr:row>
      <xdr:rowOff>184150</xdr:rowOff>
    </xdr:to>
    <xdr:graphicFrame macro="">
      <xdr:nvGraphicFramePr>
        <xdr:cNvPr id="7" name="Gráfico 6">
          <a:extLst>
            <a:ext uri="{FF2B5EF4-FFF2-40B4-BE49-F238E27FC236}">
              <a16:creationId xmlns:a16="http://schemas.microsoft.com/office/drawing/2014/main" id="{11C165CD-67F7-EB55-AC04-F894C2DA03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496F2-6D80-44DC-9BAD-026402AB02D1}">
  <dimension ref="B2:AF52"/>
  <sheetViews>
    <sheetView showGridLines="0" tabSelected="1" zoomScaleNormal="100" workbookViewId="0">
      <selection activeCell="B31" sqref="B31:C31"/>
    </sheetView>
  </sheetViews>
  <sheetFormatPr baseColWidth="10" defaultRowHeight="14.5"/>
  <cols>
    <col min="1" max="1" width="3.6328125" customWidth="1"/>
    <col min="2" max="2" width="13.1796875" bestFit="1" customWidth="1"/>
    <col min="3" max="3" width="22" bestFit="1" customWidth="1"/>
    <col min="6" max="6" width="13.26953125" customWidth="1"/>
    <col min="7" max="7" width="13.453125" customWidth="1"/>
    <col min="11" max="11" width="12" customWidth="1"/>
    <col min="12" max="13" width="3.6328125" customWidth="1"/>
    <col min="14" max="15" width="16.08984375" customWidth="1"/>
    <col min="16" max="16" width="8" customWidth="1"/>
    <col min="17" max="18" width="3.6328125" customWidth="1"/>
    <col min="19" max="19" width="14.6328125" customWidth="1"/>
    <col min="20" max="22" width="3.6328125" customWidth="1"/>
    <col min="23" max="24" width="14.6328125" customWidth="1"/>
    <col min="25" max="25" width="3.6328125" customWidth="1"/>
    <col min="31" max="31" width="7.6328125" customWidth="1"/>
    <col min="32" max="32" width="3.6328125" customWidth="1"/>
  </cols>
  <sheetData>
    <row r="2" spans="2:32" ht="18">
      <c r="B2" s="69" t="s">
        <v>115</v>
      </c>
      <c r="C2" s="69"/>
      <c r="D2" s="69"/>
      <c r="E2" s="69"/>
      <c r="F2" s="69"/>
      <c r="G2" s="69"/>
      <c r="H2" s="69"/>
      <c r="I2" s="69"/>
      <c r="J2" s="69"/>
      <c r="K2" s="69"/>
      <c r="M2" s="17"/>
      <c r="N2" s="18"/>
      <c r="O2" s="18"/>
      <c r="P2" s="18"/>
      <c r="Q2" s="18"/>
      <c r="R2" s="18"/>
      <c r="S2" s="18"/>
      <c r="T2" s="19"/>
      <c r="V2" s="17"/>
      <c r="W2" s="18"/>
      <c r="X2" s="18"/>
      <c r="Y2" s="18"/>
      <c r="Z2" s="18"/>
      <c r="AA2" s="18"/>
      <c r="AB2" s="18"/>
      <c r="AC2" s="18"/>
      <c r="AD2" s="18"/>
      <c r="AE2" s="18"/>
      <c r="AF2" s="19"/>
    </row>
    <row r="3" spans="2:32">
      <c r="B3" s="70" t="s">
        <v>10</v>
      </c>
      <c r="C3" s="70" t="s">
        <v>11</v>
      </c>
      <c r="D3" s="70" t="s">
        <v>116</v>
      </c>
      <c r="E3" s="70" t="s">
        <v>117</v>
      </c>
      <c r="F3" s="67" t="s">
        <v>12</v>
      </c>
      <c r="G3" s="67" t="s">
        <v>13</v>
      </c>
      <c r="H3" s="68" t="s">
        <v>14</v>
      </c>
      <c r="I3" s="68"/>
      <c r="J3" s="68"/>
      <c r="K3" s="67" t="s">
        <v>15</v>
      </c>
      <c r="M3" s="15"/>
      <c r="N3" s="62" t="s">
        <v>43</v>
      </c>
      <c r="O3" s="63"/>
      <c r="P3" s="64" t="s">
        <v>18</v>
      </c>
      <c r="T3" s="20"/>
      <c r="V3" s="15"/>
      <c r="W3" s="66" t="s">
        <v>38</v>
      </c>
      <c r="X3" s="66"/>
      <c r="AF3" s="20"/>
    </row>
    <row r="4" spans="2:32" ht="27.5" customHeight="1">
      <c r="B4" s="70"/>
      <c r="C4" s="70"/>
      <c r="D4" s="70"/>
      <c r="E4" s="70"/>
      <c r="F4" s="67"/>
      <c r="G4" s="67"/>
      <c r="H4" s="3" t="s">
        <v>16</v>
      </c>
      <c r="I4" s="3" t="s">
        <v>17</v>
      </c>
      <c r="J4" s="3" t="s">
        <v>18</v>
      </c>
      <c r="K4" s="67"/>
      <c r="M4" s="15"/>
      <c r="N4" s="8" t="s">
        <v>16</v>
      </c>
      <c r="O4" s="8" t="s">
        <v>17</v>
      </c>
      <c r="P4" s="65"/>
      <c r="T4" s="20"/>
      <c r="V4" s="15"/>
      <c r="W4" s="8" t="s">
        <v>10</v>
      </c>
      <c r="X4" s="8" t="s">
        <v>39</v>
      </c>
      <c r="AF4" s="20"/>
    </row>
    <row r="5" spans="2:32">
      <c r="B5" s="40" t="s">
        <v>25</v>
      </c>
      <c r="C5" s="4" t="s">
        <v>58</v>
      </c>
      <c r="D5" s="4">
        <v>1</v>
      </c>
      <c r="E5" s="4">
        <v>1</v>
      </c>
      <c r="F5" s="4">
        <f>SUM(D5:E5)</f>
        <v>2</v>
      </c>
      <c r="G5" s="41">
        <f>SUM(F5)</f>
        <v>2</v>
      </c>
      <c r="H5" s="4">
        <v>85</v>
      </c>
      <c r="I5" s="4">
        <v>73</v>
      </c>
      <c r="J5" s="4">
        <f>SUM(H5:I5)</f>
        <v>158</v>
      </c>
      <c r="K5" s="4">
        <v>1</v>
      </c>
      <c r="M5" s="15"/>
      <c r="N5" s="11">
        <f>SUM(H5:H26)</f>
        <v>687</v>
      </c>
      <c r="O5" s="11">
        <f>SUM(I5:I26)</f>
        <v>791</v>
      </c>
      <c r="P5" s="11">
        <f>SUM(H27:I27)</f>
        <v>1478</v>
      </c>
      <c r="T5" s="20"/>
      <c r="V5" s="15"/>
      <c r="W5" s="4" t="s">
        <v>25</v>
      </c>
      <c r="X5" s="4">
        <f>G5</f>
        <v>2</v>
      </c>
      <c r="AF5" s="20"/>
    </row>
    <row r="6" spans="2:32">
      <c r="B6" s="71" t="s">
        <v>20</v>
      </c>
      <c r="C6" s="6" t="s">
        <v>62</v>
      </c>
      <c r="D6" s="4">
        <v>1</v>
      </c>
      <c r="E6" s="4">
        <v>0</v>
      </c>
      <c r="F6" s="4">
        <f t="shared" ref="F6:F26" si="0">SUM(D6:E6)</f>
        <v>1</v>
      </c>
      <c r="G6" s="72">
        <f>SUM(F6:F10)</f>
        <v>7</v>
      </c>
      <c r="H6" s="4">
        <v>24</v>
      </c>
      <c r="I6" s="4">
        <v>15</v>
      </c>
      <c r="J6" s="4">
        <f t="shared" ref="J6:J26" si="1">SUM(H6:I6)</f>
        <v>39</v>
      </c>
      <c r="K6" s="4">
        <v>1</v>
      </c>
      <c r="M6" s="15"/>
      <c r="T6" s="20"/>
      <c r="V6" s="15"/>
      <c r="W6" s="4" t="s">
        <v>20</v>
      </c>
      <c r="X6" s="4">
        <f>G6</f>
        <v>7</v>
      </c>
      <c r="AF6" s="20"/>
    </row>
    <row r="7" spans="2:32">
      <c r="B7" s="71"/>
      <c r="C7" s="6" t="s">
        <v>24</v>
      </c>
      <c r="D7" s="4">
        <v>2</v>
      </c>
      <c r="E7" s="4">
        <v>0</v>
      </c>
      <c r="F7" s="4">
        <f t="shared" si="0"/>
        <v>2</v>
      </c>
      <c r="G7" s="73"/>
      <c r="H7" s="4">
        <v>89</v>
      </c>
      <c r="I7" s="4">
        <v>105</v>
      </c>
      <c r="J7" s="4">
        <f t="shared" si="1"/>
        <v>194</v>
      </c>
      <c r="K7" s="4">
        <v>2</v>
      </c>
      <c r="M7" s="15"/>
      <c r="T7" s="20"/>
      <c r="V7" s="15"/>
      <c r="W7" s="4" t="s">
        <v>31</v>
      </c>
      <c r="X7" s="4">
        <f>G11</f>
        <v>7</v>
      </c>
      <c r="AF7" s="20"/>
    </row>
    <row r="8" spans="2:32">
      <c r="B8" s="71"/>
      <c r="C8" s="6" t="s">
        <v>73</v>
      </c>
      <c r="D8" s="4">
        <v>0</v>
      </c>
      <c r="E8" s="4">
        <v>1</v>
      </c>
      <c r="F8" s="4">
        <f t="shared" si="0"/>
        <v>1</v>
      </c>
      <c r="G8" s="73"/>
      <c r="H8" s="4">
        <v>61</v>
      </c>
      <c r="I8" s="4">
        <v>49</v>
      </c>
      <c r="J8" s="4">
        <f t="shared" si="1"/>
        <v>110</v>
      </c>
      <c r="K8" s="4">
        <v>2</v>
      </c>
      <c r="M8" s="15"/>
      <c r="T8" s="20"/>
      <c r="V8" s="15"/>
      <c r="W8" s="4" t="s">
        <v>27</v>
      </c>
      <c r="X8" s="4">
        <f>G17</f>
        <v>1</v>
      </c>
      <c r="AF8" s="20"/>
    </row>
    <row r="9" spans="2:32">
      <c r="B9" s="71"/>
      <c r="C9" s="6" t="s">
        <v>57</v>
      </c>
      <c r="D9" s="4">
        <v>1</v>
      </c>
      <c r="E9" s="4">
        <v>1</v>
      </c>
      <c r="F9" s="4">
        <f t="shared" si="0"/>
        <v>2</v>
      </c>
      <c r="G9" s="73"/>
      <c r="H9" s="4">
        <v>122</v>
      </c>
      <c r="I9" s="4">
        <v>144</v>
      </c>
      <c r="J9" s="4">
        <f t="shared" si="1"/>
        <v>266</v>
      </c>
      <c r="K9" s="4">
        <v>2</v>
      </c>
      <c r="M9" s="15"/>
      <c r="T9" s="20"/>
      <c r="V9" s="15"/>
      <c r="W9" s="4" t="s">
        <v>29</v>
      </c>
      <c r="X9" s="4">
        <f>G18</f>
        <v>1</v>
      </c>
      <c r="AF9" s="20"/>
    </row>
    <row r="10" spans="2:32">
      <c r="B10" s="71"/>
      <c r="C10" s="6" t="s">
        <v>30</v>
      </c>
      <c r="D10" s="4">
        <v>0</v>
      </c>
      <c r="E10" s="4">
        <v>1</v>
      </c>
      <c r="F10" s="4">
        <f t="shared" si="0"/>
        <v>1</v>
      </c>
      <c r="G10" s="74"/>
      <c r="H10" s="4">
        <v>20</v>
      </c>
      <c r="I10" s="4">
        <v>26</v>
      </c>
      <c r="J10" s="4">
        <f t="shared" si="1"/>
        <v>46</v>
      </c>
      <c r="K10" s="4">
        <v>2</v>
      </c>
      <c r="M10" s="15"/>
      <c r="T10" s="20"/>
      <c r="V10" s="15"/>
      <c r="W10" s="4" t="s">
        <v>28</v>
      </c>
      <c r="X10" s="4">
        <f>G19</f>
        <v>3</v>
      </c>
      <c r="AF10" s="20"/>
    </row>
    <row r="11" spans="2:32">
      <c r="B11" s="71" t="s">
        <v>31</v>
      </c>
      <c r="C11" s="6" t="s">
        <v>78</v>
      </c>
      <c r="D11" s="4">
        <v>0</v>
      </c>
      <c r="E11" s="4">
        <v>1</v>
      </c>
      <c r="F11" s="4">
        <f t="shared" si="0"/>
        <v>1</v>
      </c>
      <c r="G11" s="75">
        <f>SUM(F11:F16)</f>
        <v>7</v>
      </c>
      <c r="H11" s="4">
        <v>11</v>
      </c>
      <c r="I11" s="4">
        <v>28</v>
      </c>
      <c r="J11" s="4">
        <f t="shared" si="1"/>
        <v>39</v>
      </c>
      <c r="K11" s="4">
        <v>1</v>
      </c>
      <c r="M11" s="15"/>
      <c r="T11" s="20"/>
      <c r="V11" s="15"/>
      <c r="W11" s="50" t="s">
        <v>22</v>
      </c>
      <c r="X11" s="50">
        <f>G21</f>
        <v>1</v>
      </c>
      <c r="AF11" s="20"/>
    </row>
    <row r="12" spans="2:32">
      <c r="B12" s="71"/>
      <c r="C12" s="6" t="s">
        <v>64</v>
      </c>
      <c r="D12" s="4">
        <v>1</v>
      </c>
      <c r="E12" s="4">
        <v>0</v>
      </c>
      <c r="F12" s="4">
        <f t="shared" si="0"/>
        <v>1</v>
      </c>
      <c r="G12" s="76"/>
      <c r="H12" s="4">
        <v>41</v>
      </c>
      <c r="I12" s="4">
        <v>36</v>
      </c>
      <c r="J12" s="4">
        <f t="shared" si="1"/>
        <v>77</v>
      </c>
      <c r="K12" s="4">
        <v>2</v>
      </c>
      <c r="M12" s="15"/>
      <c r="T12" s="20"/>
      <c r="V12" s="15"/>
      <c r="W12" s="4" t="s">
        <v>47</v>
      </c>
      <c r="X12" s="4">
        <f>G22</f>
        <v>5</v>
      </c>
      <c r="AF12" s="20"/>
    </row>
    <row r="13" spans="2:32">
      <c r="B13" s="71"/>
      <c r="C13" s="6" t="s">
        <v>31</v>
      </c>
      <c r="D13" s="4">
        <v>0</v>
      </c>
      <c r="E13" s="4">
        <v>2</v>
      </c>
      <c r="F13" s="4">
        <f t="shared" si="0"/>
        <v>2</v>
      </c>
      <c r="G13" s="76"/>
      <c r="H13" s="4">
        <v>33</v>
      </c>
      <c r="I13" s="4">
        <v>32</v>
      </c>
      <c r="J13" s="4">
        <f t="shared" si="1"/>
        <v>65</v>
      </c>
      <c r="K13" s="4">
        <v>2</v>
      </c>
      <c r="M13" s="15"/>
      <c r="T13" s="20"/>
      <c r="V13" s="15"/>
      <c r="W13" s="7" t="s">
        <v>18</v>
      </c>
      <c r="X13" s="7">
        <f>SUM(X5:X12)</f>
        <v>27</v>
      </c>
      <c r="AF13" s="20"/>
    </row>
    <row r="14" spans="2:32">
      <c r="B14" s="71"/>
      <c r="C14" s="6" t="s">
        <v>75</v>
      </c>
      <c r="D14" s="4">
        <v>0</v>
      </c>
      <c r="E14" s="4">
        <v>1</v>
      </c>
      <c r="F14" s="4">
        <f t="shared" si="0"/>
        <v>1</v>
      </c>
      <c r="G14" s="76"/>
      <c r="H14" s="4">
        <v>31</v>
      </c>
      <c r="I14" s="4">
        <v>27</v>
      </c>
      <c r="J14" s="4">
        <f t="shared" si="1"/>
        <v>58</v>
      </c>
      <c r="K14" s="4">
        <v>1</v>
      </c>
      <c r="M14" s="15"/>
      <c r="T14" s="20"/>
      <c r="V14" s="15"/>
      <c r="AF14" s="20"/>
    </row>
    <row r="15" spans="2:32">
      <c r="B15" s="71"/>
      <c r="C15" s="6" t="s">
        <v>61</v>
      </c>
      <c r="D15" s="4">
        <v>1</v>
      </c>
      <c r="E15" s="4">
        <v>0</v>
      </c>
      <c r="F15" s="4">
        <f t="shared" si="0"/>
        <v>1</v>
      </c>
      <c r="G15" s="76"/>
      <c r="H15" s="4">
        <v>12</v>
      </c>
      <c r="I15" s="4">
        <v>16</v>
      </c>
      <c r="J15" s="4">
        <f t="shared" si="1"/>
        <v>28</v>
      </c>
      <c r="K15" s="4">
        <v>1</v>
      </c>
      <c r="M15" s="15"/>
      <c r="T15" s="20"/>
      <c r="V15" s="15"/>
      <c r="AF15" s="20"/>
    </row>
    <row r="16" spans="2:32">
      <c r="B16" s="71"/>
      <c r="C16" s="6" t="s">
        <v>54</v>
      </c>
      <c r="D16" s="4">
        <v>1</v>
      </c>
      <c r="E16" s="4">
        <v>0</v>
      </c>
      <c r="F16" s="4">
        <f t="shared" si="0"/>
        <v>1</v>
      </c>
      <c r="G16" s="77"/>
      <c r="H16" s="4">
        <v>9</v>
      </c>
      <c r="I16" s="4">
        <v>22</v>
      </c>
      <c r="J16" s="4">
        <f t="shared" si="1"/>
        <v>31</v>
      </c>
      <c r="K16" s="4">
        <v>2</v>
      </c>
      <c r="M16" s="15"/>
      <c r="T16" s="20"/>
      <c r="V16" s="15"/>
      <c r="AF16" s="20"/>
    </row>
    <row r="17" spans="2:32">
      <c r="B17" s="42" t="s">
        <v>27</v>
      </c>
      <c r="C17" s="6" t="s">
        <v>60</v>
      </c>
      <c r="D17" s="4">
        <v>1</v>
      </c>
      <c r="E17" s="4">
        <v>0</v>
      </c>
      <c r="F17" s="4">
        <f t="shared" si="0"/>
        <v>1</v>
      </c>
      <c r="G17" s="56">
        <f>SUM(F17)</f>
        <v>1</v>
      </c>
      <c r="H17" s="4">
        <v>26</v>
      </c>
      <c r="I17" s="4">
        <v>26</v>
      </c>
      <c r="J17" s="4">
        <f t="shared" si="1"/>
        <v>52</v>
      </c>
      <c r="K17" s="4">
        <v>1</v>
      </c>
      <c r="M17" s="15"/>
      <c r="T17" s="20"/>
      <c r="V17" s="16"/>
      <c r="W17" s="14"/>
      <c r="X17" s="14"/>
      <c r="Y17" s="14"/>
      <c r="Z17" s="14"/>
      <c r="AA17" s="14"/>
      <c r="AB17" s="14"/>
      <c r="AC17" s="14"/>
      <c r="AD17" s="14"/>
      <c r="AE17" s="14"/>
      <c r="AF17" s="21"/>
    </row>
    <row r="18" spans="2:32">
      <c r="B18" s="42" t="s">
        <v>29</v>
      </c>
      <c r="C18" s="6" t="s">
        <v>118</v>
      </c>
      <c r="D18" s="4">
        <v>0</v>
      </c>
      <c r="E18" s="4">
        <v>1</v>
      </c>
      <c r="F18" s="4">
        <f t="shared" si="0"/>
        <v>1</v>
      </c>
      <c r="G18" s="56">
        <f>SUM(F18)</f>
        <v>1</v>
      </c>
      <c r="H18" s="4">
        <v>1</v>
      </c>
      <c r="I18" s="4">
        <v>12</v>
      </c>
      <c r="J18" s="4">
        <f t="shared" si="1"/>
        <v>13</v>
      </c>
      <c r="K18" s="4">
        <v>1</v>
      </c>
      <c r="M18" s="15"/>
      <c r="T18" s="20"/>
    </row>
    <row r="19" spans="2:32">
      <c r="B19" s="71" t="s">
        <v>28</v>
      </c>
      <c r="C19" s="6" t="s">
        <v>66</v>
      </c>
      <c r="D19" s="4">
        <v>0</v>
      </c>
      <c r="E19" s="4">
        <v>1</v>
      </c>
      <c r="F19" s="4">
        <f t="shared" si="0"/>
        <v>1</v>
      </c>
      <c r="G19" s="78">
        <f>SUM(F19:F20)</f>
        <v>3</v>
      </c>
      <c r="H19" s="4">
        <v>35</v>
      </c>
      <c r="I19" s="4">
        <v>21</v>
      </c>
      <c r="J19" s="4">
        <f t="shared" si="1"/>
        <v>56</v>
      </c>
      <c r="K19" s="4">
        <v>1</v>
      </c>
      <c r="M19" s="15"/>
      <c r="T19" s="20"/>
    </row>
    <row r="20" spans="2:32">
      <c r="B20" s="71"/>
      <c r="C20" s="6" t="s">
        <v>63</v>
      </c>
      <c r="D20" s="4">
        <v>1</v>
      </c>
      <c r="E20" s="4">
        <v>1</v>
      </c>
      <c r="F20" s="4">
        <f t="shared" si="0"/>
        <v>2</v>
      </c>
      <c r="G20" s="78"/>
      <c r="H20" s="4">
        <v>14</v>
      </c>
      <c r="I20" s="4">
        <v>40</v>
      </c>
      <c r="J20" s="4">
        <f t="shared" si="1"/>
        <v>54</v>
      </c>
      <c r="K20" s="4">
        <v>1</v>
      </c>
      <c r="M20" s="15"/>
      <c r="T20" s="20"/>
    </row>
    <row r="21" spans="2:32">
      <c r="B21" s="42" t="s">
        <v>22</v>
      </c>
      <c r="C21" s="6" t="s">
        <v>53</v>
      </c>
      <c r="D21" s="4">
        <v>1</v>
      </c>
      <c r="E21" s="4">
        <v>0</v>
      </c>
      <c r="F21" s="4">
        <f t="shared" si="0"/>
        <v>1</v>
      </c>
      <c r="G21" s="56">
        <f>SUM(F21)</f>
        <v>1</v>
      </c>
      <c r="H21" s="4">
        <v>12</v>
      </c>
      <c r="I21" s="4">
        <v>13</v>
      </c>
      <c r="J21" s="4">
        <f t="shared" si="1"/>
        <v>25</v>
      </c>
      <c r="K21" s="4">
        <v>1</v>
      </c>
      <c r="M21" s="15"/>
      <c r="T21" s="20"/>
    </row>
    <row r="22" spans="2:32">
      <c r="B22" s="79" t="s">
        <v>47</v>
      </c>
      <c r="C22" s="6" t="s">
        <v>72</v>
      </c>
      <c r="D22" s="4">
        <v>0</v>
      </c>
      <c r="E22" s="4">
        <v>1</v>
      </c>
      <c r="F22" s="4">
        <f t="shared" si="0"/>
        <v>1</v>
      </c>
      <c r="G22" s="80">
        <f>SUM(F22:F26)</f>
        <v>5</v>
      </c>
      <c r="H22" s="4">
        <v>24</v>
      </c>
      <c r="I22" s="4">
        <v>24</v>
      </c>
      <c r="J22" s="4">
        <f t="shared" si="1"/>
        <v>48</v>
      </c>
      <c r="K22" s="4">
        <v>1</v>
      </c>
      <c r="M22" s="15"/>
      <c r="T22" s="20"/>
    </row>
    <row r="23" spans="2:32">
      <c r="B23" s="79"/>
      <c r="C23" s="6" t="s">
        <v>46</v>
      </c>
      <c r="D23" s="4">
        <v>1</v>
      </c>
      <c r="E23" s="4">
        <v>0</v>
      </c>
      <c r="F23" s="4">
        <f t="shared" si="0"/>
        <v>1</v>
      </c>
      <c r="G23" s="80"/>
      <c r="H23" s="4">
        <v>17</v>
      </c>
      <c r="I23" s="4">
        <v>37</v>
      </c>
      <c r="J23" s="4">
        <f t="shared" si="1"/>
        <v>54</v>
      </c>
      <c r="K23" s="4">
        <v>1</v>
      </c>
      <c r="M23" s="16"/>
      <c r="N23" s="14"/>
      <c r="O23" s="14"/>
      <c r="P23" s="14"/>
      <c r="Q23" s="14"/>
      <c r="R23" s="14"/>
      <c r="S23" s="14"/>
      <c r="T23" s="21"/>
    </row>
    <row r="24" spans="2:32">
      <c r="B24" s="79"/>
      <c r="C24" s="6" t="s">
        <v>119</v>
      </c>
      <c r="D24" s="4">
        <v>1</v>
      </c>
      <c r="E24" s="4">
        <v>0</v>
      </c>
      <c r="F24" s="4">
        <f t="shared" si="0"/>
        <v>1</v>
      </c>
      <c r="G24" s="80"/>
      <c r="H24" s="4">
        <v>3</v>
      </c>
      <c r="I24" s="4">
        <v>9</v>
      </c>
      <c r="J24" s="4">
        <f t="shared" si="1"/>
        <v>12</v>
      </c>
      <c r="K24" s="4">
        <v>3</v>
      </c>
    </row>
    <row r="25" spans="2:32">
      <c r="B25" s="79"/>
      <c r="C25" s="6" t="s">
        <v>51</v>
      </c>
      <c r="D25" s="4">
        <v>1</v>
      </c>
      <c r="E25" s="4">
        <v>0</v>
      </c>
      <c r="F25" s="4">
        <f t="shared" si="0"/>
        <v>1</v>
      </c>
      <c r="G25" s="80"/>
      <c r="H25" s="4">
        <v>6</v>
      </c>
      <c r="I25" s="4">
        <v>22</v>
      </c>
      <c r="J25" s="4">
        <f t="shared" si="1"/>
        <v>28</v>
      </c>
      <c r="K25" s="4">
        <v>3</v>
      </c>
    </row>
    <row r="26" spans="2:32">
      <c r="B26" s="79"/>
      <c r="C26" s="6" t="s">
        <v>76</v>
      </c>
      <c r="D26" s="4">
        <v>0</v>
      </c>
      <c r="E26" s="4">
        <v>1</v>
      </c>
      <c r="F26" s="4">
        <f t="shared" si="0"/>
        <v>1</v>
      </c>
      <c r="G26" s="80"/>
      <c r="H26" s="4">
        <v>11</v>
      </c>
      <c r="I26" s="4">
        <v>14</v>
      </c>
      <c r="J26" s="4">
        <f t="shared" si="1"/>
        <v>25</v>
      </c>
      <c r="K26" s="4">
        <v>3</v>
      </c>
    </row>
    <row r="27" spans="2:32">
      <c r="B27" s="81" t="s">
        <v>120</v>
      </c>
      <c r="C27" s="81"/>
      <c r="D27" s="43">
        <f t="shared" ref="D27:J27" si="2">SUM(D5:D26)</f>
        <v>14</v>
      </c>
      <c r="E27" s="43">
        <f t="shared" si="2"/>
        <v>13</v>
      </c>
      <c r="F27" s="43">
        <f t="shared" si="2"/>
        <v>27</v>
      </c>
      <c r="G27" s="43">
        <f t="shared" si="2"/>
        <v>27</v>
      </c>
      <c r="H27" s="43">
        <f t="shared" si="2"/>
        <v>687</v>
      </c>
      <c r="I27" s="43">
        <f t="shared" si="2"/>
        <v>791</v>
      </c>
      <c r="J27" s="43">
        <f t="shared" si="2"/>
        <v>1478</v>
      </c>
    </row>
    <row r="28" spans="2:32">
      <c r="B28" s="90"/>
      <c r="C28" s="90"/>
      <c r="D28" s="90"/>
      <c r="E28" s="90"/>
      <c r="F28" s="89"/>
      <c r="G28" s="89"/>
      <c r="H28" s="88"/>
      <c r="I28" s="88"/>
      <c r="J28" s="88"/>
      <c r="K28" s="89"/>
    </row>
    <row r="29" spans="2:32">
      <c r="B29" s="90"/>
      <c r="C29" s="90"/>
      <c r="D29" s="90"/>
      <c r="E29" s="90"/>
      <c r="F29" s="89"/>
      <c r="G29" s="89"/>
      <c r="H29" s="45"/>
      <c r="I29" s="45"/>
      <c r="J29" s="45"/>
      <c r="K29" s="89"/>
    </row>
    <row r="30" spans="2:32">
      <c r="B30" s="82" t="s">
        <v>176</v>
      </c>
      <c r="C30" s="83"/>
      <c r="D30" s="44"/>
      <c r="E30" s="44"/>
      <c r="F30" s="44"/>
      <c r="G30" s="46"/>
      <c r="H30" s="44"/>
      <c r="I30" s="44"/>
      <c r="J30" s="44"/>
      <c r="K30" s="44"/>
    </row>
    <row r="31" spans="2:32">
      <c r="B31" s="84" t="s">
        <v>177</v>
      </c>
      <c r="C31" s="85"/>
      <c r="D31" s="44"/>
      <c r="E31" s="44"/>
      <c r="F31" s="44"/>
      <c r="G31" s="59"/>
      <c r="H31" s="44"/>
      <c r="I31" s="44"/>
      <c r="J31" s="44"/>
      <c r="K31" s="44"/>
    </row>
    <row r="32" spans="2:32">
      <c r="B32" s="86" t="s">
        <v>178</v>
      </c>
      <c r="C32" s="87"/>
      <c r="D32" s="44"/>
      <c r="E32" s="44"/>
      <c r="F32" s="44"/>
      <c r="G32" s="59"/>
      <c r="H32" s="44"/>
      <c r="I32" s="44"/>
      <c r="J32" s="44"/>
      <c r="K32" s="44"/>
    </row>
    <row r="33" spans="2:11">
      <c r="B33" s="47"/>
      <c r="C33" s="47"/>
      <c r="D33" s="44"/>
      <c r="E33" s="44"/>
      <c r="F33" s="44"/>
      <c r="G33" s="59"/>
      <c r="H33" s="44"/>
      <c r="I33" s="44"/>
      <c r="J33" s="44"/>
      <c r="K33" s="44"/>
    </row>
    <row r="34" spans="2:11">
      <c r="B34" s="47"/>
      <c r="C34" s="47"/>
      <c r="D34" s="44"/>
      <c r="E34" s="44"/>
      <c r="F34" s="44"/>
      <c r="G34" s="59"/>
      <c r="H34" s="44"/>
      <c r="I34" s="44"/>
      <c r="J34" s="44"/>
      <c r="K34" s="44"/>
    </row>
    <row r="35" spans="2:11">
      <c r="B35" s="47"/>
      <c r="C35" s="47"/>
      <c r="D35" s="44"/>
      <c r="E35" s="44"/>
      <c r="F35" s="44"/>
      <c r="G35" s="59"/>
      <c r="H35" s="44"/>
      <c r="I35" s="44"/>
      <c r="J35" s="44"/>
      <c r="K35" s="44"/>
    </row>
    <row r="36" spans="2:11">
      <c r="B36" s="59"/>
      <c r="C36" s="47"/>
      <c r="D36" s="44"/>
      <c r="E36" s="44"/>
      <c r="F36" s="44"/>
      <c r="G36" s="60"/>
      <c r="H36" s="44"/>
      <c r="I36" s="44"/>
      <c r="J36" s="44"/>
      <c r="K36" s="44"/>
    </row>
    <row r="37" spans="2:11">
      <c r="B37" s="59"/>
      <c r="C37" s="47"/>
      <c r="D37" s="44"/>
      <c r="E37" s="44"/>
      <c r="F37" s="44"/>
      <c r="G37" s="60"/>
      <c r="H37" s="44"/>
      <c r="I37" s="44"/>
      <c r="J37" s="44"/>
      <c r="K37" s="44"/>
    </row>
    <row r="38" spans="2:11">
      <c r="B38" s="59"/>
      <c r="C38" s="47"/>
      <c r="D38" s="44"/>
      <c r="E38" s="44"/>
      <c r="F38" s="44"/>
      <c r="G38" s="60"/>
      <c r="H38" s="44"/>
      <c r="I38" s="44"/>
      <c r="J38" s="44"/>
      <c r="K38" s="44"/>
    </row>
    <row r="39" spans="2:11">
      <c r="B39" s="59"/>
      <c r="C39" s="47"/>
      <c r="D39" s="44"/>
      <c r="E39" s="44"/>
      <c r="F39" s="44"/>
      <c r="G39" s="60"/>
      <c r="H39" s="44"/>
      <c r="I39" s="44"/>
      <c r="J39" s="44"/>
      <c r="K39" s="44"/>
    </row>
    <row r="40" spans="2:11">
      <c r="B40" s="59"/>
      <c r="C40" s="47"/>
      <c r="D40" s="44"/>
      <c r="E40" s="44"/>
      <c r="F40" s="44"/>
      <c r="G40" s="60"/>
      <c r="H40" s="44"/>
      <c r="I40" s="44"/>
      <c r="J40" s="44"/>
      <c r="K40" s="44"/>
    </row>
    <row r="41" spans="2:11">
      <c r="B41" s="59"/>
      <c r="C41" s="47"/>
      <c r="D41" s="44"/>
      <c r="E41" s="44"/>
      <c r="F41" s="44"/>
      <c r="G41" s="60"/>
      <c r="H41" s="44"/>
      <c r="I41" s="44"/>
      <c r="J41" s="44"/>
      <c r="K41" s="44"/>
    </row>
    <row r="42" spans="2:11">
      <c r="B42" s="48"/>
      <c r="C42" s="47"/>
      <c r="D42" s="44"/>
      <c r="E42" s="44"/>
      <c r="F42" s="44"/>
      <c r="G42" s="48"/>
      <c r="H42" s="44"/>
      <c r="I42" s="44"/>
      <c r="J42" s="44"/>
      <c r="K42" s="44"/>
    </row>
    <row r="43" spans="2:11">
      <c r="B43" s="48"/>
      <c r="C43" s="47"/>
      <c r="D43" s="44"/>
      <c r="E43" s="44"/>
      <c r="F43" s="44"/>
      <c r="G43" s="48"/>
      <c r="H43" s="44"/>
      <c r="I43" s="44"/>
      <c r="J43" s="44"/>
      <c r="K43" s="44"/>
    </row>
    <row r="44" spans="2:11">
      <c r="B44" s="59"/>
      <c r="C44" s="47"/>
      <c r="D44" s="44"/>
      <c r="E44" s="44"/>
      <c r="F44" s="44"/>
      <c r="G44" s="59"/>
      <c r="H44" s="44"/>
      <c r="I44" s="44"/>
      <c r="J44" s="44"/>
      <c r="K44" s="44"/>
    </row>
    <row r="45" spans="2:11">
      <c r="B45" s="59"/>
      <c r="C45" s="47"/>
      <c r="D45" s="44"/>
      <c r="E45" s="44"/>
      <c r="F45" s="44"/>
      <c r="G45" s="59"/>
      <c r="H45" s="44"/>
      <c r="I45" s="44"/>
      <c r="J45" s="44"/>
      <c r="K45" s="44"/>
    </row>
    <row r="46" spans="2:11">
      <c r="B46" s="48"/>
      <c r="C46" s="47"/>
      <c r="D46" s="44"/>
      <c r="E46" s="44"/>
      <c r="F46" s="44"/>
      <c r="G46" s="48"/>
      <c r="H46" s="44"/>
      <c r="I46" s="44"/>
      <c r="J46" s="44"/>
      <c r="K46" s="44"/>
    </row>
    <row r="47" spans="2:11">
      <c r="B47" s="60"/>
      <c r="C47" s="47"/>
      <c r="D47" s="44"/>
      <c r="E47" s="44"/>
      <c r="F47" s="44"/>
      <c r="G47" s="60"/>
      <c r="H47" s="44"/>
      <c r="I47" s="44"/>
      <c r="J47" s="44"/>
      <c r="K47" s="44"/>
    </row>
    <row r="48" spans="2:11">
      <c r="B48" s="60"/>
      <c r="C48" s="47"/>
      <c r="D48" s="44"/>
      <c r="E48" s="44"/>
      <c r="F48" s="44"/>
      <c r="G48" s="60"/>
      <c r="H48" s="44"/>
      <c r="I48" s="44"/>
      <c r="J48" s="44"/>
      <c r="K48" s="44"/>
    </row>
    <row r="49" spans="2:11">
      <c r="B49" s="60"/>
      <c r="C49" s="47"/>
      <c r="D49" s="44"/>
      <c r="E49" s="44"/>
      <c r="F49" s="44"/>
      <c r="G49" s="60"/>
      <c r="H49" s="44"/>
      <c r="I49" s="44"/>
      <c r="J49" s="44"/>
      <c r="K49" s="44"/>
    </row>
    <row r="50" spans="2:11">
      <c r="B50" s="60"/>
      <c r="C50" s="47"/>
      <c r="D50" s="44"/>
      <c r="E50" s="44"/>
      <c r="F50" s="44"/>
      <c r="G50" s="60"/>
      <c r="H50" s="44"/>
      <c r="I50" s="44"/>
      <c r="J50" s="44"/>
      <c r="K50" s="44"/>
    </row>
    <row r="51" spans="2:11">
      <c r="B51" s="60"/>
      <c r="C51" s="47"/>
      <c r="D51" s="44"/>
      <c r="E51" s="44"/>
      <c r="F51" s="44"/>
      <c r="G51" s="60"/>
      <c r="H51" s="44"/>
      <c r="I51" s="44"/>
      <c r="J51" s="44"/>
      <c r="K51" s="44"/>
    </row>
    <row r="52" spans="2:11">
      <c r="B52" s="61"/>
      <c r="C52" s="61"/>
      <c r="D52" s="49"/>
      <c r="E52" s="49"/>
      <c r="F52" s="49"/>
      <c r="G52" s="49"/>
      <c r="H52" s="49"/>
      <c r="I52" s="49"/>
      <c r="J52" s="49"/>
      <c r="K52" s="44"/>
    </row>
  </sheetData>
  <mergeCells count="40">
    <mergeCell ref="H28:J28"/>
    <mergeCell ref="K28:K29"/>
    <mergeCell ref="B36:B41"/>
    <mergeCell ref="G36:G41"/>
    <mergeCell ref="B28:B29"/>
    <mergeCell ref="C28:C29"/>
    <mergeCell ref="D28:D29"/>
    <mergeCell ref="E28:E29"/>
    <mergeCell ref="F28:F29"/>
    <mergeCell ref="G28:G29"/>
    <mergeCell ref="B6:B10"/>
    <mergeCell ref="G6:G10"/>
    <mergeCell ref="B11:B16"/>
    <mergeCell ref="G11:G16"/>
    <mergeCell ref="G31:G35"/>
    <mergeCell ref="B19:B20"/>
    <mergeCell ref="G19:G20"/>
    <mergeCell ref="B22:B26"/>
    <mergeCell ref="G22:G26"/>
    <mergeCell ref="B27:C27"/>
    <mergeCell ref="B30:C30"/>
    <mergeCell ref="B31:C31"/>
    <mergeCell ref="B32:C32"/>
    <mergeCell ref="B2:K2"/>
    <mergeCell ref="B3:B4"/>
    <mergeCell ref="C3:C4"/>
    <mergeCell ref="D3:D4"/>
    <mergeCell ref="E3:E4"/>
    <mergeCell ref="N3:O3"/>
    <mergeCell ref="P3:P4"/>
    <mergeCell ref="W3:X3"/>
    <mergeCell ref="F3:F4"/>
    <mergeCell ref="G3:G4"/>
    <mergeCell ref="H3:J3"/>
    <mergeCell ref="K3:K4"/>
    <mergeCell ref="B44:B45"/>
    <mergeCell ref="G44:G45"/>
    <mergeCell ref="B47:B51"/>
    <mergeCell ref="G47:G51"/>
    <mergeCell ref="B52:C5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31AB9-D21B-45C7-A052-53A80511812D}">
  <dimension ref="B1:K31"/>
  <sheetViews>
    <sheetView showGridLines="0" topLeftCell="A17" workbookViewId="0">
      <selection activeCell="B24" sqref="B24"/>
    </sheetView>
  </sheetViews>
  <sheetFormatPr baseColWidth="10" defaultRowHeight="14.5"/>
  <cols>
    <col min="1" max="1" width="3.6328125" customWidth="1"/>
    <col min="2" max="2" width="84.6328125" customWidth="1"/>
    <col min="3" max="3" width="11.1796875" bestFit="1" customWidth="1"/>
    <col min="5" max="5" width="58.26953125" bestFit="1" customWidth="1"/>
    <col min="6" max="6" width="21.7265625" bestFit="1" customWidth="1"/>
    <col min="7" max="7" width="15.453125" bestFit="1" customWidth="1"/>
    <col min="8" max="8" width="14.26953125" customWidth="1"/>
  </cols>
  <sheetData>
    <row r="1" spans="2:11" ht="14.5" customHeight="1">
      <c r="B1" s="22"/>
      <c r="C1" s="22"/>
      <c r="D1" s="22"/>
      <c r="E1" s="22"/>
      <c r="F1" s="22"/>
      <c r="G1" s="22"/>
      <c r="H1" s="22"/>
      <c r="I1" s="22"/>
      <c r="J1" s="22"/>
      <c r="K1" s="22"/>
    </row>
    <row r="2" spans="2:11" ht="18">
      <c r="B2" s="69" t="s">
        <v>115</v>
      </c>
      <c r="C2" s="69"/>
      <c r="D2" s="69"/>
      <c r="E2" s="69"/>
      <c r="F2" s="69"/>
      <c r="G2" s="69"/>
      <c r="H2" s="69"/>
      <c r="I2" s="69"/>
      <c r="J2" s="69"/>
      <c r="K2" s="69"/>
    </row>
    <row r="3" spans="2:11" ht="29">
      <c r="B3" s="1" t="s">
        <v>0</v>
      </c>
      <c r="C3" s="1" t="s">
        <v>1</v>
      </c>
      <c r="D3" s="2" t="s">
        <v>2</v>
      </c>
      <c r="E3" s="1" t="s">
        <v>3</v>
      </c>
      <c r="F3" s="1" t="s">
        <v>4</v>
      </c>
      <c r="G3" s="1" t="s">
        <v>5</v>
      </c>
      <c r="H3" s="2" t="s">
        <v>6</v>
      </c>
      <c r="I3" s="1" t="s">
        <v>7</v>
      </c>
      <c r="J3" s="1" t="s">
        <v>8</v>
      </c>
      <c r="K3" s="1" t="s">
        <v>9</v>
      </c>
    </row>
    <row r="4" spans="2:11" ht="29">
      <c r="B4" s="23" t="s">
        <v>123</v>
      </c>
      <c r="C4" s="24" t="s">
        <v>65</v>
      </c>
      <c r="D4" s="25">
        <v>45240</v>
      </c>
      <c r="E4" s="24" t="s">
        <v>124</v>
      </c>
      <c r="F4" s="24" t="s">
        <v>72</v>
      </c>
      <c r="G4" s="24" t="s">
        <v>47</v>
      </c>
      <c r="H4" s="24">
        <v>1</v>
      </c>
      <c r="I4" s="26">
        <v>24</v>
      </c>
      <c r="J4" s="27">
        <v>24</v>
      </c>
      <c r="K4" s="24">
        <f>SUM(I4:J4)</f>
        <v>48</v>
      </c>
    </row>
    <row r="5" spans="2:11" ht="29">
      <c r="B5" s="23" t="s">
        <v>145</v>
      </c>
      <c r="C5" s="24" t="s">
        <v>44</v>
      </c>
      <c r="D5" s="25">
        <v>45205</v>
      </c>
      <c r="E5" s="24" t="s">
        <v>52</v>
      </c>
      <c r="F5" s="24" t="s">
        <v>53</v>
      </c>
      <c r="G5" s="24" t="s">
        <v>22</v>
      </c>
      <c r="H5" s="24">
        <v>1</v>
      </c>
      <c r="I5" s="26">
        <v>12</v>
      </c>
      <c r="J5" s="27">
        <v>13</v>
      </c>
      <c r="K5" s="24">
        <f t="shared" ref="K5:K30" si="0">SUM(I5:J5)</f>
        <v>25</v>
      </c>
    </row>
    <row r="6" spans="2:11" ht="29">
      <c r="B6" s="23" t="s">
        <v>144</v>
      </c>
      <c r="C6" s="24" t="s">
        <v>44</v>
      </c>
      <c r="D6" s="25">
        <v>45203</v>
      </c>
      <c r="E6" s="24" t="s">
        <v>45</v>
      </c>
      <c r="F6" s="24" t="s">
        <v>46</v>
      </c>
      <c r="G6" s="24" t="s">
        <v>47</v>
      </c>
      <c r="H6" s="24">
        <v>1</v>
      </c>
      <c r="I6" s="26">
        <v>17</v>
      </c>
      <c r="J6" s="27">
        <v>37</v>
      </c>
      <c r="K6" s="24">
        <f t="shared" si="0"/>
        <v>54</v>
      </c>
    </row>
    <row r="7" spans="2:11">
      <c r="B7" s="23" t="s">
        <v>143</v>
      </c>
      <c r="C7" s="24" t="s">
        <v>44</v>
      </c>
      <c r="D7" s="25">
        <v>45209</v>
      </c>
      <c r="E7" s="24" t="s">
        <v>48</v>
      </c>
      <c r="F7" s="24" t="s">
        <v>49</v>
      </c>
      <c r="G7" s="24" t="s">
        <v>47</v>
      </c>
      <c r="H7" s="24">
        <v>3</v>
      </c>
      <c r="I7" s="26">
        <v>3</v>
      </c>
      <c r="J7" s="27">
        <v>9</v>
      </c>
      <c r="K7" s="24">
        <f t="shared" si="0"/>
        <v>12</v>
      </c>
    </row>
    <row r="8" spans="2:11" ht="29">
      <c r="B8" s="23" t="s">
        <v>213</v>
      </c>
      <c r="C8" s="24" t="s">
        <v>65</v>
      </c>
      <c r="D8" s="25">
        <v>45252</v>
      </c>
      <c r="E8" s="24" t="s">
        <v>77</v>
      </c>
      <c r="F8" s="24" t="s">
        <v>78</v>
      </c>
      <c r="G8" s="24" t="s">
        <v>31</v>
      </c>
      <c r="H8" s="24">
        <v>1</v>
      </c>
      <c r="I8" s="26">
        <v>11</v>
      </c>
      <c r="J8" s="27">
        <v>28</v>
      </c>
      <c r="K8" s="24">
        <f t="shared" si="0"/>
        <v>39</v>
      </c>
    </row>
    <row r="9" spans="2:11" ht="29">
      <c r="B9" s="23" t="s">
        <v>69</v>
      </c>
      <c r="C9" s="24" t="s">
        <v>44</v>
      </c>
      <c r="D9" s="25">
        <v>45227</v>
      </c>
      <c r="E9" s="24" t="s">
        <v>125</v>
      </c>
      <c r="F9" s="24" t="s">
        <v>62</v>
      </c>
      <c r="G9" s="24" t="s">
        <v>20</v>
      </c>
      <c r="H9" s="24">
        <v>2</v>
      </c>
      <c r="I9" s="26">
        <v>24</v>
      </c>
      <c r="J9" s="27">
        <v>15</v>
      </c>
      <c r="K9" s="24">
        <f t="shared" si="0"/>
        <v>39</v>
      </c>
    </row>
    <row r="10" spans="2:11" ht="43.5">
      <c r="B10" s="23" t="s">
        <v>214</v>
      </c>
      <c r="C10" s="24" t="s">
        <v>44</v>
      </c>
      <c r="D10" s="25">
        <v>45212</v>
      </c>
      <c r="E10" s="24" t="s">
        <v>55</v>
      </c>
      <c r="F10" s="24" t="s">
        <v>24</v>
      </c>
      <c r="G10" s="24" t="s">
        <v>20</v>
      </c>
      <c r="H10" s="24">
        <v>2</v>
      </c>
      <c r="I10" s="26">
        <v>75</v>
      </c>
      <c r="J10" s="27">
        <v>69</v>
      </c>
      <c r="K10" s="24">
        <f t="shared" si="0"/>
        <v>144</v>
      </c>
    </row>
    <row r="11" spans="2:11" ht="29">
      <c r="B11" s="23" t="s">
        <v>215</v>
      </c>
      <c r="C11" s="24" t="s">
        <v>44</v>
      </c>
      <c r="D11" s="25">
        <v>45213</v>
      </c>
      <c r="E11" s="24" t="s">
        <v>126</v>
      </c>
      <c r="F11" s="24" t="s">
        <v>58</v>
      </c>
      <c r="G11" s="24" t="s">
        <v>25</v>
      </c>
      <c r="H11" s="24">
        <v>1</v>
      </c>
      <c r="I11" s="26">
        <v>41</v>
      </c>
      <c r="J11" s="27">
        <v>47</v>
      </c>
      <c r="K11" s="24">
        <f t="shared" si="0"/>
        <v>88</v>
      </c>
    </row>
    <row r="12" spans="2:11" ht="29">
      <c r="B12" s="23" t="s">
        <v>216</v>
      </c>
      <c r="C12" s="24" t="s">
        <v>44</v>
      </c>
      <c r="D12" s="25">
        <v>45220</v>
      </c>
      <c r="E12" s="24" t="s">
        <v>59</v>
      </c>
      <c r="F12" s="24" t="s">
        <v>60</v>
      </c>
      <c r="G12" s="24" t="s">
        <v>27</v>
      </c>
      <c r="H12" s="24">
        <v>1</v>
      </c>
      <c r="I12" s="26">
        <v>26</v>
      </c>
      <c r="J12" s="27">
        <v>26</v>
      </c>
      <c r="K12" s="24">
        <f t="shared" si="0"/>
        <v>52</v>
      </c>
    </row>
    <row r="13" spans="2:11">
      <c r="B13" s="24" t="s">
        <v>217</v>
      </c>
      <c r="C13" s="24" t="s">
        <v>44</v>
      </c>
      <c r="D13" s="25">
        <v>45228</v>
      </c>
      <c r="E13" s="24" t="s">
        <v>71</v>
      </c>
      <c r="F13" s="24" t="s">
        <v>64</v>
      </c>
      <c r="G13" s="24" t="s">
        <v>31</v>
      </c>
      <c r="H13" s="24">
        <v>2</v>
      </c>
      <c r="I13" s="26">
        <v>41</v>
      </c>
      <c r="J13" s="27">
        <v>36</v>
      </c>
      <c r="K13" s="24">
        <f t="shared" si="0"/>
        <v>77</v>
      </c>
    </row>
    <row r="14" spans="2:11" ht="29">
      <c r="B14" s="23" t="s">
        <v>67</v>
      </c>
      <c r="C14" s="24" t="s">
        <v>44</v>
      </c>
      <c r="D14" s="25">
        <v>45221</v>
      </c>
      <c r="E14" s="24" t="s">
        <v>70</v>
      </c>
      <c r="F14" s="24" t="s">
        <v>24</v>
      </c>
      <c r="G14" s="24" t="s">
        <v>20</v>
      </c>
      <c r="H14" s="24">
        <v>2</v>
      </c>
      <c r="I14" s="26">
        <v>14</v>
      </c>
      <c r="J14" s="27">
        <v>36</v>
      </c>
      <c r="K14" s="24">
        <f t="shared" si="0"/>
        <v>50</v>
      </c>
    </row>
    <row r="15" spans="2:11" ht="29">
      <c r="B15" s="23" t="s">
        <v>68</v>
      </c>
      <c r="C15" s="24" t="s">
        <v>44</v>
      </c>
      <c r="D15" s="25">
        <v>45226</v>
      </c>
      <c r="E15" s="23" t="s">
        <v>127</v>
      </c>
      <c r="F15" s="24" t="s">
        <v>63</v>
      </c>
      <c r="G15" s="24" t="s">
        <v>28</v>
      </c>
      <c r="H15" s="24">
        <v>1</v>
      </c>
      <c r="I15" s="26">
        <v>8</v>
      </c>
      <c r="J15" s="27">
        <v>15</v>
      </c>
      <c r="K15" s="24">
        <f t="shared" si="0"/>
        <v>23</v>
      </c>
    </row>
    <row r="16" spans="2:11">
      <c r="B16" s="24" t="s">
        <v>218</v>
      </c>
      <c r="C16" s="24" t="s">
        <v>65</v>
      </c>
      <c r="D16" s="25">
        <v>45241</v>
      </c>
      <c r="E16" s="24" t="s">
        <v>128</v>
      </c>
      <c r="F16" s="24" t="s">
        <v>73</v>
      </c>
      <c r="G16" s="24" t="s">
        <v>20</v>
      </c>
      <c r="H16" s="24">
        <v>2</v>
      </c>
      <c r="I16" s="26">
        <v>61</v>
      </c>
      <c r="J16" s="27">
        <v>49</v>
      </c>
      <c r="K16" s="24">
        <f t="shared" si="0"/>
        <v>110</v>
      </c>
    </row>
    <row r="17" spans="2:11">
      <c r="B17" s="24" t="s">
        <v>219</v>
      </c>
      <c r="C17" s="24" t="s">
        <v>65</v>
      </c>
      <c r="D17" s="25">
        <v>45238</v>
      </c>
      <c r="E17" s="24" t="s">
        <v>129</v>
      </c>
      <c r="F17" s="24" t="s">
        <v>31</v>
      </c>
      <c r="G17" s="24" t="s">
        <v>31</v>
      </c>
      <c r="H17" s="24">
        <v>2</v>
      </c>
      <c r="I17" s="26">
        <v>0</v>
      </c>
      <c r="J17" s="27">
        <v>5</v>
      </c>
      <c r="K17" s="24">
        <f t="shared" si="0"/>
        <v>5</v>
      </c>
    </row>
    <row r="18" spans="2:11" ht="29">
      <c r="B18" s="23" t="s">
        <v>220</v>
      </c>
      <c r="C18" s="24" t="s">
        <v>65</v>
      </c>
      <c r="D18" s="25">
        <v>45235</v>
      </c>
      <c r="E18" s="23" t="s">
        <v>130</v>
      </c>
      <c r="F18" s="24" t="s">
        <v>66</v>
      </c>
      <c r="G18" s="24" t="s">
        <v>28</v>
      </c>
      <c r="H18" s="24">
        <v>1</v>
      </c>
      <c r="I18" s="26">
        <v>35</v>
      </c>
      <c r="J18" s="27">
        <v>21</v>
      </c>
      <c r="K18" s="24">
        <f t="shared" si="0"/>
        <v>56</v>
      </c>
    </row>
    <row r="19" spans="2:11" ht="43.5">
      <c r="B19" s="23" t="s">
        <v>221</v>
      </c>
      <c r="C19" s="24" t="s">
        <v>65</v>
      </c>
      <c r="D19" s="25">
        <v>45255</v>
      </c>
      <c r="E19" s="24" t="s">
        <v>131</v>
      </c>
      <c r="F19" s="24" t="s">
        <v>31</v>
      </c>
      <c r="G19" s="24" t="s">
        <v>31</v>
      </c>
      <c r="H19" s="24">
        <v>2</v>
      </c>
      <c r="I19" s="26">
        <v>33</v>
      </c>
      <c r="J19" s="27">
        <v>27</v>
      </c>
      <c r="K19" s="24">
        <f t="shared" si="0"/>
        <v>60</v>
      </c>
    </row>
    <row r="20" spans="2:11">
      <c r="B20" s="23" t="s">
        <v>142</v>
      </c>
      <c r="C20" s="24" t="s">
        <v>44</v>
      </c>
      <c r="D20" s="25">
        <v>45209</v>
      </c>
      <c r="E20" s="24" t="s">
        <v>50</v>
      </c>
      <c r="F20" s="24" t="s">
        <v>51</v>
      </c>
      <c r="G20" s="24" t="s">
        <v>47</v>
      </c>
      <c r="H20" s="24">
        <v>3</v>
      </c>
      <c r="I20" s="26">
        <v>6</v>
      </c>
      <c r="J20" s="27">
        <v>22</v>
      </c>
      <c r="K20" s="24">
        <f t="shared" si="0"/>
        <v>28</v>
      </c>
    </row>
    <row r="21" spans="2:11" ht="29">
      <c r="B21" s="23" t="s">
        <v>141</v>
      </c>
      <c r="C21" s="24" t="s">
        <v>44</v>
      </c>
      <c r="D21" s="25">
        <v>45212</v>
      </c>
      <c r="E21" s="23" t="s">
        <v>56</v>
      </c>
      <c r="F21" s="24" t="s">
        <v>57</v>
      </c>
      <c r="G21" s="24" t="s">
        <v>20</v>
      </c>
      <c r="H21" s="24">
        <v>2</v>
      </c>
      <c r="I21" s="26">
        <v>8</v>
      </c>
      <c r="J21" s="27">
        <v>48</v>
      </c>
      <c r="K21" s="24">
        <f t="shared" si="0"/>
        <v>56</v>
      </c>
    </row>
    <row r="22" spans="2:11" ht="43.5">
      <c r="B22" s="23" t="s">
        <v>222</v>
      </c>
      <c r="C22" s="24" t="s">
        <v>65</v>
      </c>
      <c r="D22" s="25">
        <v>45242</v>
      </c>
      <c r="E22" s="24" t="s">
        <v>154</v>
      </c>
      <c r="F22" s="24" t="s">
        <v>57</v>
      </c>
      <c r="G22" s="24" t="s">
        <v>20</v>
      </c>
      <c r="H22" s="24">
        <v>2</v>
      </c>
      <c r="I22" s="26">
        <v>114</v>
      </c>
      <c r="J22" s="27">
        <v>96</v>
      </c>
      <c r="K22" s="24">
        <f t="shared" si="0"/>
        <v>210</v>
      </c>
    </row>
    <row r="23" spans="2:11" ht="29">
      <c r="B23" s="23" t="s">
        <v>223</v>
      </c>
      <c r="C23" s="24" t="s">
        <v>65</v>
      </c>
      <c r="D23" s="25">
        <v>45249</v>
      </c>
      <c r="E23" s="24" t="s">
        <v>74</v>
      </c>
      <c r="F23" s="24" t="s">
        <v>75</v>
      </c>
      <c r="G23" s="24" t="s">
        <v>31</v>
      </c>
      <c r="H23" s="24">
        <v>1</v>
      </c>
      <c r="I23" s="26">
        <v>31</v>
      </c>
      <c r="J23" s="27">
        <v>27</v>
      </c>
      <c r="K23" s="24">
        <f t="shared" si="0"/>
        <v>58</v>
      </c>
    </row>
    <row r="24" spans="2:11" ht="29">
      <c r="B24" s="23" t="s">
        <v>224</v>
      </c>
      <c r="C24" s="24" t="s">
        <v>65</v>
      </c>
      <c r="D24" s="25">
        <v>45249</v>
      </c>
      <c r="E24" s="24" t="s">
        <v>132</v>
      </c>
      <c r="F24" s="24" t="s">
        <v>30</v>
      </c>
      <c r="G24" s="24" t="s">
        <v>20</v>
      </c>
      <c r="H24" s="24">
        <v>2</v>
      </c>
      <c r="I24" s="26">
        <v>20</v>
      </c>
      <c r="J24" s="27">
        <v>26</v>
      </c>
      <c r="K24" s="24">
        <f t="shared" si="0"/>
        <v>46</v>
      </c>
    </row>
    <row r="25" spans="2:11" ht="29">
      <c r="B25" s="23" t="s">
        <v>225</v>
      </c>
      <c r="C25" s="24" t="s">
        <v>65</v>
      </c>
      <c r="D25" s="25">
        <v>45250</v>
      </c>
      <c r="E25" s="24" t="s">
        <v>133</v>
      </c>
      <c r="F25" s="38" t="s">
        <v>76</v>
      </c>
      <c r="G25" s="24" t="s">
        <v>47</v>
      </c>
      <c r="H25" s="24">
        <v>3</v>
      </c>
      <c r="I25" s="26">
        <v>11</v>
      </c>
      <c r="J25" s="27">
        <v>14</v>
      </c>
      <c r="K25" s="24">
        <f t="shared" si="0"/>
        <v>25</v>
      </c>
    </row>
    <row r="26" spans="2:11" ht="29">
      <c r="B26" s="23" t="s">
        <v>140</v>
      </c>
      <c r="C26" s="24" t="s">
        <v>44</v>
      </c>
      <c r="D26" s="25">
        <v>45220</v>
      </c>
      <c r="E26" s="24" t="s">
        <v>134</v>
      </c>
      <c r="F26" s="24" t="s">
        <v>61</v>
      </c>
      <c r="G26" s="24" t="s">
        <v>31</v>
      </c>
      <c r="H26" s="24">
        <v>1</v>
      </c>
      <c r="I26" s="26">
        <v>12</v>
      </c>
      <c r="J26" s="27">
        <v>16</v>
      </c>
      <c r="K26" s="24">
        <f t="shared" si="0"/>
        <v>28</v>
      </c>
    </row>
    <row r="27" spans="2:11" ht="29">
      <c r="B27" s="23" t="s">
        <v>226</v>
      </c>
      <c r="C27" s="24" t="s">
        <v>65</v>
      </c>
      <c r="D27" s="25">
        <v>45252</v>
      </c>
      <c r="E27" s="24" t="s">
        <v>135</v>
      </c>
      <c r="F27" s="24" t="s">
        <v>79</v>
      </c>
      <c r="G27" s="24" t="s">
        <v>29</v>
      </c>
      <c r="H27" s="24">
        <v>1</v>
      </c>
      <c r="I27" s="26">
        <v>1</v>
      </c>
      <c r="J27" s="27">
        <v>12</v>
      </c>
      <c r="K27" s="24">
        <f t="shared" si="0"/>
        <v>13</v>
      </c>
    </row>
    <row r="28" spans="2:11" ht="29">
      <c r="B28" s="23" t="s">
        <v>139</v>
      </c>
      <c r="C28" s="24" t="s">
        <v>44</v>
      </c>
      <c r="D28" s="25">
        <v>45210</v>
      </c>
      <c r="E28" s="24" t="s">
        <v>136</v>
      </c>
      <c r="F28" s="24" t="s">
        <v>54</v>
      </c>
      <c r="G28" s="24" t="s">
        <v>31</v>
      </c>
      <c r="H28" s="24">
        <v>2</v>
      </c>
      <c r="I28" s="26">
        <v>9</v>
      </c>
      <c r="J28" s="27">
        <v>22</v>
      </c>
      <c r="K28" s="24">
        <f t="shared" si="0"/>
        <v>31</v>
      </c>
    </row>
    <row r="29" spans="2:11" ht="29">
      <c r="B29" s="23" t="s">
        <v>227</v>
      </c>
      <c r="C29" s="24" t="s">
        <v>65</v>
      </c>
      <c r="D29" s="25">
        <v>45256</v>
      </c>
      <c r="E29" s="24" t="s">
        <v>137</v>
      </c>
      <c r="F29" s="24" t="s">
        <v>58</v>
      </c>
      <c r="G29" s="24" t="s">
        <v>25</v>
      </c>
      <c r="H29" s="24">
        <v>1</v>
      </c>
      <c r="I29" s="26">
        <v>44</v>
      </c>
      <c r="J29" s="27">
        <v>26</v>
      </c>
      <c r="K29" s="24">
        <f t="shared" si="0"/>
        <v>70</v>
      </c>
    </row>
    <row r="30" spans="2:11" ht="29">
      <c r="B30" s="23" t="s">
        <v>138</v>
      </c>
      <c r="C30" s="24" t="s">
        <v>65</v>
      </c>
      <c r="D30" s="25">
        <v>45257</v>
      </c>
      <c r="E30" s="24" t="s">
        <v>80</v>
      </c>
      <c r="F30" s="24" t="s">
        <v>63</v>
      </c>
      <c r="G30" s="24" t="s">
        <v>28</v>
      </c>
      <c r="H30" s="24">
        <v>1</v>
      </c>
      <c r="I30" s="26">
        <v>6</v>
      </c>
      <c r="J30" s="27">
        <v>25</v>
      </c>
      <c r="K30" s="24">
        <f t="shared" si="0"/>
        <v>31</v>
      </c>
    </row>
    <row r="31" spans="2:11">
      <c r="H31" s="7" t="s">
        <v>33</v>
      </c>
      <c r="I31" s="7">
        <f>SUM(I4:I30)</f>
        <v>687</v>
      </c>
      <c r="J31" s="7">
        <f>SUM(J4:J30)</f>
        <v>791</v>
      </c>
      <c r="K31" s="7">
        <f>SUM(K4:K30)</f>
        <v>1478</v>
      </c>
    </row>
  </sheetData>
  <autoFilter ref="B3:K31" xr:uid="{97A31AB9-D21B-45C7-A052-53A80511812D}">
    <sortState xmlns:xlrd2="http://schemas.microsoft.com/office/spreadsheetml/2017/richdata2" ref="B4:K31">
      <sortCondition ref="F3:F31"/>
    </sortState>
  </autoFilter>
  <mergeCells count="1">
    <mergeCell ref="B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628A2-4B6C-4325-BD96-43D21089AE5A}">
  <dimension ref="B2:AG35"/>
  <sheetViews>
    <sheetView showGridLines="0" topLeftCell="A2" zoomScaleNormal="100" workbookViewId="0">
      <selection activeCell="B14" sqref="B14:C16"/>
    </sheetView>
  </sheetViews>
  <sheetFormatPr baseColWidth="10" defaultRowHeight="14.5"/>
  <cols>
    <col min="1" max="1" width="3.6328125" customWidth="1"/>
    <col min="2" max="2" width="13.1796875" bestFit="1" customWidth="1"/>
    <col min="3" max="3" width="21.90625" bestFit="1" customWidth="1"/>
    <col min="6" max="6" width="15" customWidth="1"/>
    <col min="7" max="7" width="13.453125" customWidth="1"/>
    <col min="11" max="11" width="12.26953125" customWidth="1"/>
    <col min="12" max="13" width="3.6328125" customWidth="1"/>
    <col min="15" max="15" width="16.08984375" customWidth="1"/>
    <col min="16" max="16" width="16" customWidth="1"/>
    <col min="17" max="17" width="8" customWidth="1"/>
    <col min="19" max="20" width="3.6328125" customWidth="1"/>
    <col min="21" max="21" width="3.7265625" customWidth="1"/>
    <col min="22" max="23" width="14.6328125" customWidth="1"/>
    <col min="24" max="24" width="4.26953125" customWidth="1"/>
    <col min="25" max="25" width="4.54296875" customWidth="1"/>
    <col min="26" max="26" width="3.6328125" customWidth="1"/>
    <col min="33" max="33" width="3.7265625" customWidth="1"/>
  </cols>
  <sheetData>
    <row r="2" spans="2:33" ht="18">
      <c r="B2" s="69" t="s">
        <v>114</v>
      </c>
      <c r="C2" s="69"/>
      <c r="D2" s="69"/>
      <c r="E2" s="69"/>
      <c r="F2" s="69"/>
      <c r="G2" s="69"/>
      <c r="H2" s="69"/>
      <c r="I2" s="69"/>
      <c r="J2" s="69"/>
      <c r="K2" s="69"/>
      <c r="M2" s="17"/>
      <c r="N2" s="18"/>
      <c r="O2" s="18"/>
      <c r="P2" s="18"/>
      <c r="Q2" s="18"/>
      <c r="R2" s="18"/>
      <c r="S2" s="19"/>
      <c r="U2" s="17"/>
      <c r="V2" s="18"/>
      <c r="W2" s="18"/>
      <c r="X2" s="18"/>
      <c r="Y2" s="18"/>
      <c r="Z2" s="18"/>
      <c r="AA2" s="18"/>
      <c r="AB2" s="18"/>
      <c r="AC2" s="18"/>
      <c r="AD2" s="18"/>
      <c r="AE2" s="18"/>
      <c r="AF2" s="18"/>
      <c r="AG2" s="19"/>
    </row>
    <row r="3" spans="2:33">
      <c r="B3" s="70" t="s">
        <v>10</v>
      </c>
      <c r="C3" s="70" t="s">
        <v>11</v>
      </c>
      <c r="D3" s="70" t="s">
        <v>116</v>
      </c>
      <c r="E3" s="70" t="s">
        <v>117</v>
      </c>
      <c r="F3" s="67" t="s">
        <v>146</v>
      </c>
      <c r="G3" s="67" t="s">
        <v>13</v>
      </c>
      <c r="H3" s="68" t="s">
        <v>14</v>
      </c>
      <c r="I3" s="68"/>
      <c r="J3" s="68"/>
      <c r="K3" s="67" t="s">
        <v>15</v>
      </c>
      <c r="M3" s="15"/>
      <c r="O3" s="92" t="s">
        <v>43</v>
      </c>
      <c r="P3" s="93"/>
      <c r="Q3" s="9" t="s">
        <v>18</v>
      </c>
      <c r="S3" s="20"/>
      <c r="U3" s="15"/>
      <c r="V3" s="70" t="s">
        <v>40</v>
      </c>
      <c r="W3" s="70"/>
      <c r="AG3" s="20"/>
    </row>
    <row r="4" spans="2:33" ht="35" customHeight="1">
      <c r="B4" s="70"/>
      <c r="C4" s="70"/>
      <c r="D4" s="70"/>
      <c r="E4" s="70"/>
      <c r="F4" s="67"/>
      <c r="G4" s="67"/>
      <c r="H4" s="3" t="s">
        <v>16</v>
      </c>
      <c r="I4" s="3" t="s">
        <v>17</v>
      </c>
      <c r="J4" s="3" t="s">
        <v>18</v>
      </c>
      <c r="K4" s="67"/>
      <c r="M4" s="15"/>
      <c r="O4" s="3" t="s">
        <v>16</v>
      </c>
      <c r="P4" s="3" t="s">
        <v>17</v>
      </c>
      <c r="Q4" s="10"/>
      <c r="S4" s="20"/>
      <c r="U4" s="15"/>
      <c r="V4" s="3" t="s">
        <v>10</v>
      </c>
      <c r="W4" s="3" t="s">
        <v>39</v>
      </c>
      <c r="AG4" s="20"/>
    </row>
    <row r="5" spans="2:33">
      <c r="B5" s="40" t="s">
        <v>25</v>
      </c>
      <c r="C5" s="4" t="s">
        <v>25</v>
      </c>
      <c r="D5" s="4">
        <v>0</v>
      </c>
      <c r="E5" s="4">
        <v>1</v>
      </c>
      <c r="F5" s="4">
        <f t="shared" ref="F5:F11" si="0">SUM(D5:E5)</f>
        <v>1</v>
      </c>
      <c r="G5" s="40">
        <f>SUM(F5)</f>
        <v>1</v>
      </c>
      <c r="H5" s="4">
        <v>2</v>
      </c>
      <c r="I5" s="4">
        <v>2</v>
      </c>
      <c r="J5" s="4">
        <f t="shared" ref="J5:J11" si="1">SUM(H5:I5)</f>
        <v>4</v>
      </c>
      <c r="K5" s="4">
        <v>1</v>
      </c>
      <c r="M5" s="15"/>
      <c r="O5" s="12">
        <f>SUM(H5:H11)</f>
        <v>60</v>
      </c>
      <c r="P5" s="12">
        <f>SUM(I5:I11)</f>
        <v>29</v>
      </c>
      <c r="Q5" s="12">
        <f>SUM(J5:J11)</f>
        <v>89</v>
      </c>
      <c r="S5" s="20"/>
      <c r="U5" s="15"/>
      <c r="V5" s="6" t="s">
        <v>25</v>
      </c>
      <c r="W5" s="6">
        <f>G5</f>
        <v>1</v>
      </c>
      <c r="AG5" s="20"/>
    </row>
    <row r="6" spans="2:33">
      <c r="B6" s="71" t="s">
        <v>20</v>
      </c>
      <c r="C6" s="4" t="s">
        <v>24</v>
      </c>
      <c r="D6" s="4">
        <v>1</v>
      </c>
      <c r="E6" s="4">
        <v>0</v>
      </c>
      <c r="F6" s="4">
        <f t="shared" si="0"/>
        <v>1</v>
      </c>
      <c r="G6" s="71">
        <f>SUM(F6:F7)</f>
        <v>2</v>
      </c>
      <c r="H6" s="4">
        <v>0</v>
      </c>
      <c r="I6" s="4">
        <v>4</v>
      </c>
      <c r="J6" s="4">
        <f t="shared" si="1"/>
        <v>4</v>
      </c>
      <c r="K6" s="4">
        <v>2</v>
      </c>
      <c r="M6" s="15"/>
      <c r="S6" s="20"/>
      <c r="U6" s="15"/>
      <c r="V6" s="6" t="s">
        <v>20</v>
      </c>
      <c r="W6" s="6">
        <f>G6</f>
        <v>2</v>
      </c>
      <c r="AG6" s="20"/>
    </row>
    <row r="7" spans="2:33">
      <c r="B7" s="71"/>
      <c r="C7" s="4" t="s">
        <v>82</v>
      </c>
      <c r="D7" s="4">
        <v>0</v>
      </c>
      <c r="E7" s="4">
        <v>1</v>
      </c>
      <c r="F7" s="4">
        <f t="shared" si="0"/>
        <v>1</v>
      </c>
      <c r="G7" s="71"/>
      <c r="H7" s="4">
        <v>3</v>
      </c>
      <c r="I7" s="4">
        <v>4</v>
      </c>
      <c r="J7" s="4">
        <f t="shared" si="1"/>
        <v>7</v>
      </c>
      <c r="K7" s="4">
        <v>2</v>
      </c>
      <c r="M7" s="15"/>
      <c r="S7" s="20"/>
      <c r="U7" s="15"/>
      <c r="V7" s="6" t="s">
        <v>27</v>
      </c>
      <c r="W7" s="6">
        <f>G8</f>
        <v>2</v>
      </c>
      <c r="AG7" s="20"/>
    </row>
    <row r="8" spans="2:33">
      <c r="B8" s="71" t="s">
        <v>27</v>
      </c>
      <c r="C8" s="4" t="s">
        <v>60</v>
      </c>
      <c r="D8" s="4">
        <v>1</v>
      </c>
      <c r="E8" s="4">
        <v>0</v>
      </c>
      <c r="F8" s="4">
        <f t="shared" si="0"/>
        <v>1</v>
      </c>
      <c r="G8" s="71">
        <f>SUM(F8:F9)</f>
        <v>2</v>
      </c>
      <c r="H8" s="4">
        <v>1</v>
      </c>
      <c r="I8" s="4">
        <v>0</v>
      </c>
      <c r="J8" s="4">
        <f t="shared" si="1"/>
        <v>1</v>
      </c>
      <c r="K8" s="4">
        <v>1</v>
      </c>
      <c r="M8" s="15"/>
      <c r="S8" s="20"/>
      <c r="U8" s="15"/>
      <c r="V8" s="6" t="s">
        <v>29</v>
      </c>
      <c r="W8" s="6">
        <f>G10</f>
        <v>1</v>
      </c>
      <c r="AG8" s="20"/>
    </row>
    <row r="9" spans="2:33">
      <c r="B9" s="71"/>
      <c r="C9" s="4" t="s">
        <v>83</v>
      </c>
      <c r="D9" s="4">
        <v>0</v>
      </c>
      <c r="E9" s="4">
        <v>1</v>
      </c>
      <c r="F9" s="4">
        <f t="shared" si="0"/>
        <v>1</v>
      </c>
      <c r="G9" s="71"/>
      <c r="H9" s="4">
        <v>47</v>
      </c>
      <c r="I9" s="4">
        <v>9</v>
      </c>
      <c r="J9" s="4">
        <f t="shared" si="1"/>
        <v>56</v>
      </c>
      <c r="K9" s="4">
        <v>1</v>
      </c>
      <c r="M9" s="15"/>
      <c r="S9" s="20"/>
      <c r="U9" s="15"/>
      <c r="V9" s="6" t="s">
        <v>22</v>
      </c>
      <c r="W9" s="6">
        <f>G11</f>
        <v>2</v>
      </c>
      <c r="AG9" s="20"/>
    </row>
    <row r="10" spans="2:33">
      <c r="B10" s="40" t="s">
        <v>29</v>
      </c>
      <c r="C10" s="4" t="s">
        <v>35</v>
      </c>
      <c r="D10" s="4">
        <v>0</v>
      </c>
      <c r="E10" s="4">
        <v>1</v>
      </c>
      <c r="F10" s="4">
        <f t="shared" si="0"/>
        <v>1</v>
      </c>
      <c r="G10" s="40">
        <f>SUM(F10)</f>
        <v>1</v>
      </c>
      <c r="H10" s="4">
        <v>5</v>
      </c>
      <c r="I10" s="4">
        <v>3</v>
      </c>
      <c r="J10" s="4">
        <f t="shared" si="1"/>
        <v>8</v>
      </c>
      <c r="K10" s="4">
        <v>1</v>
      </c>
      <c r="M10" s="15"/>
      <c r="S10" s="20"/>
      <c r="U10" s="15"/>
      <c r="V10" s="13" t="s">
        <v>18</v>
      </c>
      <c r="W10" s="13">
        <f>SUM(W5:W9)</f>
        <v>8</v>
      </c>
      <c r="AG10" s="20"/>
    </row>
    <row r="11" spans="2:33">
      <c r="B11" s="40" t="s">
        <v>22</v>
      </c>
      <c r="C11" s="4" t="s">
        <v>53</v>
      </c>
      <c r="D11" s="4">
        <v>1</v>
      </c>
      <c r="E11" s="4">
        <v>1</v>
      </c>
      <c r="F11" s="4">
        <f t="shared" si="0"/>
        <v>2</v>
      </c>
      <c r="G11" s="40">
        <f>SUM(F11)</f>
        <v>2</v>
      </c>
      <c r="H11" s="4">
        <v>2</v>
      </c>
      <c r="I11" s="4">
        <v>7</v>
      </c>
      <c r="J11" s="4">
        <f t="shared" si="1"/>
        <v>9</v>
      </c>
      <c r="K11" s="4">
        <v>1</v>
      </c>
      <c r="M11" s="15"/>
      <c r="S11" s="20"/>
      <c r="U11" s="15"/>
      <c r="V11" s="47"/>
      <c r="W11" s="47"/>
      <c r="AG11" s="20"/>
    </row>
    <row r="12" spans="2:33">
      <c r="B12" s="81" t="s">
        <v>120</v>
      </c>
      <c r="C12" s="81"/>
      <c r="D12" s="7">
        <f t="shared" ref="D12:J12" si="2">SUM(D5:D11)</f>
        <v>3</v>
      </c>
      <c r="E12" s="7">
        <f t="shared" si="2"/>
        <v>5</v>
      </c>
      <c r="F12" s="7">
        <f t="shared" si="2"/>
        <v>8</v>
      </c>
      <c r="G12" s="7">
        <f t="shared" si="2"/>
        <v>8</v>
      </c>
      <c r="H12" s="7">
        <f t="shared" si="2"/>
        <v>60</v>
      </c>
      <c r="I12" s="7">
        <f t="shared" si="2"/>
        <v>29</v>
      </c>
      <c r="J12" s="7">
        <f t="shared" si="2"/>
        <v>89</v>
      </c>
      <c r="M12" s="15"/>
      <c r="S12" s="20"/>
      <c r="U12" s="15"/>
      <c r="V12" s="54"/>
      <c r="W12" s="54"/>
      <c r="AG12" s="20"/>
    </row>
    <row r="13" spans="2:33">
      <c r="M13" s="15"/>
      <c r="S13" s="20"/>
      <c r="U13" s="15"/>
      <c r="AG13" s="20"/>
    </row>
    <row r="14" spans="2:33">
      <c r="B14" s="82" t="s">
        <v>176</v>
      </c>
      <c r="C14" s="83"/>
      <c r="M14" s="15"/>
      <c r="S14" s="20"/>
      <c r="U14" s="15"/>
      <c r="AG14" s="20"/>
    </row>
    <row r="15" spans="2:33">
      <c r="B15" s="84" t="s">
        <v>177</v>
      </c>
      <c r="C15" s="85"/>
      <c r="M15" s="15"/>
      <c r="S15" s="20"/>
      <c r="U15" s="15"/>
      <c r="AG15" s="20"/>
    </row>
    <row r="16" spans="2:33">
      <c r="B16" s="86" t="s">
        <v>178</v>
      </c>
      <c r="C16" s="87"/>
      <c r="M16" s="15"/>
      <c r="S16" s="20"/>
      <c r="U16" s="15"/>
      <c r="AG16" s="20"/>
    </row>
    <row r="17" spans="2:33">
      <c r="M17" s="15"/>
      <c r="S17" s="20"/>
      <c r="U17" s="16"/>
      <c r="V17" s="14"/>
      <c r="W17" s="14"/>
      <c r="X17" s="14"/>
      <c r="Y17" s="14"/>
      <c r="Z17" s="14"/>
      <c r="AA17" s="14"/>
      <c r="AB17" s="14"/>
      <c r="AC17" s="14"/>
      <c r="AD17" s="14"/>
      <c r="AE17" s="14"/>
      <c r="AF17" s="14"/>
      <c r="AG17" s="21"/>
    </row>
    <row r="18" spans="2:33">
      <c r="M18" s="15"/>
      <c r="S18" s="20"/>
    </row>
    <row r="19" spans="2:33">
      <c r="M19" s="15"/>
      <c r="S19" s="20"/>
    </row>
    <row r="20" spans="2:33">
      <c r="M20" s="15"/>
      <c r="S20" s="20"/>
    </row>
    <row r="21" spans="2:33">
      <c r="M21" s="16"/>
      <c r="N21" s="14"/>
      <c r="O21" s="14"/>
      <c r="P21" s="14"/>
      <c r="Q21" s="14"/>
      <c r="R21" s="14"/>
      <c r="S21" s="21"/>
    </row>
    <row r="25" spans="2:33" ht="18">
      <c r="B25" s="91"/>
      <c r="C25" s="91"/>
      <c r="D25" s="91"/>
      <c r="E25" s="91"/>
      <c r="F25" s="91"/>
      <c r="G25" s="91"/>
      <c r="H25" s="91"/>
      <c r="I25" s="91"/>
      <c r="J25" s="91"/>
      <c r="K25" s="91"/>
    </row>
    <row r="26" spans="2:33">
      <c r="B26" s="90"/>
      <c r="C26" s="90"/>
      <c r="D26" s="90"/>
      <c r="E26" s="90"/>
      <c r="F26" s="89"/>
      <c r="G26" s="89"/>
      <c r="H26" s="88"/>
      <c r="I26" s="88"/>
      <c r="J26" s="88"/>
      <c r="K26" s="89"/>
    </row>
    <row r="27" spans="2:33">
      <c r="B27" s="90"/>
      <c r="C27" s="90"/>
      <c r="D27" s="90"/>
      <c r="E27" s="90"/>
      <c r="F27" s="89"/>
      <c r="G27" s="89"/>
      <c r="H27" s="45"/>
      <c r="I27" s="45"/>
      <c r="J27" s="45"/>
      <c r="K27" s="89"/>
    </row>
    <row r="28" spans="2:33">
      <c r="B28" s="46"/>
      <c r="C28" s="44"/>
      <c r="D28" s="44"/>
      <c r="E28" s="44"/>
      <c r="F28" s="44"/>
      <c r="G28" s="46"/>
      <c r="H28" s="44"/>
      <c r="I28" s="44"/>
      <c r="J28" s="44"/>
      <c r="K28" s="44"/>
    </row>
    <row r="29" spans="2:33">
      <c r="B29" s="59"/>
      <c r="C29" s="44"/>
      <c r="D29" s="44"/>
      <c r="E29" s="44"/>
      <c r="F29" s="44"/>
      <c r="G29" s="59"/>
      <c r="H29" s="44"/>
      <c r="I29" s="44"/>
      <c r="J29" s="44"/>
      <c r="K29" s="44"/>
    </row>
    <row r="30" spans="2:33">
      <c r="B30" s="59"/>
      <c r="C30" s="44"/>
      <c r="D30" s="44"/>
      <c r="E30" s="44"/>
      <c r="F30" s="44"/>
      <c r="G30" s="59"/>
      <c r="H30" s="44"/>
      <c r="I30" s="44"/>
      <c r="J30" s="44"/>
      <c r="K30" s="44"/>
    </row>
    <row r="31" spans="2:33">
      <c r="B31" s="59"/>
      <c r="C31" s="44"/>
      <c r="D31" s="44"/>
      <c r="E31" s="44"/>
      <c r="F31" s="44"/>
      <c r="G31" s="59"/>
      <c r="H31" s="44"/>
      <c r="I31" s="44"/>
      <c r="J31" s="44"/>
      <c r="K31" s="44"/>
    </row>
    <row r="32" spans="2:33">
      <c r="B32" s="59"/>
      <c r="C32" s="44"/>
      <c r="D32" s="44"/>
      <c r="E32" s="44"/>
      <c r="F32" s="44"/>
      <c r="G32" s="59"/>
      <c r="H32" s="44"/>
      <c r="I32" s="44"/>
      <c r="J32" s="44"/>
      <c r="K32" s="44"/>
    </row>
    <row r="33" spans="2:11">
      <c r="B33" s="46"/>
      <c r="C33" s="44"/>
      <c r="D33" s="44"/>
      <c r="E33" s="44"/>
      <c r="F33" s="44"/>
      <c r="G33" s="46"/>
      <c r="H33" s="44"/>
      <c r="I33" s="44"/>
      <c r="J33" s="44"/>
      <c r="K33" s="44"/>
    </row>
    <row r="34" spans="2:11">
      <c r="B34" s="46"/>
      <c r="C34" s="44"/>
      <c r="D34" s="44"/>
      <c r="E34" s="44"/>
      <c r="F34" s="44"/>
      <c r="G34" s="46"/>
      <c r="H34" s="44"/>
      <c r="I34" s="44"/>
      <c r="J34" s="44"/>
      <c r="K34" s="44"/>
    </row>
    <row r="35" spans="2:11">
      <c r="B35" s="61"/>
      <c r="C35" s="61"/>
      <c r="D35" s="53"/>
      <c r="E35" s="53"/>
      <c r="F35" s="53"/>
      <c r="G35" s="53"/>
      <c r="H35" s="53"/>
      <c r="I35" s="53"/>
      <c r="J35" s="53"/>
      <c r="K35" s="44"/>
    </row>
  </sheetData>
  <mergeCells count="33">
    <mergeCell ref="V3:W3"/>
    <mergeCell ref="O3:P3"/>
    <mergeCell ref="B12:C12"/>
    <mergeCell ref="B2:K2"/>
    <mergeCell ref="B3:B4"/>
    <mergeCell ref="C3:C4"/>
    <mergeCell ref="H3:J3"/>
    <mergeCell ref="K3:K4"/>
    <mergeCell ref="D3:D4"/>
    <mergeCell ref="E3:E4"/>
    <mergeCell ref="F3:F4"/>
    <mergeCell ref="G3:G4"/>
    <mergeCell ref="B6:B7"/>
    <mergeCell ref="G6:G7"/>
    <mergeCell ref="B8:B9"/>
    <mergeCell ref="G8:G9"/>
    <mergeCell ref="B31:B32"/>
    <mergeCell ref="G31:G32"/>
    <mergeCell ref="B35:C35"/>
    <mergeCell ref="B25:K25"/>
    <mergeCell ref="B26:B27"/>
    <mergeCell ref="C26:C27"/>
    <mergeCell ref="D26:D27"/>
    <mergeCell ref="E26:E27"/>
    <mergeCell ref="F26:F27"/>
    <mergeCell ref="G26:G27"/>
    <mergeCell ref="H26:J26"/>
    <mergeCell ref="K26:K27"/>
    <mergeCell ref="B14:C14"/>
    <mergeCell ref="B15:C15"/>
    <mergeCell ref="B16:C16"/>
    <mergeCell ref="B29:B30"/>
    <mergeCell ref="G29:G3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DDC2A-F259-4D64-9430-1B25C89EDC42}">
  <dimension ref="B1:K12"/>
  <sheetViews>
    <sheetView showGridLines="0" topLeftCell="C6" workbookViewId="0">
      <selection activeCell="G9" sqref="G9"/>
    </sheetView>
  </sheetViews>
  <sheetFormatPr baseColWidth="10" defaultRowHeight="14.5"/>
  <cols>
    <col min="1" max="1" width="3.6328125" customWidth="1"/>
    <col min="2" max="2" width="114" bestFit="1" customWidth="1"/>
    <col min="3" max="3" width="11.1796875" bestFit="1" customWidth="1"/>
    <col min="5" max="5" width="58.08984375" bestFit="1" customWidth="1"/>
    <col min="6" max="6" width="14.453125" customWidth="1"/>
    <col min="7" max="7" width="15.453125" bestFit="1" customWidth="1"/>
    <col min="8" max="8" width="15.6328125" customWidth="1"/>
  </cols>
  <sheetData>
    <row r="1" spans="2:11" ht="14" customHeight="1"/>
    <row r="2" spans="2:11" ht="18">
      <c r="B2" s="69" t="s">
        <v>114</v>
      </c>
      <c r="C2" s="69"/>
      <c r="D2" s="69"/>
      <c r="E2" s="69"/>
      <c r="F2" s="69"/>
      <c r="G2" s="69"/>
      <c r="H2" s="69"/>
      <c r="I2" s="69"/>
      <c r="J2" s="69"/>
      <c r="K2" s="69"/>
    </row>
    <row r="3" spans="2:11" ht="29">
      <c r="B3" s="1" t="s">
        <v>0</v>
      </c>
      <c r="C3" s="1" t="s">
        <v>1</v>
      </c>
      <c r="D3" s="2" t="s">
        <v>2</v>
      </c>
      <c r="E3" s="1" t="s">
        <v>3</v>
      </c>
      <c r="F3" s="1" t="s">
        <v>4</v>
      </c>
      <c r="G3" s="1" t="s">
        <v>5</v>
      </c>
      <c r="H3" s="2" t="s">
        <v>6</v>
      </c>
      <c r="I3" s="1" t="s">
        <v>7</v>
      </c>
      <c r="J3" s="1" t="s">
        <v>8</v>
      </c>
      <c r="K3" s="1" t="s">
        <v>9</v>
      </c>
    </row>
    <row r="4" spans="2:11">
      <c r="B4" s="24" t="s">
        <v>147</v>
      </c>
      <c r="C4" s="24" t="s">
        <v>44</v>
      </c>
      <c r="D4" s="25">
        <v>45202</v>
      </c>
      <c r="E4" s="24" t="s">
        <v>81</v>
      </c>
      <c r="F4" s="24" t="s">
        <v>60</v>
      </c>
      <c r="G4" s="24" t="s">
        <v>27</v>
      </c>
      <c r="H4" s="24">
        <v>1</v>
      </c>
      <c r="I4" s="26">
        <v>1</v>
      </c>
      <c r="J4" s="27">
        <v>0</v>
      </c>
      <c r="K4" s="24">
        <f>SUM(I4:J4)</f>
        <v>1</v>
      </c>
    </row>
    <row r="5" spans="2:11" ht="29">
      <c r="B5" s="23" t="s">
        <v>210</v>
      </c>
      <c r="C5" s="24" t="s">
        <v>44</v>
      </c>
      <c r="D5" s="25">
        <v>45208</v>
      </c>
      <c r="E5" s="24" t="s">
        <v>163</v>
      </c>
      <c r="F5" s="24" t="s">
        <v>53</v>
      </c>
      <c r="G5" s="24" t="s">
        <v>22</v>
      </c>
      <c r="H5" s="24">
        <v>1</v>
      </c>
      <c r="I5" s="26">
        <v>0</v>
      </c>
      <c r="J5" s="27">
        <v>5</v>
      </c>
      <c r="K5" s="24">
        <f t="shared" ref="K5:K11" si="0">SUM(I5:J5)</f>
        <v>5</v>
      </c>
    </row>
    <row r="6" spans="2:11" ht="29">
      <c r="B6" s="23" t="s">
        <v>155</v>
      </c>
      <c r="C6" s="24" t="s">
        <v>44</v>
      </c>
      <c r="D6" s="25">
        <v>45217</v>
      </c>
      <c r="E6" s="24" t="s">
        <v>152</v>
      </c>
      <c r="F6" s="24" t="s">
        <v>24</v>
      </c>
      <c r="G6" s="24" t="s">
        <v>20</v>
      </c>
      <c r="H6" s="24">
        <v>2</v>
      </c>
      <c r="I6" s="26">
        <v>0</v>
      </c>
      <c r="J6" s="27">
        <v>4</v>
      </c>
      <c r="K6" s="24">
        <f t="shared" si="0"/>
        <v>4</v>
      </c>
    </row>
    <row r="7" spans="2:11" ht="41.5" customHeight="1">
      <c r="B7" s="23" t="s">
        <v>148</v>
      </c>
      <c r="C7" s="24" t="s">
        <v>65</v>
      </c>
      <c r="D7" s="25">
        <v>45238</v>
      </c>
      <c r="E7" s="24" t="s">
        <v>151</v>
      </c>
      <c r="F7" s="58" t="s">
        <v>82</v>
      </c>
      <c r="G7" s="24" t="s">
        <v>20</v>
      </c>
      <c r="H7" s="24">
        <v>2</v>
      </c>
      <c r="I7" s="26">
        <v>3</v>
      </c>
      <c r="J7" s="27">
        <v>4</v>
      </c>
      <c r="K7" s="24">
        <f t="shared" si="0"/>
        <v>7</v>
      </c>
    </row>
    <row r="8" spans="2:11" ht="29">
      <c r="B8" s="23" t="s">
        <v>156</v>
      </c>
      <c r="C8" s="24" t="s">
        <v>65</v>
      </c>
      <c r="D8" s="25">
        <v>45239</v>
      </c>
      <c r="E8" s="24" t="s">
        <v>163</v>
      </c>
      <c r="F8" s="24" t="s">
        <v>53</v>
      </c>
      <c r="G8" s="24" t="s">
        <v>22</v>
      </c>
      <c r="H8" s="24">
        <v>1</v>
      </c>
      <c r="I8" s="26">
        <v>2</v>
      </c>
      <c r="J8" s="27">
        <v>2</v>
      </c>
      <c r="K8" s="24">
        <f t="shared" si="0"/>
        <v>4</v>
      </c>
    </row>
    <row r="9" spans="2:11" ht="29">
      <c r="B9" s="23" t="s">
        <v>157</v>
      </c>
      <c r="C9" s="24" t="s">
        <v>65</v>
      </c>
      <c r="D9" s="25">
        <v>45240</v>
      </c>
      <c r="E9" s="24" t="s">
        <v>150</v>
      </c>
      <c r="F9" s="24" t="s">
        <v>83</v>
      </c>
      <c r="G9" s="24" t="s">
        <v>27</v>
      </c>
      <c r="H9" s="24">
        <v>1</v>
      </c>
      <c r="I9" s="26">
        <v>47</v>
      </c>
      <c r="J9" s="27">
        <v>9</v>
      </c>
      <c r="K9" s="24">
        <f t="shared" si="0"/>
        <v>56</v>
      </c>
    </row>
    <row r="10" spans="2:11" ht="29">
      <c r="B10" s="39" t="s">
        <v>211</v>
      </c>
      <c r="C10" s="24" t="s">
        <v>65</v>
      </c>
      <c r="D10" s="25">
        <v>45244</v>
      </c>
      <c r="E10" s="24" t="s">
        <v>149</v>
      </c>
      <c r="F10" s="24" t="s">
        <v>25</v>
      </c>
      <c r="G10" s="24" t="s">
        <v>25</v>
      </c>
      <c r="H10" s="24">
        <v>1</v>
      </c>
      <c r="I10" s="26">
        <v>2</v>
      </c>
      <c r="J10" s="27">
        <v>2</v>
      </c>
      <c r="K10" s="24">
        <f t="shared" si="0"/>
        <v>4</v>
      </c>
    </row>
    <row r="11" spans="2:11">
      <c r="B11" s="23" t="s">
        <v>212</v>
      </c>
      <c r="C11" s="24" t="s">
        <v>65</v>
      </c>
      <c r="D11" s="25">
        <v>45245</v>
      </c>
      <c r="E11" s="24" t="s">
        <v>179</v>
      </c>
      <c r="F11" s="24" t="s">
        <v>32</v>
      </c>
      <c r="G11" s="24" t="s">
        <v>29</v>
      </c>
      <c r="H11" s="24">
        <v>1</v>
      </c>
      <c r="I11" s="26">
        <v>5</v>
      </c>
      <c r="J11" s="27">
        <v>3</v>
      </c>
      <c r="K11" s="24">
        <f t="shared" si="0"/>
        <v>8</v>
      </c>
    </row>
    <row r="12" spans="2:11">
      <c r="C12" s="51"/>
      <c r="D12" s="52"/>
      <c r="E12" s="51"/>
      <c r="F12" s="51"/>
      <c r="G12" s="51"/>
      <c r="H12" s="5" t="s">
        <v>33</v>
      </c>
      <c r="I12" s="7">
        <f>SUM(I4:I11)</f>
        <v>60</v>
      </c>
      <c r="J12" s="7">
        <f>SUM(J4:J11)</f>
        <v>29</v>
      </c>
      <c r="K12" s="7">
        <f>SUM(K4:K11)</f>
        <v>89</v>
      </c>
    </row>
  </sheetData>
  <autoFilter ref="B3:K12" xr:uid="{285DDC2A-F259-4D64-9430-1B25C89EDC42}"/>
  <mergeCells count="1">
    <mergeCell ref="B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CD665-453F-4F61-94BD-94C8951B74E2}">
  <dimension ref="B2:AG34"/>
  <sheetViews>
    <sheetView showGridLines="0" zoomScaleNormal="100" workbookViewId="0">
      <selection activeCell="B14" sqref="B14:C16"/>
    </sheetView>
  </sheetViews>
  <sheetFormatPr baseColWidth="10" defaultRowHeight="14.5"/>
  <cols>
    <col min="1" max="1" width="3.6328125" customWidth="1"/>
    <col min="2" max="2" width="13.1796875" bestFit="1" customWidth="1"/>
    <col min="3" max="3" width="23.6328125" bestFit="1" customWidth="1"/>
    <col min="7" max="7" width="13.453125" customWidth="1"/>
    <col min="12" max="13" width="3.6328125" customWidth="1"/>
    <col min="15" max="16" width="16.08984375" customWidth="1"/>
    <col min="17" max="17" width="8" customWidth="1"/>
    <col min="19" max="21" width="3.6328125" customWidth="1"/>
    <col min="22" max="23" width="14.6328125" customWidth="1"/>
    <col min="24" max="25" width="3.6328125" customWidth="1"/>
    <col min="33" max="33" width="3.54296875" customWidth="1"/>
  </cols>
  <sheetData>
    <row r="2" spans="2:33" ht="18">
      <c r="B2" s="94" t="s">
        <v>122</v>
      </c>
      <c r="C2" s="94"/>
      <c r="D2" s="94"/>
      <c r="E2" s="94"/>
      <c r="F2" s="94"/>
      <c r="G2" s="94"/>
      <c r="H2" s="94"/>
      <c r="I2" s="94"/>
      <c r="J2" s="94"/>
      <c r="K2" s="94"/>
      <c r="M2" s="17"/>
      <c r="N2" s="18"/>
      <c r="O2" s="18"/>
      <c r="P2" s="18"/>
      <c r="Q2" s="18"/>
      <c r="R2" s="18"/>
      <c r="S2" s="19"/>
      <c r="U2" s="17"/>
      <c r="V2" s="18"/>
      <c r="W2" s="18"/>
      <c r="X2" s="18"/>
      <c r="Y2" s="18"/>
      <c r="Z2" s="18"/>
      <c r="AA2" s="18"/>
      <c r="AB2" s="18"/>
      <c r="AC2" s="18"/>
      <c r="AD2" s="18"/>
      <c r="AE2" s="18"/>
      <c r="AF2" s="18"/>
      <c r="AG2" s="19"/>
    </row>
    <row r="3" spans="2:33" ht="14.5" customHeight="1">
      <c r="B3" s="70" t="s">
        <v>10</v>
      </c>
      <c r="C3" s="70" t="s">
        <v>11</v>
      </c>
      <c r="D3" s="70" t="s">
        <v>116</v>
      </c>
      <c r="E3" s="70" t="s">
        <v>117</v>
      </c>
      <c r="F3" s="67" t="s">
        <v>34</v>
      </c>
      <c r="G3" s="67" t="s">
        <v>13</v>
      </c>
      <c r="H3" s="68" t="s">
        <v>14</v>
      </c>
      <c r="I3" s="68"/>
      <c r="J3" s="68"/>
      <c r="K3" s="67" t="s">
        <v>15</v>
      </c>
      <c r="M3" s="15"/>
      <c r="O3" s="92" t="s">
        <v>43</v>
      </c>
      <c r="P3" s="93"/>
      <c r="Q3" s="9" t="s">
        <v>18</v>
      </c>
      <c r="S3" s="20"/>
      <c r="U3" s="15"/>
      <c r="V3" s="70" t="s">
        <v>41</v>
      </c>
      <c r="W3" s="70"/>
      <c r="AG3" s="20"/>
    </row>
    <row r="4" spans="2:33">
      <c r="B4" s="70"/>
      <c r="C4" s="70"/>
      <c r="D4" s="70"/>
      <c r="E4" s="70"/>
      <c r="F4" s="67"/>
      <c r="G4" s="67"/>
      <c r="H4" s="3" t="s">
        <v>16</v>
      </c>
      <c r="I4" s="3" t="s">
        <v>17</v>
      </c>
      <c r="J4" s="3" t="s">
        <v>18</v>
      </c>
      <c r="K4" s="67"/>
      <c r="M4" s="15"/>
      <c r="O4" s="3" t="s">
        <v>16</v>
      </c>
      <c r="P4" s="3" t="s">
        <v>17</v>
      </c>
      <c r="Q4" s="10"/>
      <c r="S4" s="20"/>
      <c r="U4" s="15"/>
      <c r="V4" s="3" t="s">
        <v>10</v>
      </c>
      <c r="W4" s="3" t="s">
        <v>39</v>
      </c>
      <c r="AG4" s="20"/>
    </row>
    <row r="5" spans="2:33">
      <c r="B5" s="40" t="s">
        <v>21</v>
      </c>
      <c r="C5" s="4" t="s">
        <v>21</v>
      </c>
      <c r="D5" s="4">
        <v>0</v>
      </c>
      <c r="E5" s="4">
        <v>1</v>
      </c>
      <c r="F5" s="4">
        <f>SUM(D5:E5)</f>
        <v>1</v>
      </c>
      <c r="G5" s="40">
        <f>SUM(F5)</f>
        <v>1</v>
      </c>
      <c r="H5" s="4">
        <v>1</v>
      </c>
      <c r="I5" s="4">
        <v>24</v>
      </c>
      <c r="J5" s="4">
        <f>SUM(H5:I5)</f>
        <v>25</v>
      </c>
      <c r="K5" s="4">
        <v>2</v>
      </c>
      <c r="M5" s="15"/>
      <c r="O5" s="12">
        <f>SUM(H5:H11)</f>
        <v>30</v>
      </c>
      <c r="P5" s="12">
        <f>SUM(I5:I11)</f>
        <v>66</v>
      </c>
      <c r="Q5" s="12">
        <f>SUM(J5:J11)</f>
        <v>96</v>
      </c>
      <c r="S5" s="20"/>
      <c r="U5" s="15"/>
      <c r="V5" s="6" t="s">
        <v>21</v>
      </c>
      <c r="W5" s="6">
        <f>G5</f>
        <v>1</v>
      </c>
      <c r="AG5" s="20"/>
    </row>
    <row r="6" spans="2:33">
      <c r="B6" s="40" t="s">
        <v>25</v>
      </c>
      <c r="C6" s="4" t="s">
        <v>25</v>
      </c>
      <c r="D6" s="4">
        <v>1</v>
      </c>
      <c r="E6" s="4">
        <v>1</v>
      </c>
      <c r="F6" s="4">
        <f t="shared" ref="F6:F11" si="0">SUM(D6:E6)</f>
        <v>2</v>
      </c>
      <c r="G6" s="40">
        <f t="shared" ref="G6:G8" si="1">SUM(F6)</f>
        <v>2</v>
      </c>
      <c r="H6" s="4">
        <v>3</v>
      </c>
      <c r="I6" s="4">
        <v>5</v>
      </c>
      <c r="J6" s="4">
        <f t="shared" ref="J6:J11" si="2">SUM(H6:I6)</f>
        <v>8</v>
      </c>
      <c r="K6" s="4">
        <v>1</v>
      </c>
      <c r="M6" s="15"/>
      <c r="S6" s="20"/>
      <c r="U6" s="15"/>
      <c r="V6" s="6" t="s">
        <v>25</v>
      </c>
      <c r="W6" s="6">
        <f>G6</f>
        <v>2</v>
      </c>
      <c r="AG6" s="20"/>
    </row>
    <row r="7" spans="2:33">
      <c r="B7" s="40" t="s">
        <v>20</v>
      </c>
      <c r="C7" s="4" t="s">
        <v>19</v>
      </c>
      <c r="D7" s="4">
        <v>1</v>
      </c>
      <c r="E7" s="4">
        <v>0</v>
      </c>
      <c r="F7" s="4">
        <f t="shared" si="0"/>
        <v>1</v>
      </c>
      <c r="G7" s="40">
        <f t="shared" si="1"/>
        <v>1</v>
      </c>
      <c r="H7" s="4">
        <v>24</v>
      </c>
      <c r="I7" s="4">
        <v>16</v>
      </c>
      <c r="J7" s="4">
        <f t="shared" si="2"/>
        <v>40</v>
      </c>
      <c r="K7" s="4">
        <v>2</v>
      </c>
      <c r="M7" s="15"/>
      <c r="S7" s="20"/>
      <c r="U7" s="15"/>
      <c r="V7" s="6" t="s">
        <v>20</v>
      </c>
      <c r="W7" s="6">
        <f>G7</f>
        <v>1</v>
      </c>
      <c r="AG7" s="20"/>
    </row>
    <row r="8" spans="2:33">
      <c r="B8" s="40" t="s">
        <v>31</v>
      </c>
      <c r="C8" s="4" t="s">
        <v>64</v>
      </c>
      <c r="D8" s="4">
        <v>1</v>
      </c>
      <c r="E8" s="4">
        <v>0</v>
      </c>
      <c r="F8" s="4">
        <f t="shared" si="0"/>
        <v>1</v>
      </c>
      <c r="G8" s="40">
        <f t="shared" si="1"/>
        <v>1</v>
      </c>
      <c r="H8" s="4">
        <v>1</v>
      </c>
      <c r="I8" s="4">
        <v>4</v>
      </c>
      <c r="J8" s="4">
        <f t="shared" si="2"/>
        <v>5</v>
      </c>
      <c r="K8" s="4">
        <v>2</v>
      </c>
      <c r="M8" s="15"/>
      <c r="S8" s="20"/>
      <c r="U8" s="15"/>
      <c r="V8" s="6" t="s">
        <v>31</v>
      </c>
      <c r="W8" s="6">
        <f>G8</f>
        <v>1</v>
      </c>
      <c r="AG8" s="20"/>
    </row>
    <row r="9" spans="2:33">
      <c r="B9" s="71" t="s">
        <v>29</v>
      </c>
      <c r="C9" s="4" t="s">
        <v>86</v>
      </c>
      <c r="D9" s="4">
        <v>0</v>
      </c>
      <c r="E9" s="4">
        <v>1</v>
      </c>
      <c r="F9" s="4">
        <f t="shared" si="0"/>
        <v>1</v>
      </c>
      <c r="G9" s="71">
        <f>SUM(F9:F10)</f>
        <v>2</v>
      </c>
      <c r="H9" s="4">
        <v>0</v>
      </c>
      <c r="I9" s="4">
        <v>5</v>
      </c>
      <c r="J9" s="4">
        <f t="shared" si="2"/>
        <v>5</v>
      </c>
      <c r="K9" s="4">
        <v>1</v>
      </c>
      <c r="M9" s="15"/>
      <c r="S9" s="20"/>
      <c r="U9" s="15"/>
      <c r="V9" s="6" t="s">
        <v>29</v>
      </c>
      <c r="W9" s="6">
        <f>G9</f>
        <v>2</v>
      </c>
      <c r="AG9" s="20"/>
    </row>
    <row r="10" spans="2:33">
      <c r="B10" s="71"/>
      <c r="C10" s="4" t="s">
        <v>87</v>
      </c>
      <c r="D10" s="4">
        <v>0</v>
      </c>
      <c r="E10" s="4">
        <v>1</v>
      </c>
      <c r="F10" s="4">
        <f t="shared" si="0"/>
        <v>1</v>
      </c>
      <c r="G10" s="71"/>
      <c r="H10" s="4">
        <v>0</v>
      </c>
      <c r="I10" s="4">
        <v>1</v>
      </c>
      <c r="J10" s="4">
        <f t="shared" si="2"/>
        <v>1</v>
      </c>
      <c r="K10" s="4">
        <v>1</v>
      </c>
      <c r="M10" s="15"/>
      <c r="S10" s="20"/>
      <c r="U10" s="15"/>
      <c r="V10" s="55" t="s">
        <v>47</v>
      </c>
      <c r="W10" s="55">
        <f>G11</f>
        <v>1</v>
      </c>
      <c r="AG10" s="20"/>
    </row>
    <row r="11" spans="2:33">
      <c r="B11" s="40" t="s">
        <v>47</v>
      </c>
      <c r="C11" s="4" t="s">
        <v>46</v>
      </c>
      <c r="D11" s="4">
        <v>0</v>
      </c>
      <c r="E11" s="4">
        <v>1</v>
      </c>
      <c r="F11" s="4">
        <f t="shared" si="0"/>
        <v>1</v>
      </c>
      <c r="G11" s="40">
        <f>SUM(F11)</f>
        <v>1</v>
      </c>
      <c r="H11" s="4">
        <v>1</v>
      </c>
      <c r="I11" s="4">
        <v>11</v>
      </c>
      <c r="J11" s="4">
        <f t="shared" si="2"/>
        <v>12</v>
      </c>
      <c r="K11" s="4">
        <v>1</v>
      </c>
      <c r="M11" s="15"/>
      <c r="S11" s="20"/>
      <c r="U11" s="15"/>
      <c r="V11" s="13" t="s">
        <v>18</v>
      </c>
      <c r="W11" s="13">
        <f>SUM(W5:W10)</f>
        <v>8</v>
      </c>
      <c r="AG11" s="20"/>
    </row>
    <row r="12" spans="2:33">
      <c r="B12" s="95" t="s">
        <v>120</v>
      </c>
      <c r="C12" s="95"/>
      <c r="D12" s="7">
        <f>SUM(D5:D11)</f>
        <v>3</v>
      </c>
      <c r="E12" s="7">
        <f t="shared" ref="E12" si="3">SUM(E5:E11)</f>
        <v>5</v>
      </c>
      <c r="F12" s="7">
        <f t="shared" ref="F12" si="4">SUM(F5:F11)</f>
        <v>8</v>
      </c>
      <c r="G12" s="7">
        <f t="shared" ref="G12" si="5">SUM(G5:G11)</f>
        <v>8</v>
      </c>
      <c r="H12" s="7">
        <f t="shared" ref="H12" si="6">SUM(H5:H11)</f>
        <v>30</v>
      </c>
      <c r="I12" s="7">
        <f t="shared" ref="I12" si="7">SUM(I5:I11)</f>
        <v>66</v>
      </c>
      <c r="J12" s="7">
        <f t="shared" ref="J12" si="8">SUM(J5:J11)</f>
        <v>96</v>
      </c>
      <c r="M12" s="15"/>
      <c r="S12" s="20"/>
      <c r="U12" s="15"/>
      <c r="AG12" s="20"/>
    </row>
    <row r="13" spans="2:33">
      <c r="B13" s="96"/>
      <c r="C13" s="96"/>
      <c r="D13" s="53"/>
      <c r="E13" s="53"/>
      <c r="F13" s="53"/>
      <c r="G13" s="53"/>
      <c r="H13" s="53"/>
      <c r="I13" s="53"/>
      <c r="J13" s="53"/>
      <c r="M13" s="15"/>
      <c r="S13" s="20"/>
      <c r="U13" s="15"/>
      <c r="AG13" s="20"/>
    </row>
    <row r="14" spans="2:33">
      <c r="B14" s="82" t="s">
        <v>176</v>
      </c>
      <c r="C14" s="83"/>
      <c r="M14" s="15"/>
      <c r="S14" s="20"/>
      <c r="U14" s="15"/>
      <c r="AG14" s="20"/>
    </row>
    <row r="15" spans="2:33">
      <c r="B15" s="84" t="s">
        <v>177</v>
      </c>
      <c r="C15" s="85"/>
      <c r="M15" s="15"/>
      <c r="S15" s="20"/>
      <c r="U15" s="15"/>
      <c r="AG15" s="20"/>
    </row>
    <row r="16" spans="2:33">
      <c r="B16" s="86" t="s">
        <v>178</v>
      </c>
      <c r="C16" s="87"/>
      <c r="M16" s="15"/>
      <c r="S16" s="20"/>
      <c r="U16" s="15"/>
      <c r="AG16" s="20"/>
    </row>
    <row r="17" spans="2:33">
      <c r="M17" s="15"/>
      <c r="S17" s="20"/>
      <c r="U17" s="16"/>
      <c r="V17" s="14"/>
      <c r="W17" s="14"/>
      <c r="X17" s="14"/>
      <c r="Y17" s="14"/>
      <c r="Z17" s="14"/>
      <c r="AA17" s="14"/>
      <c r="AB17" s="14"/>
      <c r="AC17" s="14"/>
      <c r="AD17" s="14"/>
      <c r="AE17" s="14"/>
      <c r="AF17" s="14"/>
      <c r="AG17" s="21"/>
    </row>
    <row r="18" spans="2:33">
      <c r="M18" s="15"/>
      <c r="S18" s="20"/>
    </row>
    <row r="19" spans="2:33">
      <c r="M19" s="15"/>
      <c r="S19" s="20"/>
    </row>
    <row r="20" spans="2:33">
      <c r="M20" s="15"/>
      <c r="S20" s="20"/>
    </row>
    <row r="21" spans="2:33">
      <c r="M21" s="16"/>
      <c r="N21" s="14"/>
      <c r="O21" s="14"/>
      <c r="P21" s="14"/>
      <c r="Q21" s="14"/>
      <c r="R21" s="14"/>
      <c r="S21" s="21"/>
    </row>
    <row r="24" spans="2:33" ht="18">
      <c r="B24" s="97" t="s">
        <v>115</v>
      </c>
      <c r="C24" s="98"/>
      <c r="D24" s="98"/>
      <c r="E24" s="98"/>
      <c r="F24" s="98"/>
      <c r="G24" s="98"/>
      <c r="H24" s="98"/>
      <c r="I24" s="98"/>
      <c r="J24" s="98"/>
      <c r="K24" s="99"/>
    </row>
    <row r="25" spans="2:33">
      <c r="B25" s="70" t="s">
        <v>10</v>
      </c>
      <c r="C25" s="70" t="s">
        <v>11</v>
      </c>
      <c r="D25" s="70" t="s">
        <v>116</v>
      </c>
      <c r="E25" s="70" t="s">
        <v>117</v>
      </c>
      <c r="F25" s="67" t="s">
        <v>12</v>
      </c>
      <c r="G25" s="67" t="s">
        <v>13</v>
      </c>
      <c r="H25" s="68" t="s">
        <v>14</v>
      </c>
      <c r="I25" s="68"/>
      <c r="J25" s="68"/>
      <c r="K25" s="67" t="s">
        <v>15</v>
      </c>
    </row>
    <row r="26" spans="2:33">
      <c r="B26" s="70"/>
      <c r="C26" s="70"/>
      <c r="D26" s="70"/>
      <c r="E26" s="70"/>
      <c r="F26" s="67"/>
      <c r="G26" s="67"/>
      <c r="H26" s="3" t="s">
        <v>16</v>
      </c>
      <c r="I26" s="3" t="s">
        <v>17</v>
      </c>
      <c r="J26" s="3" t="s">
        <v>18</v>
      </c>
      <c r="K26" s="67"/>
    </row>
    <row r="27" spans="2:33">
      <c r="B27" s="40" t="s">
        <v>21</v>
      </c>
      <c r="C27" s="4" t="s">
        <v>21</v>
      </c>
      <c r="D27" s="4">
        <v>0</v>
      </c>
      <c r="E27" s="4">
        <v>1</v>
      </c>
      <c r="F27" s="4">
        <f>SUM(D27:E27)</f>
        <v>1</v>
      </c>
      <c r="G27" s="40">
        <f>SUM(F27)</f>
        <v>1</v>
      </c>
      <c r="H27" s="4">
        <v>1</v>
      </c>
      <c r="I27" s="4">
        <v>24</v>
      </c>
      <c r="J27" s="4">
        <f>SUM(H27:I27)</f>
        <v>25</v>
      </c>
      <c r="K27" s="4">
        <v>2</v>
      </c>
    </row>
    <row r="28" spans="2:33">
      <c r="B28" s="40" t="s">
        <v>25</v>
      </c>
      <c r="C28" s="4" t="s">
        <v>25</v>
      </c>
      <c r="D28" s="4">
        <v>1</v>
      </c>
      <c r="E28" s="4">
        <v>1</v>
      </c>
      <c r="F28" s="4">
        <f t="shared" ref="F28:F33" si="9">SUM(D28:E28)</f>
        <v>2</v>
      </c>
      <c r="G28" s="40">
        <f t="shared" ref="G28:G30" si="10">SUM(F28)</f>
        <v>2</v>
      </c>
      <c r="H28" s="4">
        <v>3</v>
      </c>
      <c r="I28" s="4">
        <v>5</v>
      </c>
      <c r="J28" s="4">
        <f t="shared" ref="J28:J33" si="11">SUM(H28:I28)</f>
        <v>8</v>
      </c>
      <c r="K28" s="4">
        <v>1</v>
      </c>
    </row>
    <row r="29" spans="2:33">
      <c r="B29" s="40" t="s">
        <v>20</v>
      </c>
      <c r="C29" s="4" t="s">
        <v>19</v>
      </c>
      <c r="D29" s="4">
        <v>1</v>
      </c>
      <c r="E29" s="4">
        <v>0</v>
      </c>
      <c r="F29" s="4">
        <f t="shared" si="9"/>
        <v>1</v>
      </c>
      <c r="G29" s="40">
        <f t="shared" si="10"/>
        <v>1</v>
      </c>
      <c r="H29" s="4">
        <v>24</v>
      </c>
      <c r="I29" s="4">
        <v>16</v>
      </c>
      <c r="J29" s="4">
        <f t="shared" si="11"/>
        <v>40</v>
      </c>
      <c r="K29" s="4">
        <v>2</v>
      </c>
    </row>
    <row r="30" spans="2:33">
      <c r="B30" s="40" t="s">
        <v>31</v>
      </c>
      <c r="C30" s="4" t="s">
        <v>64</v>
      </c>
      <c r="D30" s="4">
        <v>1</v>
      </c>
      <c r="E30" s="4">
        <v>0</v>
      </c>
      <c r="F30" s="4">
        <f t="shared" si="9"/>
        <v>1</v>
      </c>
      <c r="G30" s="40">
        <f t="shared" si="10"/>
        <v>1</v>
      </c>
      <c r="H30" s="4">
        <v>1</v>
      </c>
      <c r="I30" s="4">
        <v>4</v>
      </c>
      <c r="J30" s="4">
        <f t="shared" si="11"/>
        <v>5</v>
      </c>
      <c r="K30" s="4">
        <v>2</v>
      </c>
    </row>
    <row r="31" spans="2:33">
      <c r="B31" s="71" t="s">
        <v>29</v>
      </c>
      <c r="C31" s="4" t="s">
        <v>86</v>
      </c>
      <c r="D31" s="4">
        <v>0</v>
      </c>
      <c r="E31" s="4">
        <v>1</v>
      </c>
      <c r="F31" s="4">
        <f t="shared" si="9"/>
        <v>1</v>
      </c>
      <c r="G31" s="71">
        <f>SUM(F31:F32)</f>
        <v>2</v>
      </c>
      <c r="H31" s="4">
        <v>0</v>
      </c>
      <c r="I31" s="4">
        <v>5</v>
      </c>
      <c r="J31" s="4">
        <f t="shared" si="11"/>
        <v>5</v>
      </c>
      <c r="K31" s="4">
        <v>1</v>
      </c>
    </row>
    <row r="32" spans="2:33">
      <c r="B32" s="71"/>
      <c r="C32" s="4" t="s">
        <v>87</v>
      </c>
      <c r="D32" s="4">
        <v>0</v>
      </c>
      <c r="E32" s="4">
        <v>1</v>
      </c>
      <c r="F32" s="4">
        <f t="shared" si="9"/>
        <v>1</v>
      </c>
      <c r="G32" s="71"/>
      <c r="H32" s="4">
        <v>0</v>
      </c>
      <c r="I32" s="4">
        <v>1</v>
      </c>
      <c r="J32" s="4">
        <f t="shared" si="11"/>
        <v>1</v>
      </c>
      <c r="K32" s="4">
        <v>1</v>
      </c>
    </row>
    <row r="33" spans="2:11">
      <c r="B33" s="40" t="s">
        <v>47</v>
      </c>
      <c r="C33" s="4" t="s">
        <v>46</v>
      </c>
      <c r="D33" s="4">
        <v>0</v>
      </c>
      <c r="E33" s="4">
        <v>1</v>
      </c>
      <c r="F33" s="4">
        <f t="shared" si="9"/>
        <v>1</v>
      </c>
      <c r="G33" s="40">
        <f>SUM(F33)</f>
        <v>1</v>
      </c>
      <c r="H33" s="4">
        <v>1</v>
      </c>
      <c r="I33" s="4">
        <v>11</v>
      </c>
      <c r="J33" s="4">
        <f t="shared" si="11"/>
        <v>12</v>
      </c>
      <c r="K33" s="4">
        <v>1</v>
      </c>
    </row>
    <row r="34" spans="2:11">
      <c r="B34" s="95" t="s">
        <v>120</v>
      </c>
      <c r="C34" s="95"/>
      <c r="D34" s="7">
        <f>SUM(D27:D33)</f>
        <v>3</v>
      </c>
      <c r="E34" s="7">
        <f t="shared" ref="E34:J34" si="12">SUM(E27:E33)</f>
        <v>5</v>
      </c>
      <c r="F34" s="7">
        <f t="shared" si="12"/>
        <v>8</v>
      </c>
      <c r="G34" s="7">
        <f t="shared" si="12"/>
        <v>8</v>
      </c>
      <c r="H34" s="7">
        <f t="shared" si="12"/>
        <v>30</v>
      </c>
      <c r="I34" s="7">
        <f t="shared" si="12"/>
        <v>66</v>
      </c>
      <c r="J34" s="7">
        <f t="shared" si="12"/>
        <v>96</v>
      </c>
    </row>
  </sheetData>
  <mergeCells count="30">
    <mergeCell ref="G31:G32"/>
    <mergeCell ref="B31:B32"/>
    <mergeCell ref="B34:C34"/>
    <mergeCell ref="B9:B10"/>
    <mergeCell ref="G9:G10"/>
    <mergeCell ref="B12:C12"/>
    <mergeCell ref="B13:C13"/>
    <mergeCell ref="B24:K24"/>
    <mergeCell ref="B25:B26"/>
    <mergeCell ref="C25:C26"/>
    <mergeCell ref="D25:D26"/>
    <mergeCell ref="E25:E26"/>
    <mergeCell ref="F25:F26"/>
    <mergeCell ref="G25:G26"/>
    <mergeCell ref="H25:J25"/>
    <mergeCell ref="K25:K26"/>
    <mergeCell ref="B2:K2"/>
    <mergeCell ref="B3:B4"/>
    <mergeCell ref="C3:C4"/>
    <mergeCell ref="D3:D4"/>
    <mergeCell ref="E3:E4"/>
    <mergeCell ref="B14:C14"/>
    <mergeCell ref="B15:C15"/>
    <mergeCell ref="B16:C16"/>
    <mergeCell ref="O3:P3"/>
    <mergeCell ref="V3:W3"/>
    <mergeCell ref="F3:F4"/>
    <mergeCell ref="G3:G4"/>
    <mergeCell ref="H3:J3"/>
    <mergeCell ref="K3:K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5A0C-1E63-47A8-813F-59AA49E21EB0}">
  <dimension ref="B1:K12"/>
  <sheetViews>
    <sheetView topLeftCell="D3" workbookViewId="0">
      <selection activeCell="G7" sqref="G7"/>
    </sheetView>
  </sheetViews>
  <sheetFormatPr baseColWidth="10" defaultRowHeight="14.5"/>
  <cols>
    <col min="1" max="1" width="3.6328125" customWidth="1"/>
    <col min="2" max="2" width="58.08984375" customWidth="1"/>
    <col min="3" max="3" width="11.1796875" bestFit="1" customWidth="1"/>
    <col min="5" max="5" width="67.36328125" bestFit="1" customWidth="1"/>
    <col min="6" max="6" width="23.6328125" bestFit="1" customWidth="1"/>
    <col min="7" max="7" width="15.453125" bestFit="1" customWidth="1"/>
    <col min="8" max="8" width="14.81640625" customWidth="1"/>
    <col min="9" max="9" width="6.54296875" bestFit="1" customWidth="1"/>
    <col min="10" max="10" width="8.36328125" bestFit="1" customWidth="1"/>
    <col min="11" max="11" width="8.6328125" customWidth="1"/>
  </cols>
  <sheetData>
    <row r="1" spans="2:11" ht="14.5" customHeight="1"/>
    <row r="2" spans="2:11" ht="18">
      <c r="B2" s="94" t="s">
        <v>122</v>
      </c>
      <c r="C2" s="94"/>
      <c r="D2" s="94"/>
      <c r="E2" s="94"/>
      <c r="F2" s="94"/>
      <c r="G2" s="94"/>
      <c r="H2" s="94"/>
      <c r="I2" s="94"/>
      <c r="J2" s="94"/>
      <c r="K2" s="94"/>
    </row>
    <row r="3" spans="2:11" ht="29">
      <c r="B3" s="1" t="s">
        <v>0</v>
      </c>
      <c r="C3" s="1" t="s">
        <v>1</v>
      </c>
      <c r="D3" s="2" t="s">
        <v>2</v>
      </c>
      <c r="E3" s="1" t="s">
        <v>3</v>
      </c>
      <c r="F3" s="1" t="s">
        <v>4</v>
      </c>
      <c r="G3" s="1" t="s">
        <v>5</v>
      </c>
      <c r="H3" s="2" t="s">
        <v>6</v>
      </c>
      <c r="I3" s="1" t="s">
        <v>7</v>
      </c>
      <c r="J3" s="1" t="s">
        <v>8</v>
      </c>
      <c r="K3" s="1" t="s">
        <v>9</v>
      </c>
    </row>
    <row r="4" spans="2:11" ht="29">
      <c r="B4" s="32" t="s">
        <v>180</v>
      </c>
      <c r="C4" s="28" t="s">
        <v>44</v>
      </c>
      <c r="D4" s="29">
        <v>45202</v>
      </c>
      <c r="E4" s="28" t="s">
        <v>186</v>
      </c>
      <c r="F4" s="28" t="s">
        <v>64</v>
      </c>
      <c r="G4" s="28" t="s">
        <v>31</v>
      </c>
      <c r="H4" s="28">
        <v>2</v>
      </c>
      <c r="I4" s="30">
        <v>1</v>
      </c>
      <c r="J4" s="31">
        <v>4</v>
      </c>
      <c r="K4" s="28">
        <f>SUM(I4:J4)</f>
        <v>5</v>
      </c>
    </row>
    <row r="5" spans="2:11" ht="29">
      <c r="B5" s="32" t="s">
        <v>181</v>
      </c>
      <c r="C5" s="28" t="s">
        <v>44</v>
      </c>
      <c r="D5" s="33">
        <v>45202</v>
      </c>
      <c r="E5" s="28" t="s">
        <v>187</v>
      </c>
      <c r="F5" s="28" t="s">
        <v>19</v>
      </c>
      <c r="G5" s="28" t="s">
        <v>20</v>
      </c>
      <c r="H5" s="28">
        <v>2</v>
      </c>
      <c r="I5" s="30">
        <v>24</v>
      </c>
      <c r="J5" s="31">
        <v>16</v>
      </c>
      <c r="K5" s="28">
        <f t="shared" ref="K5:K11" si="0">SUM(I5:J5)</f>
        <v>40</v>
      </c>
    </row>
    <row r="6" spans="2:11" ht="29">
      <c r="B6" s="32" t="s">
        <v>182</v>
      </c>
      <c r="C6" s="28" t="s">
        <v>44</v>
      </c>
      <c r="D6" s="29">
        <v>45203</v>
      </c>
      <c r="E6" s="28" t="s">
        <v>45</v>
      </c>
      <c r="F6" s="28" t="s">
        <v>46</v>
      </c>
      <c r="G6" s="28" t="s">
        <v>47</v>
      </c>
      <c r="H6" s="28">
        <v>1</v>
      </c>
      <c r="I6" s="30">
        <v>1</v>
      </c>
      <c r="J6" s="31">
        <v>11</v>
      </c>
      <c r="K6" s="28">
        <f t="shared" si="0"/>
        <v>12</v>
      </c>
    </row>
    <row r="7" spans="2:11" ht="29">
      <c r="B7" s="32" t="s">
        <v>183</v>
      </c>
      <c r="C7" s="28" t="s">
        <v>44</v>
      </c>
      <c r="D7" s="29">
        <v>45211</v>
      </c>
      <c r="E7" s="28" t="s">
        <v>84</v>
      </c>
      <c r="F7" s="28" t="s">
        <v>25</v>
      </c>
      <c r="G7" s="28" t="s">
        <v>25</v>
      </c>
      <c r="H7" s="28">
        <v>1</v>
      </c>
      <c r="I7" s="30">
        <v>1</v>
      </c>
      <c r="J7" s="31">
        <v>3</v>
      </c>
      <c r="K7" s="28">
        <f t="shared" si="0"/>
        <v>4</v>
      </c>
    </row>
    <row r="8" spans="2:11" ht="43.5">
      <c r="B8" s="32" t="s">
        <v>184</v>
      </c>
      <c r="C8" s="28" t="s">
        <v>65</v>
      </c>
      <c r="D8" s="29">
        <v>45237</v>
      </c>
      <c r="E8" s="28" t="s">
        <v>85</v>
      </c>
      <c r="F8" s="28" t="s">
        <v>21</v>
      </c>
      <c r="G8" s="28" t="s">
        <v>21</v>
      </c>
      <c r="H8" s="28">
        <v>2</v>
      </c>
      <c r="I8" s="30">
        <v>1</v>
      </c>
      <c r="J8" s="31">
        <v>24</v>
      </c>
      <c r="K8" s="28">
        <f t="shared" si="0"/>
        <v>25</v>
      </c>
    </row>
    <row r="9" spans="2:11" ht="43.5">
      <c r="B9" s="32" t="s">
        <v>185</v>
      </c>
      <c r="C9" s="28" t="s">
        <v>65</v>
      </c>
      <c r="D9" s="29">
        <v>45245</v>
      </c>
      <c r="E9" s="28" t="s">
        <v>208</v>
      </c>
      <c r="F9" s="28" t="s">
        <v>86</v>
      </c>
      <c r="G9" s="28" t="s">
        <v>29</v>
      </c>
      <c r="H9" s="28">
        <v>1</v>
      </c>
      <c r="I9" s="30">
        <v>0</v>
      </c>
      <c r="J9" s="31">
        <v>5</v>
      </c>
      <c r="K9" s="28">
        <f t="shared" si="0"/>
        <v>5</v>
      </c>
    </row>
    <row r="10" spans="2:11" ht="29">
      <c r="B10" s="32" t="s">
        <v>189</v>
      </c>
      <c r="C10" s="28" t="s">
        <v>65</v>
      </c>
      <c r="D10" s="29">
        <v>45251</v>
      </c>
      <c r="E10" s="28" t="s">
        <v>209</v>
      </c>
      <c r="F10" s="28" t="s">
        <v>87</v>
      </c>
      <c r="G10" s="28" t="s">
        <v>29</v>
      </c>
      <c r="H10" s="28">
        <v>1</v>
      </c>
      <c r="I10" s="30">
        <v>0</v>
      </c>
      <c r="J10" s="31">
        <v>1</v>
      </c>
      <c r="K10" s="28">
        <f t="shared" si="0"/>
        <v>1</v>
      </c>
    </row>
    <row r="11" spans="2:11" ht="29">
      <c r="B11" s="32" t="s">
        <v>188</v>
      </c>
      <c r="C11" s="28" t="s">
        <v>65</v>
      </c>
      <c r="D11" s="29">
        <v>45254</v>
      </c>
      <c r="E11" s="28" t="s">
        <v>153</v>
      </c>
      <c r="F11" s="28" t="s">
        <v>25</v>
      </c>
      <c r="G11" s="28" t="s">
        <v>25</v>
      </c>
      <c r="H11" s="28">
        <v>1</v>
      </c>
      <c r="I11" s="30">
        <v>2</v>
      </c>
      <c r="J11" s="31">
        <v>2</v>
      </c>
      <c r="K11" s="28">
        <f t="shared" si="0"/>
        <v>4</v>
      </c>
    </row>
    <row r="12" spans="2:11">
      <c r="H12" s="7" t="s">
        <v>33</v>
      </c>
      <c r="I12" s="7">
        <f>SUM(I4:I11)</f>
        <v>30</v>
      </c>
      <c r="J12" s="7">
        <f>SUM(J4:J11)</f>
        <v>66</v>
      </c>
      <c r="K12" s="7">
        <f>SUM(K4:K11)</f>
        <v>96</v>
      </c>
    </row>
  </sheetData>
  <autoFilter ref="B3:K12" xr:uid="{3DFF5A0C-1E63-47A8-813F-59AA49E21EB0}"/>
  <mergeCells count="1">
    <mergeCell ref="B2: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799-5756-4FF0-AFBC-2AC75A17BACA}">
  <dimension ref="B2:AG47"/>
  <sheetViews>
    <sheetView showGridLines="0" topLeftCell="A6" zoomScaleNormal="100" workbookViewId="0">
      <selection activeCell="C19" sqref="C19"/>
    </sheetView>
  </sheetViews>
  <sheetFormatPr baseColWidth="10" defaultRowHeight="14.5"/>
  <cols>
    <col min="1" max="1" width="3.6328125" customWidth="1"/>
    <col min="2" max="2" width="13.1796875" bestFit="1" customWidth="1"/>
    <col min="3" max="3" width="21.90625" bestFit="1" customWidth="1"/>
    <col min="6" max="6" width="13.54296875" customWidth="1"/>
    <col min="7" max="7" width="13.26953125" customWidth="1"/>
    <col min="12" max="13" width="3.6328125" customWidth="1"/>
    <col min="15" max="15" width="16.08984375" customWidth="1"/>
    <col min="16" max="16" width="16" customWidth="1"/>
    <col min="19" max="19" width="3.6328125" customWidth="1"/>
    <col min="20" max="20" width="3.54296875" customWidth="1"/>
    <col min="21" max="21" width="3.6328125" customWidth="1"/>
    <col min="22" max="22" width="14.54296875" customWidth="1"/>
    <col min="23" max="23" width="14.6328125" customWidth="1"/>
    <col min="24" max="25" width="3.54296875" customWidth="1"/>
    <col min="33" max="33" width="3.453125" customWidth="1"/>
  </cols>
  <sheetData>
    <row r="2" spans="2:33" ht="18">
      <c r="B2" s="94" t="s">
        <v>113</v>
      </c>
      <c r="C2" s="94"/>
      <c r="D2" s="94"/>
      <c r="E2" s="94"/>
      <c r="F2" s="94"/>
      <c r="G2" s="94"/>
      <c r="H2" s="94"/>
      <c r="I2" s="94"/>
      <c r="J2" s="94"/>
      <c r="K2" s="94"/>
      <c r="M2" s="17"/>
      <c r="N2" s="18"/>
      <c r="O2" s="18"/>
      <c r="P2" s="18"/>
      <c r="Q2" s="18"/>
      <c r="R2" s="18"/>
      <c r="S2" s="19"/>
      <c r="U2" s="17"/>
      <c r="V2" s="18"/>
      <c r="W2" s="18"/>
      <c r="X2" s="18"/>
      <c r="Y2" s="18"/>
      <c r="Z2" s="18"/>
      <c r="AA2" s="18"/>
      <c r="AB2" s="18"/>
      <c r="AC2" s="18"/>
      <c r="AD2" s="18"/>
      <c r="AE2" s="18"/>
      <c r="AF2" s="18"/>
      <c r="AG2" s="19"/>
    </row>
    <row r="3" spans="2:33" ht="14.5" customHeight="1">
      <c r="B3" s="70" t="s">
        <v>10</v>
      </c>
      <c r="C3" s="70" t="s">
        <v>11</v>
      </c>
      <c r="D3" s="70" t="s">
        <v>116</v>
      </c>
      <c r="E3" s="70" t="s">
        <v>117</v>
      </c>
      <c r="F3" s="67" t="s">
        <v>36</v>
      </c>
      <c r="G3" s="67" t="s">
        <v>13</v>
      </c>
      <c r="H3" s="68" t="s">
        <v>14</v>
      </c>
      <c r="I3" s="68"/>
      <c r="J3" s="68"/>
      <c r="K3" s="67" t="s">
        <v>15</v>
      </c>
      <c r="M3" s="15"/>
      <c r="O3" s="92" t="s">
        <v>43</v>
      </c>
      <c r="P3" s="93"/>
      <c r="Q3" s="9" t="s">
        <v>18</v>
      </c>
      <c r="S3" s="20"/>
      <c r="U3" s="15"/>
      <c r="V3" s="70" t="s">
        <v>42</v>
      </c>
      <c r="W3" s="70"/>
      <c r="AG3" s="20"/>
    </row>
    <row r="4" spans="2:33" ht="14.5" customHeight="1">
      <c r="B4" s="70"/>
      <c r="C4" s="70"/>
      <c r="D4" s="70"/>
      <c r="E4" s="70"/>
      <c r="F4" s="67"/>
      <c r="G4" s="67"/>
      <c r="H4" s="3" t="s">
        <v>16</v>
      </c>
      <c r="I4" s="3" t="s">
        <v>17</v>
      </c>
      <c r="J4" s="3" t="s">
        <v>18</v>
      </c>
      <c r="K4" s="67"/>
      <c r="M4" s="15"/>
      <c r="O4" s="3" t="s">
        <v>16</v>
      </c>
      <c r="P4" s="3" t="s">
        <v>17</v>
      </c>
      <c r="Q4" s="10"/>
      <c r="S4" s="20"/>
      <c r="U4" s="15"/>
      <c r="V4" s="3" t="s">
        <v>10</v>
      </c>
      <c r="W4" s="3" t="s">
        <v>39</v>
      </c>
      <c r="AG4" s="20"/>
    </row>
    <row r="5" spans="2:33">
      <c r="B5" s="40" t="s">
        <v>21</v>
      </c>
      <c r="C5" s="4" t="s">
        <v>94</v>
      </c>
      <c r="D5" s="4">
        <v>0</v>
      </c>
      <c r="E5" s="4">
        <v>1</v>
      </c>
      <c r="F5" s="4">
        <f>SUM(D5:E5)</f>
        <v>1</v>
      </c>
      <c r="G5" s="40">
        <f>SUM(F5)</f>
        <v>1</v>
      </c>
      <c r="H5" s="4">
        <v>0</v>
      </c>
      <c r="I5" s="4">
        <v>1</v>
      </c>
      <c r="J5" s="4">
        <f>SUM(H5:I5)</f>
        <v>1</v>
      </c>
      <c r="K5" s="4">
        <v>2</v>
      </c>
      <c r="M5" s="15"/>
      <c r="O5" s="12">
        <f>SUM(H5:H22)</f>
        <v>83</v>
      </c>
      <c r="P5" s="12">
        <f>SUM(I5:I22)</f>
        <v>120</v>
      </c>
      <c r="Q5" s="12">
        <f>SUM(J5:J22)</f>
        <v>203</v>
      </c>
      <c r="S5" s="20"/>
      <c r="U5" s="15"/>
      <c r="V5" s="4" t="s">
        <v>21</v>
      </c>
      <c r="W5" s="4">
        <f>G5</f>
        <v>1</v>
      </c>
      <c r="AG5" s="20"/>
    </row>
    <row r="6" spans="2:33">
      <c r="B6" s="71" t="s">
        <v>25</v>
      </c>
      <c r="C6" s="4" t="s">
        <v>101</v>
      </c>
      <c r="D6" s="4">
        <v>0</v>
      </c>
      <c r="E6" s="4">
        <v>1</v>
      </c>
      <c r="F6" s="4">
        <f t="shared" ref="F6:F22" si="0">SUM(D6:E6)</f>
        <v>1</v>
      </c>
      <c r="G6" s="71">
        <f>SUM(F6:F7)</f>
        <v>5</v>
      </c>
      <c r="H6" s="4">
        <v>0</v>
      </c>
      <c r="I6" s="4">
        <v>7</v>
      </c>
      <c r="J6" s="4">
        <f t="shared" ref="J6:J22" si="1">SUM(H6:I6)</f>
        <v>7</v>
      </c>
      <c r="K6" s="4">
        <v>2</v>
      </c>
      <c r="M6" s="15"/>
      <c r="S6" s="20"/>
      <c r="U6" s="15"/>
      <c r="V6" s="6" t="s">
        <v>25</v>
      </c>
      <c r="W6" s="6">
        <f>G6</f>
        <v>5</v>
      </c>
      <c r="AG6" s="20"/>
    </row>
    <row r="7" spans="2:33">
      <c r="B7" s="71"/>
      <c r="C7" s="4" t="s">
        <v>25</v>
      </c>
      <c r="D7" s="4">
        <v>1</v>
      </c>
      <c r="E7" s="4">
        <v>3</v>
      </c>
      <c r="F7" s="4">
        <f t="shared" si="0"/>
        <v>4</v>
      </c>
      <c r="G7" s="71"/>
      <c r="H7" s="4">
        <v>39</v>
      </c>
      <c r="I7" s="4">
        <v>36</v>
      </c>
      <c r="J7" s="4">
        <f t="shared" si="1"/>
        <v>75</v>
      </c>
      <c r="K7" s="4">
        <v>1</v>
      </c>
      <c r="M7" s="15"/>
      <c r="S7" s="20"/>
      <c r="U7" s="15"/>
      <c r="V7" s="6" t="s">
        <v>20</v>
      </c>
      <c r="W7" s="6">
        <f>G8</f>
        <v>7</v>
      </c>
      <c r="AG7" s="20"/>
    </row>
    <row r="8" spans="2:33">
      <c r="B8" s="71" t="s">
        <v>20</v>
      </c>
      <c r="C8" s="4" t="s">
        <v>37</v>
      </c>
      <c r="D8" s="4">
        <v>0</v>
      </c>
      <c r="E8" s="4">
        <v>1</v>
      </c>
      <c r="F8" s="4">
        <f t="shared" si="0"/>
        <v>1</v>
      </c>
      <c r="G8" s="71">
        <f>SUM(F8:F13)</f>
        <v>7</v>
      </c>
      <c r="H8" s="4">
        <v>0</v>
      </c>
      <c r="I8" s="4">
        <v>3</v>
      </c>
      <c r="J8" s="4">
        <f t="shared" si="1"/>
        <v>3</v>
      </c>
      <c r="K8" s="4">
        <v>2</v>
      </c>
      <c r="M8" s="15"/>
      <c r="S8" s="20"/>
      <c r="U8" s="15"/>
      <c r="V8" s="6" t="s">
        <v>31</v>
      </c>
      <c r="W8" s="6">
        <f>G14</f>
        <v>2</v>
      </c>
      <c r="AG8" s="20"/>
    </row>
    <row r="9" spans="2:33">
      <c r="B9" s="71"/>
      <c r="C9" s="4" t="s">
        <v>62</v>
      </c>
      <c r="D9" s="4">
        <v>0</v>
      </c>
      <c r="E9" s="4">
        <v>1</v>
      </c>
      <c r="F9" s="4">
        <f t="shared" si="0"/>
        <v>1</v>
      </c>
      <c r="G9" s="71"/>
      <c r="H9" s="4">
        <v>1</v>
      </c>
      <c r="I9" s="4">
        <v>1</v>
      </c>
      <c r="J9" s="4">
        <f t="shared" si="1"/>
        <v>2</v>
      </c>
      <c r="K9" s="4">
        <v>1</v>
      </c>
      <c r="M9" s="15"/>
      <c r="S9" s="20"/>
      <c r="U9" s="15"/>
      <c r="V9" s="6" t="s">
        <v>27</v>
      </c>
      <c r="W9" s="6">
        <f>G16</f>
        <v>4</v>
      </c>
      <c r="AG9" s="20"/>
    </row>
    <row r="10" spans="2:33">
      <c r="B10" s="71"/>
      <c r="C10" s="4" t="s">
        <v>57</v>
      </c>
      <c r="D10" s="4">
        <v>0</v>
      </c>
      <c r="E10" s="4">
        <v>1</v>
      </c>
      <c r="F10" s="4">
        <f t="shared" si="0"/>
        <v>1</v>
      </c>
      <c r="G10" s="71"/>
      <c r="H10" s="4">
        <v>3</v>
      </c>
      <c r="I10" s="4">
        <v>4</v>
      </c>
      <c r="J10" s="4">
        <f t="shared" si="1"/>
        <v>7</v>
      </c>
      <c r="K10" s="4">
        <v>2</v>
      </c>
      <c r="M10" s="15"/>
      <c r="S10" s="20"/>
      <c r="U10" s="15"/>
      <c r="V10" s="6" t="s">
        <v>22</v>
      </c>
      <c r="W10" s="6">
        <f>G18</f>
        <v>3</v>
      </c>
      <c r="AG10" s="20"/>
    </row>
    <row r="11" spans="2:33">
      <c r="B11" s="71"/>
      <c r="C11" s="4" t="s">
        <v>96</v>
      </c>
      <c r="D11" s="4">
        <v>0</v>
      </c>
      <c r="E11" s="4">
        <v>1</v>
      </c>
      <c r="F11" s="4">
        <f t="shared" si="0"/>
        <v>1</v>
      </c>
      <c r="G11" s="71"/>
      <c r="H11" s="4">
        <v>0</v>
      </c>
      <c r="I11" s="4">
        <v>2</v>
      </c>
      <c r="J11" s="4">
        <f t="shared" si="1"/>
        <v>2</v>
      </c>
      <c r="K11" s="4">
        <v>2</v>
      </c>
      <c r="M11" s="15"/>
      <c r="S11" s="20"/>
      <c r="U11" s="15"/>
      <c r="V11" s="55" t="s">
        <v>23</v>
      </c>
      <c r="W11" s="55">
        <f>G19</f>
        <v>1</v>
      </c>
      <c r="AG11" s="20"/>
    </row>
    <row r="12" spans="2:33">
      <c r="B12" s="71"/>
      <c r="C12" s="4" t="s">
        <v>30</v>
      </c>
      <c r="D12" s="4">
        <v>1</v>
      </c>
      <c r="E12" s="4">
        <v>1</v>
      </c>
      <c r="F12" s="4">
        <f t="shared" si="0"/>
        <v>2</v>
      </c>
      <c r="G12" s="71"/>
      <c r="H12" s="4">
        <v>3</v>
      </c>
      <c r="I12" s="4">
        <v>6</v>
      </c>
      <c r="J12" s="4">
        <f t="shared" si="1"/>
        <v>9</v>
      </c>
      <c r="K12" s="4">
        <v>2</v>
      </c>
      <c r="M12" s="15"/>
      <c r="S12" s="20"/>
      <c r="U12" s="15"/>
      <c r="V12" s="6" t="s">
        <v>107</v>
      </c>
      <c r="W12" s="4">
        <f>G20</f>
        <v>1</v>
      </c>
      <c r="AG12" s="20"/>
    </row>
    <row r="13" spans="2:33">
      <c r="B13" s="71"/>
      <c r="C13" s="4" t="s">
        <v>82</v>
      </c>
      <c r="D13" s="4">
        <v>1</v>
      </c>
      <c r="E13" s="4">
        <v>0</v>
      </c>
      <c r="F13" s="4">
        <f t="shared" si="0"/>
        <v>1</v>
      </c>
      <c r="G13" s="71"/>
      <c r="H13" s="4">
        <v>3</v>
      </c>
      <c r="I13" s="4">
        <v>4</v>
      </c>
      <c r="J13" s="4">
        <f t="shared" si="1"/>
        <v>7</v>
      </c>
      <c r="K13" s="4">
        <v>2</v>
      </c>
      <c r="M13" s="15"/>
      <c r="S13" s="20"/>
      <c r="U13" s="15"/>
      <c r="V13" s="6" t="s">
        <v>26</v>
      </c>
      <c r="W13" s="4">
        <f>G21</f>
        <v>3</v>
      </c>
      <c r="AG13" s="20"/>
    </row>
    <row r="14" spans="2:33">
      <c r="B14" s="100" t="s">
        <v>31</v>
      </c>
      <c r="C14" s="4" t="s">
        <v>121</v>
      </c>
      <c r="D14" s="4">
        <v>0</v>
      </c>
      <c r="E14" s="4">
        <v>1</v>
      </c>
      <c r="F14" s="4">
        <f t="shared" si="0"/>
        <v>1</v>
      </c>
      <c r="G14" s="71">
        <f>SUM(F14:F15)</f>
        <v>2</v>
      </c>
      <c r="H14" s="4">
        <v>1</v>
      </c>
      <c r="I14" s="4">
        <v>0</v>
      </c>
      <c r="J14" s="4">
        <f t="shared" si="1"/>
        <v>1</v>
      </c>
      <c r="K14" s="4">
        <v>2</v>
      </c>
      <c r="M14" s="15"/>
      <c r="S14" s="20"/>
      <c r="U14" s="15"/>
      <c r="V14" s="13" t="s">
        <v>18</v>
      </c>
      <c r="W14" s="7">
        <f>SUM(W5:W13)</f>
        <v>27</v>
      </c>
      <c r="AG14" s="20"/>
    </row>
    <row r="15" spans="2:33">
      <c r="B15" s="101"/>
      <c r="C15" s="4" t="s">
        <v>54</v>
      </c>
      <c r="D15" s="4">
        <v>1</v>
      </c>
      <c r="E15" s="4">
        <v>0</v>
      </c>
      <c r="F15" s="4">
        <f t="shared" si="0"/>
        <v>1</v>
      </c>
      <c r="G15" s="71"/>
      <c r="H15" s="4">
        <v>3</v>
      </c>
      <c r="I15" s="4">
        <v>0</v>
      </c>
      <c r="J15" s="4">
        <f t="shared" si="1"/>
        <v>3</v>
      </c>
      <c r="K15" s="4">
        <v>2</v>
      </c>
      <c r="M15" s="15"/>
      <c r="S15" s="20"/>
      <c r="U15" s="15"/>
      <c r="AG15" s="20"/>
    </row>
    <row r="16" spans="2:33">
      <c r="B16" s="79" t="s">
        <v>27</v>
      </c>
      <c r="C16" s="4" t="s">
        <v>89</v>
      </c>
      <c r="D16" s="4">
        <v>1</v>
      </c>
      <c r="E16" s="4">
        <v>0</v>
      </c>
      <c r="F16" s="4">
        <f t="shared" si="0"/>
        <v>1</v>
      </c>
      <c r="G16" s="102">
        <f>SUM(F16:F17)</f>
        <v>4</v>
      </c>
      <c r="H16" s="4">
        <v>1</v>
      </c>
      <c r="I16" s="4">
        <v>1</v>
      </c>
      <c r="J16" s="4">
        <f t="shared" si="1"/>
        <v>2</v>
      </c>
      <c r="K16" s="4">
        <v>1</v>
      </c>
      <c r="M16" s="15"/>
      <c r="S16" s="20"/>
      <c r="U16" s="15"/>
      <c r="AG16" s="20"/>
    </row>
    <row r="17" spans="2:33">
      <c r="B17" s="79"/>
      <c r="C17" s="4" t="s">
        <v>27</v>
      </c>
      <c r="D17" s="4">
        <v>3</v>
      </c>
      <c r="E17" s="4">
        <v>0</v>
      </c>
      <c r="F17" s="4">
        <f t="shared" si="0"/>
        <v>3</v>
      </c>
      <c r="G17" s="103"/>
      <c r="H17" s="4">
        <v>9</v>
      </c>
      <c r="I17" s="4">
        <v>6</v>
      </c>
      <c r="J17" s="4">
        <f t="shared" si="1"/>
        <v>15</v>
      </c>
      <c r="K17" s="4">
        <v>1</v>
      </c>
      <c r="M17" s="15"/>
      <c r="S17" s="20"/>
      <c r="U17" s="16"/>
      <c r="V17" s="14"/>
      <c r="W17" s="14"/>
      <c r="X17" s="14"/>
      <c r="Y17" s="14"/>
      <c r="Z17" s="14"/>
      <c r="AA17" s="14"/>
      <c r="AB17" s="14"/>
      <c r="AC17" s="14"/>
      <c r="AD17" s="14"/>
      <c r="AE17" s="14"/>
      <c r="AF17" s="14"/>
      <c r="AG17" s="21"/>
    </row>
    <row r="18" spans="2:33">
      <c r="B18" s="40" t="s">
        <v>22</v>
      </c>
      <c r="C18" s="4" t="s">
        <v>53</v>
      </c>
      <c r="D18" s="4">
        <v>2</v>
      </c>
      <c r="E18" s="4">
        <v>1</v>
      </c>
      <c r="F18" s="4">
        <f t="shared" si="0"/>
        <v>3</v>
      </c>
      <c r="G18" s="40">
        <f>SUM(F18)</f>
        <v>3</v>
      </c>
      <c r="H18" s="4">
        <v>8</v>
      </c>
      <c r="I18" s="4">
        <v>15</v>
      </c>
      <c r="J18" s="4">
        <f t="shared" si="1"/>
        <v>23</v>
      </c>
      <c r="K18" s="4">
        <v>1</v>
      </c>
      <c r="M18" s="15"/>
      <c r="S18" s="20"/>
    </row>
    <row r="19" spans="2:33">
      <c r="B19" s="40" t="s">
        <v>23</v>
      </c>
      <c r="C19" s="4" t="s">
        <v>207</v>
      </c>
      <c r="D19" s="4">
        <v>1</v>
      </c>
      <c r="E19" s="4">
        <v>0</v>
      </c>
      <c r="F19" s="4">
        <f t="shared" si="0"/>
        <v>1</v>
      </c>
      <c r="G19" s="40">
        <f>SUM(F19)</f>
        <v>1</v>
      </c>
      <c r="H19" s="4">
        <v>5</v>
      </c>
      <c r="I19" s="4">
        <v>9</v>
      </c>
      <c r="J19" s="4">
        <f t="shared" si="1"/>
        <v>14</v>
      </c>
      <c r="K19" s="4">
        <v>1</v>
      </c>
      <c r="M19" s="15"/>
      <c r="S19" s="20"/>
    </row>
    <row r="20" spans="2:33">
      <c r="B20" s="42" t="s">
        <v>107</v>
      </c>
      <c r="C20" s="4" t="s">
        <v>106</v>
      </c>
      <c r="D20" s="4">
        <v>0</v>
      </c>
      <c r="E20" s="4">
        <v>1</v>
      </c>
      <c r="F20" s="4">
        <f t="shared" si="0"/>
        <v>1</v>
      </c>
      <c r="G20" s="40">
        <f>SUM(F20)</f>
        <v>1</v>
      </c>
      <c r="H20" s="4">
        <v>4</v>
      </c>
      <c r="I20" s="4">
        <v>17</v>
      </c>
      <c r="J20" s="4">
        <f t="shared" si="1"/>
        <v>21</v>
      </c>
      <c r="K20" s="4">
        <v>3</v>
      </c>
      <c r="M20" s="15"/>
      <c r="S20" s="20"/>
    </row>
    <row r="21" spans="2:33">
      <c r="B21" s="79" t="s">
        <v>26</v>
      </c>
      <c r="C21" s="4" t="s">
        <v>109</v>
      </c>
      <c r="D21" s="4">
        <v>0</v>
      </c>
      <c r="E21" s="4">
        <v>1</v>
      </c>
      <c r="F21" s="4">
        <f t="shared" si="0"/>
        <v>1</v>
      </c>
      <c r="G21" s="79">
        <f>SUM(F21:F22)</f>
        <v>3</v>
      </c>
      <c r="H21" s="4">
        <v>2</v>
      </c>
      <c r="I21" s="4">
        <v>5</v>
      </c>
      <c r="J21" s="4">
        <f t="shared" si="1"/>
        <v>7</v>
      </c>
      <c r="K21" s="4">
        <v>3</v>
      </c>
      <c r="M21" s="16"/>
      <c r="N21" s="14"/>
      <c r="O21" s="14"/>
      <c r="P21" s="14"/>
      <c r="Q21" s="14"/>
      <c r="R21" s="14"/>
      <c r="S21" s="21"/>
    </row>
    <row r="22" spans="2:33">
      <c r="B22" s="79"/>
      <c r="C22" s="4" t="s">
        <v>26</v>
      </c>
      <c r="D22" s="4">
        <v>0</v>
      </c>
      <c r="E22" s="4">
        <v>2</v>
      </c>
      <c r="F22" s="4">
        <f t="shared" si="0"/>
        <v>2</v>
      </c>
      <c r="G22" s="79"/>
      <c r="H22" s="4">
        <v>1</v>
      </c>
      <c r="I22" s="4">
        <v>3</v>
      </c>
      <c r="J22" s="4">
        <f t="shared" si="1"/>
        <v>4</v>
      </c>
      <c r="K22" s="4">
        <v>3</v>
      </c>
    </row>
    <row r="23" spans="2:33">
      <c r="B23" s="81" t="s">
        <v>120</v>
      </c>
      <c r="C23" s="81"/>
      <c r="D23" s="7">
        <f>SUM(D5:D22)</f>
        <v>11</v>
      </c>
      <c r="E23" s="7">
        <f t="shared" ref="E23" si="2">SUM(E5:E22)</f>
        <v>16</v>
      </c>
      <c r="F23" s="7">
        <f t="shared" ref="F23" si="3">SUM(F5:F22)</f>
        <v>27</v>
      </c>
      <c r="G23" s="7">
        <f t="shared" ref="G23" si="4">SUM(G5:G22)</f>
        <v>27</v>
      </c>
      <c r="H23" s="7">
        <f t="shared" ref="H23" si="5">SUM(H5:H22)</f>
        <v>83</v>
      </c>
      <c r="I23" s="7">
        <f t="shared" ref="I23" si="6">SUM(I5:I22)</f>
        <v>120</v>
      </c>
      <c r="J23" s="7">
        <f t="shared" ref="J23" si="7">SUM(J5:J22)</f>
        <v>203</v>
      </c>
    </row>
    <row r="26" spans="2:33" ht="18">
      <c r="B26" s="82" t="s">
        <v>176</v>
      </c>
      <c r="C26" s="83"/>
      <c r="D26" s="57"/>
      <c r="E26" s="57"/>
      <c r="F26" s="57"/>
      <c r="G26" s="57"/>
      <c r="H26" s="57"/>
      <c r="I26" s="57"/>
      <c r="J26" s="57"/>
      <c r="K26" s="57"/>
    </row>
    <row r="27" spans="2:33">
      <c r="B27" s="84" t="s">
        <v>177</v>
      </c>
      <c r="C27" s="85"/>
      <c r="D27" s="90"/>
      <c r="E27" s="90"/>
      <c r="F27" s="89"/>
      <c r="G27" s="89"/>
      <c r="H27" s="88"/>
      <c r="I27" s="88"/>
      <c r="J27" s="88"/>
      <c r="K27" s="89"/>
    </row>
    <row r="28" spans="2:33">
      <c r="B28" s="86" t="s">
        <v>178</v>
      </c>
      <c r="C28" s="87"/>
      <c r="D28" s="90"/>
      <c r="E28" s="90"/>
      <c r="F28" s="89"/>
      <c r="G28" s="89"/>
      <c r="H28" s="45"/>
      <c r="I28" s="45"/>
      <c r="J28" s="45"/>
      <c r="K28" s="89"/>
    </row>
    <row r="29" spans="2:33">
      <c r="B29" s="46"/>
      <c r="C29" s="44"/>
      <c r="D29" s="44"/>
      <c r="E29" s="44"/>
      <c r="F29" s="44"/>
      <c r="G29" s="46"/>
      <c r="H29" s="44"/>
      <c r="I29" s="44"/>
      <c r="J29" s="44"/>
      <c r="K29" s="44"/>
    </row>
    <row r="30" spans="2:33">
      <c r="B30" s="59"/>
      <c r="C30" s="44"/>
      <c r="D30" s="44"/>
      <c r="E30" s="44"/>
      <c r="F30" s="44"/>
      <c r="G30" s="59"/>
      <c r="H30" s="44"/>
      <c r="I30" s="44"/>
      <c r="J30" s="44"/>
      <c r="K30" s="44"/>
    </row>
    <row r="31" spans="2:33">
      <c r="B31" s="59"/>
      <c r="C31" s="44"/>
      <c r="D31" s="44"/>
      <c r="E31" s="44"/>
      <c r="F31" s="44"/>
      <c r="G31" s="59"/>
      <c r="H31" s="44"/>
      <c r="I31" s="44"/>
      <c r="J31" s="44"/>
      <c r="K31" s="44"/>
    </row>
    <row r="32" spans="2:33">
      <c r="B32" s="59"/>
      <c r="C32" s="44"/>
      <c r="D32" s="44"/>
      <c r="E32" s="44"/>
      <c r="F32" s="44"/>
      <c r="G32" s="59"/>
      <c r="H32" s="44"/>
      <c r="I32" s="44"/>
      <c r="J32" s="44"/>
      <c r="K32" s="44"/>
    </row>
    <row r="33" spans="2:11">
      <c r="B33" s="59"/>
      <c r="C33" s="44"/>
      <c r="D33" s="44"/>
      <c r="E33" s="44"/>
      <c r="F33" s="44"/>
      <c r="G33" s="59"/>
      <c r="H33" s="44"/>
      <c r="I33" s="44"/>
      <c r="J33" s="44"/>
      <c r="K33" s="44"/>
    </row>
    <row r="34" spans="2:11">
      <c r="B34" s="59"/>
      <c r="C34" s="44"/>
      <c r="D34" s="44"/>
      <c r="E34" s="44"/>
      <c r="F34" s="44"/>
      <c r="G34" s="59"/>
      <c r="H34" s="44"/>
      <c r="I34" s="44"/>
      <c r="J34" s="44"/>
      <c r="K34" s="44"/>
    </row>
    <row r="35" spans="2:11">
      <c r="B35" s="59"/>
      <c r="C35" s="44"/>
      <c r="D35" s="44"/>
      <c r="E35" s="44"/>
      <c r="F35" s="44"/>
      <c r="G35" s="59"/>
      <c r="H35" s="44"/>
      <c r="I35" s="44"/>
      <c r="J35" s="44"/>
      <c r="K35" s="44"/>
    </row>
    <row r="36" spans="2:11">
      <c r="B36" s="59"/>
      <c r="C36" s="44"/>
      <c r="D36" s="44"/>
      <c r="E36" s="44"/>
      <c r="F36" s="44"/>
      <c r="G36" s="59"/>
      <c r="H36" s="44"/>
      <c r="I36" s="44"/>
      <c r="J36" s="44"/>
      <c r="K36" s="44"/>
    </row>
    <row r="37" spans="2:11">
      <c r="B37" s="59"/>
      <c r="C37" s="44"/>
      <c r="D37" s="44"/>
      <c r="E37" s="44"/>
      <c r="F37" s="44"/>
      <c r="G37" s="59"/>
      <c r="H37" s="44"/>
      <c r="I37" s="44"/>
      <c r="J37" s="44"/>
      <c r="K37" s="44"/>
    </row>
    <row r="38" spans="2:11">
      <c r="B38" s="59"/>
      <c r="C38" s="44"/>
      <c r="D38" s="44"/>
      <c r="E38" s="44"/>
      <c r="F38" s="44"/>
      <c r="G38" s="59"/>
      <c r="H38" s="44"/>
      <c r="I38" s="44"/>
      <c r="J38" s="44"/>
      <c r="K38" s="44"/>
    </row>
    <row r="39" spans="2:11">
      <c r="B39" s="59"/>
      <c r="C39" s="44"/>
      <c r="D39" s="44"/>
      <c r="E39" s="44"/>
      <c r="F39" s="44"/>
      <c r="G39" s="59"/>
      <c r="H39" s="44"/>
      <c r="I39" s="44"/>
      <c r="J39" s="44"/>
      <c r="K39" s="44"/>
    </row>
    <row r="40" spans="2:11">
      <c r="B40" s="60"/>
      <c r="C40" s="44"/>
      <c r="D40" s="44"/>
      <c r="E40" s="44"/>
      <c r="F40" s="44"/>
      <c r="G40" s="60"/>
      <c r="H40" s="44"/>
      <c r="I40" s="44"/>
      <c r="J40" s="44"/>
      <c r="K40" s="44"/>
    </row>
    <row r="41" spans="2:11">
      <c r="B41" s="60"/>
      <c r="C41" s="44"/>
      <c r="D41" s="44"/>
      <c r="E41" s="44"/>
      <c r="F41" s="44"/>
      <c r="G41" s="60"/>
      <c r="H41" s="44"/>
      <c r="I41" s="44"/>
      <c r="J41" s="44"/>
      <c r="K41" s="44"/>
    </row>
    <row r="42" spans="2:11">
      <c r="B42" s="46"/>
      <c r="C42" s="44"/>
      <c r="D42" s="44"/>
      <c r="E42" s="44"/>
      <c r="F42" s="44"/>
      <c r="G42" s="46"/>
      <c r="H42" s="44"/>
      <c r="I42" s="44"/>
      <c r="J42" s="44"/>
      <c r="K42" s="44"/>
    </row>
    <row r="43" spans="2:11">
      <c r="B43" s="46"/>
      <c r="C43" s="44"/>
      <c r="D43" s="44"/>
      <c r="E43" s="44"/>
      <c r="F43" s="44"/>
      <c r="G43" s="46"/>
      <c r="H43" s="44"/>
      <c r="I43" s="44"/>
      <c r="J43" s="44"/>
      <c r="K43" s="44"/>
    </row>
    <row r="44" spans="2:11">
      <c r="B44" s="48"/>
      <c r="C44" s="44"/>
      <c r="D44" s="44"/>
      <c r="E44" s="44"/>
      <c r="F44" s="44"/>
      <c r="G44" s="46"/>
      <c r="H44" s="44"/>
      <c r="I44" s="44"/>
      <c r="J44" s="44"/>
      <c r="K44" s="44"/>
    </row>
    <row r="45" spans="2:11">
      <c r="B45" s="60"/>
      <c r="C45" s="44"/>
      <c r="D45" s="44"/>
      <c r="E45" s="44"/>
      <c r="F45" s="44"/>
      <c r="G45" s="60"/>
      <c r="H45" s="44"/>
      <c r="I45" s="44"/>
      <c r="J45" s="44"/>
      <c r="K45" s="44"/>
    </row>
    <row r="46" spans="2:11">
      <c r="B46" s="60"/>
      <c r="C46" s="44"/>
      <c r="D46" s="44"/>
      <c r="E46" s="44"/>
      <c r="F46" s="44"/>
      <c r="G46" s="60"/>
      <c r="H46" s="44"/>
      <c r="I46" s="44"/>
      <c r="J46" s="44"/>
      <c r="K46" s="44"/>
    </row>
    <row r="47" spans="2:11">
      <c r="B47" s="61"/>
      <c r="C47" s="61"/>
      <c r="D47" s="53"/>
      <c r="E47" s="53"/>
      <c r="F47" s="53"/>
      <c r="G47" s="53"/>
      <c r="H47" s="53"/>
      <c r="I47" s="53"/>
      <c r="J47" s="53"/>
      <c r="K47" s="44"/>
    </row>
  </sheetData>
  <mergeCells count="42">
    <mergeCell ref="B47:C47"/>
    <mergeCell ref="B6:B7"/>
    <mergeCell ref="G6:G7"/>
    <mergeCell ref="B8:B13"/>
    <mergeCell ref="G8:G13"/>
    <mergeCell ref="B14:B15"/>
    <mergeCell ref="G14:G15"/>
    <mergeCell ref="B16:B17"/>
    <mergeCell ref="G16:G17"/>
    <mergeCell ref="B21:B22"/>
    <mergeCell ref="G21:G22"/>
    <mergeCell ref="B23:C23"/>
    <mergeCell ref="G38:G39"/>
    <mergeCell ref="B38:B39"/>
    <mergeCell ref="B40:B41"/>
    <mergeCell ref="G40:G41"/>
    <mergeCell ref="K27:K28"/>
    <mergeCell ref="B26:C26"/>
    <mergeCell ref="B27:C27"/>
    <mergeCell ref="B28:C28"/>
    <mergeCell ref="G45:G46"/>
    <mergeCell ref="B45:B46"/>
    <mergeCell ref="G30:G31"/>
    <mergeCell ref="B30:B31"/>
    <mergeCell ref="B32:B37"/>
    <mergeCell ref="G32:G37"/>
    <mergeCell ref="D27:D28"/>
    <mergeCell ref="E27:E28"/>
    <mergeCell ref="F27:F28"/>
    <mergeCell ref="G27:G28"/>
    <mergeCell ref="H27:J27"/>
    <mergeCell ref="B2:K2"/>
    <mergeCell ref="B3:B4"/>
    <mergeCell ref="C3:C4"/>
    <mergeCell ref="D3:D4"/>
    <mergeCell ref="E3:E4"/>
    <mergeCell ref="O3:P3"/>
    <mergeCell ref="V3:W3"/>
    <mergeCell ref="F3:F4"/>
    <mergeCell ref="G3:G4"/>
    <mergeCell ref="H3:J3"/>
    <mergeCell ref="K3:K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D047-AC75-4861-B7BD-3DCE8DA8BCFB}">
  <dimension ref="B1:K31"/>
  <sheetViews>
    <sheetView topLeftCell="D3" workbookViewId="0">
      <selection activeCell="F12" sqref="F12"/>
    </sheetView>
  </sheetViews>
  <sheetFormatPr baseColWidth="10" defaultRowHeight="14.5"/>
  <cols>
    <col min="1" max="1" width="3.6328125" customWidth="1"/>
    <col min="2" max="2" width="122" bestFit="1" customWidth="1"/>
    <col min="5" max="5" width="71.6328125" bestFit="1" customWidth="1"/>
    <col min="6" max="6" width="20" bestFit="1" customWidth="1"/>
    <col min="7" max="7" width="15.453125" bestFit="1" customWidth="1"/>
    <col min="8" max="8" width="14.26953125" customWidth="1"/>
  </cols>
  <sheetData>
    <row r="1" spans="2:11" ht="14.5" customHeight="1"/>
    <row r="2" spans="2:11" ht="18">
      <c r="B2" s="94" t="s">
        <v>113</v>
      </c>
      <c r="C2" s="94"/>
      <c r="D2" s="94"/>
      <c r="E2" s="94"/>
      <c r="F2" s="94"/>
      <c r="G2" s="94"/>
      <c r="H2" s="94"/>
      <c r="I2" s="94"/>
      <c r="J2" s="94"/>
      <c r="K2" s="94"/>
    </row>
    <row r="3" spans="2:11" ht="29">
      <c r="B3" s="1" t="s">
        <v>0</v>
      </c>
      <c r="C3" s="1" t="s">
        <v>1</v>
      </c>
      <c r="D3" s="2" t="s">
        <v>2</v>
      </c>
      <c r="E3" s="1" t="s">
        <v>3</v>
      </c>
      <c r="F3" s="1" t="s">
        <v>4</v>
      </c>
      <c r="G3" s="1" t="s">
        <v>5</v>
      </c>
      <c r="H3" s="2" t="s">
        <v>6</v>
      </c>
      <c r="I3" s="1" t="s">
        <v>7</v>
      </c>
      <c r="J3" s="1" t="s">
        <v>8</v>
      </c>
      <c r="K3" s="1" t="s">
        <v>9</v>
      </c>
    </row>
    <row r="4" spans="2:11">
      <c r="B4" s="34" t="s">
        <v>174</v>
      </c>
      <c r="C4" s="34" t="s">
        <v>44</v>
      </c>
      <c r="D4" s="35">
        <v>45202</v>
      </c>
      <c r="E4" s="34" t="s">
        <v>88</v>
      </c>
      <c r="F4" s="34" t="s">
        <v>89</v>
      </c>
      <c r="G4" s="34" t="s">
        <v>27</v>
      </c>
      <c r="H4" s="34">
        <v>1</v>
      </c>
      <c r="I4" s="34">
        <v>1</v>
      </c>
      <c r="J4" s="34">
        <v>1</v>
      </c>
      <c r="K4" s="34">
        <v>2</v>
      </c>
    </row>
    <row r="5" spans="2:11">
      <c r="B5" s="28" t="s">
        <v>90</v>
      </c>
      <c r="C5" s="28" t="s">
        <v>44</v>
      </c>
      <c r="D5" s="29">
        <v>45202</v>
      </c>
      <c r="E5" s="28" t="s">
        <v>190</v>
      </c>
      <c r="F5" s="28" t="s">
        <v>27</v>
      </c>
      <c r="G5" s="28" t="s">
        <v>27</v>
      </c>
      <c r="H5" s="28">
        <v>1</v>
      </c>
      <c r="I5" s="30">
        <v>4</v>
      </c>
      <c r="J5" s="31">
        <v>2</v>
      </c>
      <c r="K5" s="28">
        <v>6</v>
      </c>
    </row>
    <row r="6" spans="2:11" ht="29">
      <c r="B6" s="32" t="s">
        <v>158</v>
      </c>
      <c r="C6" s="28" t="s">
        <v>44</v>
      </c>
      <c r="D6" s="29">
        <v>45202</v>
      </c>
      <c r="E6" s="28" t="s">
        <v>190</v>
      </c>
      <c r="F6" s="28" t="s">
        <v>27</v>
      </c>
      <c r="G6" s="28" t="s">
        <v>27</v>
      </c>
      <c r="H6" s="28">
        <v>1</v>
      </c>
      <c r="I6" s="30">
        <v>2</v>
      </c>
      <c r="J6" s="31">
        <v>1</v>
      </c>
      <c r="K6" s="28">
        <v>3</v>
      </c>
    </row>
    <row r="7" spans="2:11">
      <c r="B7" s="28" t="s">
        <v>159</v>
      </c>
      <c r="C7" s="28" t="s">
        <v>44</v>
      </c>
      <c r="D7" s="29">
        <v>45202</v>
      </c>
      <c r="E7" s="28" t="s">
        <v>190</v>
      </c>
      <c r="F7" s="28" t="s">
        <v>27</v>
      </c>
      <c r="G7" s="28" t="s">
        <v>27</v>
      </c>
      <c r="H7" s="28">
        <v>1</v>
      </c>
      <c r="I7" s="30">
        <v>3</v>
      </c>
      <c r="J7" s="31">
        <v>3</v>
      </c>
      <c r="K7" s="28">
        <v>6</v>
      </c>
    </row>
    <row r="8" spans="2:11">
      <c r="B8" s="28" t="s">
        <v>160</v>
      </c>
      <c r="C8" s="28" t="s">
        <v>44</v>
      </c>
      <c r="D8" s="29">
        <v>45208</v>
      </c>
      <c r="E8" s="28" t="s">
        <v>191</v>
      </c>
      <c r="F8" s="28" t="s">
        <v>53</v>
      </c>
      <c r="G8" s="28" t="s">
        <v>22</v>
      </c>
      <c r="H8" s="28">
        <v>1</v>
      </c>
      <c r="I8" s="30">
        <v>0</v>
      </c>
      <c r="J8" s="31">
        <v>5</v>
      </c>
      <c r="K8" s="28">
        <v>5</v>
      </c>
    </row>
    <row r="9" spans="2:11" ht="29">
      <c r="B9" s="32" t="s">
        <v>91</v>
      </c>
      <c r="C9" s="28" t="s">
        <v>44</v>
      </c>
      <c r="D9" s="29">
        <v>45209</v>
      </c>
      <c r="E9" s="32" t="s">
        <v>203</v>
      </c>
      <c r="F9" s="28" t="s">
        <v>82</v>
      </c>
      <c r="G9" s="28" t="s">
        <v>20</v>
      </c>
      <c r="H9" s="28">
        <v>2</v>
      </c>
      <c r="I9" s="30">
        <v>3</v>
      </c>
      <c r="J9" s="31">
        <v>4</v>
      </c>
      <c r="K9" s="28">
        <v>7</v>
      </c>
    </row>
    <row r="10" spans="2:11">
      <c r="B10" s="28" t="s">
        <v>172</v>
      </c>
      <c r="C10" s="28" t="s">
        <v>44</v>
      </c>
      <c r="D10" s="29">
        <v>45211</v>
      </c>
      <c r="E10" s="28" t="s">
        <v>161</v>
      </c>
      <c r="F10" s="28" t="s">
        <v>25</v>
      </c>
      <c r="G10" s="28" t="s">
        <v>25</v>
      </c>
      <c r="H10" s="28">
        <v>1</v>
      </c>
      <c r="I10" s="30">
        <v>25</v>
      </c>
      <c r="J10" s="31">
        <v>21</v>
      </c>
      <c r="K10" s="28">
        <v>46</v>
      </c>
    </row>
    <row r="11" spans="2:11">
      <c r="B11" s="28" t="s">
        <v>92</v>
      </c>
      <c r="C11" s="28" t="s">
        <v>44</v>
      </c>
      <c r="D11" s="29">
        <v>45212</v>
      </c>
      <c r="E11" s="28" t="s">
        <v>195</v>
      </c>
      <c r="F11" s="28" t="s">
        <v>30</v>
      </c>
      <c r="G11" s="28" t="s">
        <v>20</v>
      </c>
      <c r="H11" s="28">
        <v>2</v>
      </c>
      <c r="I11" s="30">
        <v>1</v>
      </c>
      <c r="J11" s="31">
        <v>5</v>
      </c>
      <c r="K11" s="28">
        <v>6</v>
      </c>
    </row>
    <row r="12" spans="2:11" ht="29">
      <c r="B12" s="28" t="s">
        <v>111</v>
      </c>
      <c r="C12" s="28" t="s">
        <v>44</v>
      </c>
      <c r="D12" s="29">
        <v>45222</v>
      </c>
      <c r="E12" s="32" t="s">
        <v>112</v>
      </c>
      <c r="F12" s="28" t="s">
        <v>207</v>
      </c>
      <c r="G12" s="28" t="s">
        <v>23</v>
      </c>
      <c r="H12" s="28">
        <v>1</v>
      </c>
      <c r="I12" s="30">
        <v>5</v>
      </c>
      <c r="J12" s="31">
        <v>9</v>
      </c>
      <c r="K12" s="28">
        <v>14</v>
      </c>
    </row>
    <row r="13" spans="2:11">
      <c r="B13" s="28" t="s">
        <v>162</v>
      </c>
      <c r="C13" s="28" t="s">
        <v>44</v>
      </c>
      <c r="D13" s="29">
        <v>45223</v>
      </c>
      <c r="E13" s="28" t="s">
        <v>204</v>
      </c>
      <c r="F13" s="28" t="s">
        <v>54</v>
      </c>
      <c r="G13" s="28" t="s">
        <v>31</v>
      </c>
      <c r="H13" s="28">
        <v>2</v>
      </c>
      <c r="I13" s="30">
        <v>3</v>
      </c>
      <c r="J13" s="31">
        <v>0</v>
      </c>
      <c r="K13" s="28">
        <v>3</v>
      </c>
    </row>
    <row r="14" spans="2:11">
      <c r="B14" s="36" t="s">
        <v>171</v>
      </c>
      <c r="C14" s="36" t="s">
        <v>44</v>
      </c>
      <c r="D14" s="37">
        <v>45223</v>
      </c>
      <c r="E14" s="36" t="s">
        <v>175</v>
      </c>
      <c r="F14" s="36" t="s">
        <v>53</v>
      </c>
      <c r="G14" s="36" t="s">
        <v>22</v>
      </c>
      <c r="H14" s="36">
        <v>1</v>
      </c>
      <c r="I14" s="36">
        <v>8</v>
      </c>
      <c r="J14" s="36">
        <v>6</v>
      </c>
      <c r="K14" s="36">
        <v>14</v>
      </c>
    </row>
    <row r="15" spans="2:11">
      <c r="B15" s="28" t="s">
        <v>173</v>
      </c>
      <c r="C15" s="28" t="s">
        <v>65</v>
      </c>
      <c r="D15" s="29">
        <v>45237</v>
      </c>
      <c r="E15" s="28" t="s">
        <v>192</v>
      </c>
      <c r="F15" s="28" t="s">
        <v>37</v>
      </c>
      <c r="G15" s="28" t="s">
        <v>20</v>
      </c>
      <c r="H15" s="28">
        <v>2</v>
      </c>
      <c r="I15" s="30">
        <v>0</v>
      </c>
      <c r="J15" s="31">
        <v>3</v>
      </c>
      <c r="K15" s="28">
        <v>3</v>
      </c>
    </row>
    <row r="16" spans="2:11">
      <c r="B16" s="28" t="s">
        <v>164</v>
      </c>
      <c r="C16" s="28" t="s">
        <v>65</v>
      </c>
      <c r="D16" s="29">
        <v>45237</v>
      </c>
      <c r="E16" s="28" t="s">
        <v>93</v>
      </c>
      <c r="F16" s="28" t="s">
        <v>94</v>
      </c>
      <c r="G16" s="28" t="s">
        <v>21</v>
      </c>
      <c r="H16" s="28">
        <v>2</v>
      </c>
      <c r="I16" s="30">
        <v>0</v>
      </c>
      <c r="J16" s="31">
        <v>1</v>
      </c>
      <c r="K16" s="28">
        <v>1</v>
      </c>
    </row>
    <row r="17" spans="2:11">
      <c r="B17" s="28" t="s">
        <v>165</v>
      </c>
      <c r="C17" s="28" t="s">
        <v>65</v>
      </c>
      <c r="D17" s="29">
        <v>45237</v>
      </c>
      <c r="E17" s="28" t="s">
        <v>193</v>
      </c>
      <c r="F17" s="28" t="s">
        <v>57</v>
      </c>
      <c r="G17" s="28" t="s">
        <v>20</v>
      </c>
      <c r="H17" s="28">
        <v>2</v>
      </c>
      <c r="I17" s="30">
        <v>3</v>
      </c>
      <c r="J17" s="31">
        <v>4</v>
      </c>
      <c r="K17" s="28">
        <v>7</v>
      </c>
    </row>
    <row r="18" spans="2:11">
      <c r="B18" s="28" t="s">
        <v>95</v>
      </c>
      <c r="C18" s="28" t="s">
        <v>65</v>
      </c>
      <c r="D18" s="29">
        <v>45237</v>
      </c>
      <c r="E18" s="28" t="s">
        <v>194</v>
      </c>
      <c r="F18" s="28" t="s">
        <v>96</v>
      </c>
      <c r="G18" s="28" t="s">
        <v>20</v>
      </c>
      <c r="H18" s="28">
        <v>2</v>
      </c>
      <c r="I18" s="30">
        <v>0</v>
      </c>
      <c r="J18" s="31">
        <v>2</v>
      </c>
      <c r="K18" s="28">
        <v>2</v>
      </c>
    </row>
    <row r="19" spans="2:11">
      <c r="B19" s="28" t="s">
        <v>97</v>
      </c>
      <c r="C19" s="28" t="s">
        <v>65</v>
      </c>
      <c r="D19" s="29">
        <v>45238</v>
      </c>
      <c r="E19" s="28" t="s">
        <v>196</v>
      </c>
      <c r="F19" s="28" t="s">
        <v>121</v>
      </c>
      <c r="G19" s="28" t="s">
        <v>31</v>
      </c>
      <c r="H19" s="28">
        <v>2</v>
      </c>
      <c r="I19" s="30">
        <v>1</v>
      </c>
      <c r="J19" s="31">
        <v>0</v>
      </c>
      <c r="K19" s="28">
        <v>1</v>
      </c>
    </row>
    <row r="20" spans="2:11">
      <c r="B20" s="28" t="s">
        <v>98</v>
      </c>
      <c r="C20" s="28" t="s">
        <v>65</v>
      </c>
      <c r="D20" s="29">
        <v>45239</v>
      </c>
      <c r="E20" s="28" t="s">
        <v>99</v>
      </c>
      <c r="F20" s="28" t="s">
        <v>53</v>
      </c>
      <c r="G20" s="28" t="s">
        <v>22</v>
      </c>
      <c r="H20" s="28">
        <v>1</v>
      </c>
      <c r="I20" s="30">
        <v>0</v>
      </c>
      <c r="J20" s="31">
        <v>4</v>
      </c>
      <c r="K20" s="28">
        <v>4</v>
      </c>
    </row>
    <row r="21" spans="2:11">
      <c r="B21" s="28" t="s">
        <v>100</v>
      </c>
      <c r="C21" s="28" t="s">
        <v>65</v>
      </c>
      <c r="D21" s="29">
        <v>45243</v>
      </c>
      <c r="E21" s="28" t="s">
        <v>205</v>
      </c>
      <c r="F21" s="28" t="s">
        <v>62</v>
      </c>
      <c r="G21" s="28" t="s">
        <v>20</v>
      </c>
      <c r="H21" s="28">
        <v>1</v>
      </c>
      <c r="I21" s="30">
        <v>1</v>
      </c>
      <c r="J21" s="31">
        <v>1</v>
      </c>
      <c r="K21" s="28">
        <v>2</v>
      </c>
    </row>
    <row r="22" spans="2:11" ht="29">
      <c r="B22" s="28" t="s">
        <v>167</v>
      </c>
      <c r="C22" s="28" t="s">
        <v>65</v>
      </c>
      <c r="D22" s="29">
        <v>45244</v>
      </c>
      <c r="E22" s="32" t="s">
        <v>198</v>
      </c>
      <c r="F22" s="28" t="s">
        <v>25</v>
      </c>
      <c r="G22" s="28" t="s">
        <v>25</v>
      </c>
      <c r="H22" s="28">
        <v>1</v>
      </c>
      <c r="I22" s="30">
        <v>3</v>
      </c>
      <c r="J22" s="31">
        <v>3</v>
      </c>
      <c r="K22" s="28">
        <v>6</v>
      </c>
    </row>
    <row r="23" spans="2:11">
      <c r="B23" s="28" t="s">
        <v>168</v>
      </c>
      <c r="C23" s="28" t="s">
        <v>65</v>
      </c>
      <c r="D23" s="29">
        <v>45244</v>
      </c>
      <c r="E23" s="28" t="s">
        <v>199</v>
      </c>
      <c r="F23" s="28" t="s">
        <v>101</v>
      </c>
      <c r="G23" s="28" t="s">
        <v>25</v>
      </c>
      <c r="H23" s="28">
        <v>2</v>
      </c>
      <c r="I23" s="30">
        <v>0</v>
      </c>
      <c r="J23" s="31">
        <v>7</v>
      </c>
      <c r="K23" s="28">
        <v>7</v>
      </c>
    </row>
    <row r="24" spans="2:11">
      <c r="B24" s="28" t="s">
        <v>169</v>
      </c>
      <c r="C24" s="28" t="s">
        <v>65</v>
      </c>
      <c r="D24" s="29">
        <v>45247</v>
      </c>
      <c r="E24" s="28" t="s">
        <v>200</v>
      </c>
      <c r="F24" s="28" t="s">
        <v>25</v>
      </c>
      <c r="G24" s="28" t="s">
        <v>25</v>
      </c>
      <c r="H24" s="28">
        <v>1</v>
      </c>
      <c r="I24" s="30">
        <v>4</v>
      </c>
      <c r="J24" s="31">
        <v>4</v>
      </c>
      <c r="K24" s="28">
        <v>8</v>
      </c>
    </row>
    <row r="25" spans="2:11">
      <c r="B25" s="28" t="s">
        <v>102</v>
      </c>
      <c r="C25" s="28" t="s">
        <v>65</v>
      </c>
      <c r="D25" s="29">
        <v>45250</v>
      </c>
      <c r="E25" s="28" t="s">
        <v>103</v>
      </c>
      <c r="F25" s="28" t="s">
        <v>26</v>
      </c>
      <c r="G25" s="28" t="s">
        <v>26</v>
      </c>
      <c r="H25" s="28">
        <v>3</v>
      </c>
      <c r="I25" s="30">
        <v>1</v>
      </c>
      <c r="J25" s="31">
        <v>1</v>
      </c>
      <c r="K25" s="28">
        <v>2</v>
      </c>
    </row>
    <row r="26" spans="2:11">
      <c r="B26" s="28" t="s">
        <v>104</v>
      </c>
      <c r="C26" s="28" t="s">
        <v>65</v>
      </c>
      <c r="D26" s="29">
        <v>45253</v>
      </c>
      <c r="E26" s="28" t="s">
        <v>105</v>
      </c>
      <c r="F26" s="28" t="s">
        <v>106</v>
      </c>
      <c r="G26" s="28" t="s">
        <v>107</v>
      </c>
      <c r="H26" s="28">
        <v>3</v>
      </c>
      <c r="I26" s="30">
        <v>4</v>
      </c>
      <c r="J26" s="31">
        <v>17</v>
      </c>
      <c r="K26" s="28">
        <v>21</v>
      </c>
    </row>
    <row r="27" spans="2:11">
      <c r="B27" s="28" t="s">
        <v>108</v>
      </c>
      <c r="C27" s="28" t="s">
        <v>65</v>
      </c>
      <c r="D27" s="29">
        <v>45253</v>
      </c>
      <c r="E27" s="28" t="s">
        <v>201</v>
      </c>
      <c r="F27" s="28" t="s">
        <v>109</v>
      </c>
      <c r="G27" s="28" t="s">
        <v>26</v>
      </c>
      <c r="H27" s="28">
        <v>3</v>
      </c>
      <c r="I27" s="30">
        <v>2</v>
      </c>
      <c r="J27" s="31">
        <v>5</v>
      </c>
      <c r="K27" s="28">
        <v>7</v>
      </c>
    </row>
    <row r="28" spans="2:11">
      <c r="B28" s="28" t="s">
        <v>170</v>
      </c>
      <c r="C28" s="28" t="s">
        <v>65</v>
      </c>
      <c r="D28" s="29">
        <v>45254</v>
      </c>
      <c r="E28" s="28" t="s">
        <v>206</v>
      </c>
      <c r="F28" s="28" t="s">
        <v>25</v>
      </c>
      <c r="G28" s="28" t="s">
        <v>25</v>
      </c>
      <c r="H28" s="28">
        <v>1</v>
      </c>
      <c r="I28" s="30">
        <v>7</v>
      </c>
      <c r="J28" s="31">
        <v>8</v>
      </c>
      <c r="K28" s="28">
        <v>15</v>
      </c>
    </row>
    <row r="29" spans="2:11" ht="29">
      <c r="B29" s="32" t="s">
        <v>166</v>
      </c>
      <c r="C29" s="28" t="s">
        <v>65</v>
      </c>
      <c r="D29" s="29">
        <v>45258</v>
      </c>
      <c r="E29" s="28" t="s">
        <v>197</v>
      </c>
      <c r="F29" s="28" t="s">
        <v>30</v>
      </c>
      <c r="G29" s="28" t="s">
        <v>20</v>
      </c>
      <c r="H29" s="28">
        <v>2</v>
      </c>
      <c r="I29" s="30">
        <v>2</v>
      </c>
      <c r="J29" s="31">
        <v>1</v>
      </c>
      <c r="K29" s="28">
        <v>3</v>
      </c>
    </row>
    <row r="30" spans="2:11">
      <c r="B30" s="28" t="s">
        <v>110</v>
      </c>
      <c r="C30" s="28" t="s">
        <v>65</v>
      </c>
      <c r="D30" s="29">
        <v>45260</v>
      </c>
      <c r="E30" s="28" t="s">
        <v>202</v>
      </c>
      <c r="F30" s="28" t="s">
        <v>26</v>
      </c>
      <c r="G30" s="28" t="s">
        <v>26</v>
      </c>
      <c r="H30" s="28">
        <v>3</v>
      </c>
      <c r="I30" s="30">
        <v>0</v>
      </c>
      <c r="J30" s="31">
        <v>2</v>
      </c>
      <c r="K30" s="28">
        <v>2</v>
      </c>
    </row>
    <row r="31" spans="2:11">
      <c r="H31" s="7" t="s">
        <v>33</v>
      </c>
      <c r="I31" s="7">
        <f>SUM(I4:I30)</f>
        <v>83</v>
      </c>
      <c r="J31" s="7">
        <f>SUM(J4:J30)</f>
        <v>120</v>
      </c>
      <c r="K31" s="7">
        <f>SUM(K4:K30)</f>
        <v>203</v>
      </c>
    </row>
  </sheetData>
  <autoFilter ref="B3:K31" xr:uid="{893ED047-AC75-4861-B7BD-3DCE8DA8BCFB}">
    <sortState xmlns:xlrd2="http://schemas.microsoft.com/office/spreadsheetml/2017/richdata2" ref="B4:K31">
      <sortCondition ref="D3:D31"/>
    </sortState>
  </autoFilter>
  <mergeCells count="1">
    <mergeCell ref="B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Socializaciones</vt:lpstr>
      <vt:lpstr>Socializaciones Visitas</vt:lpstr>
      <vt:lpstr>Mediación de Conflictos</vt:lpstr>
      <vt:lpstr>Mediación de Conflictos Visitas</vt:lpstr>
      <vt:lpstr>Asesoría Legal</vt:lpstr>
      <vt:lpstr>Asesoría Legal Visitas</vt:lpstr>
      <vt:lpstr>Atención a Denuncias</vt:lpstr>
      <vt:lpstr>Atención a Denuncias Visitas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Fernando Guirola Cabrera</dc:creator>
  <cp:lastModifiedBy>Jose Fernando Guirola Cabrera</cp:lastModifiedBy>
  <dcterms:created xsi:type="dcterms:W3CDTF">2023-09-26T19:54:34Z</dcterms:created>
  <dcterms:modified xsi:type="dcterms:W3CDTF">2023-12-12T21:19:02Z</dcterms:modified>
</cp:coreProperties>
</file>