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.guirola\Desktop\OIR Agosto - Septiembre 2023\"/>
    </mc:Choice>
  </mc:AlternateContent>
  <xr:revisionPtr revIDLastSave="0" documentId="13_ncr:1_{1D8B1001-D72A-4E95-A19B-82E13C9E7FEE}" xr6:coauthVersionLast="47" xr6:coauthVersionMax="47" xr10:uidLastSave="{00000000-0000-0000-0000-000000000000}"/>
  <bookViews>
    <workbookView xWindow="-110" yWindow="-110" windowWidth="19420" windowHeight="10300" firstSheet="5" activeTab="6" xr2:uid="{DCF8EF4D-CEE5-41DC-A528-EA60ADDF6D7C}"/>
  </bookViews>
  <sheets>
    <sheet name="Socializaciones" sheetId="2" r:id="rId1"/>
    <sheet name="Socializaciones Visitas" sheetId="1" r:id="rId2"/>
    <sheet name="Mediación de Conflictos" sheetId="3" r:id="rId3"/>
    <sheet name="Mediación de Conflictos Visitas" sheetId="4" r:id="rId4"/>
    <sheet name="Asesoría Legal" sheetId="5" r:id="rId5"/>
    <sheet name="Asesoría Legal Visitas" sheetId="8" r:id="rId6"/>
    <sheet name="Atención a Denuncias" sheetId="6" r:id="rId7"/>
    <sheet name="Atención a Denuncias Visitas" sheetId="7" r:id="rId8"/>
  </sheets>
  <definedNames>
    <definedName name="_xlnm._FilterDatabase" localSheetId="5" hidden="1">'Asesoría Legal Visitas'!$B$3:$K$10</definedName>
    <definedName name="_xlnm._FilterDatabase" localSheetId="7" hidden="1">'Atención a Denuncias Visitas'!$B$3:$K$29</definedName>
    <definedName name="_xlnm._FilterDatabase" localSheetId="3" hidden="1">'Mediación de Conflictos Visitas'!$B$3:$K$13</definedName>
    <definedName name="_xlnm._FilterDatabase" localSheetId="1" hidden="1">'Socializaciones Visitas'!$B$3:$K$12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4" l="1"/>
  <c r="K13" i="4"/>
  <c r="W7" i="6"/>
  <c r="W6" i="6"/>
  <c r="W5" i="6"/>
  <c r="W10" i="5"/>
  <c r="W9" i="5"/>
  <c r="W8" i="5"/>
  <c r="W7" i="5"/>
  <c r="W6" i="5"/>
  <c r="W5" i="5"/>
  <c r="W11" i="6"/>
  <c r="W10" i="6"/>
  <c r="W9" i="6"/>
  <c r="W8" i="6"/>
  <c r="Q5" i="6"/>
  <c r="P5" i="6"/>
  <c r="O5" i="6"/>
  <c r="Q5" i="5"/>
  <c r="P5" i="5"/>
  <c r="O5" i="5"/>
  <c r="Q5" i="3"/>
  <c r="P5" i="3"/>
  <c r="O5" i="3"/>
  <c r="W12" i="3"/>
  <c r="W6" i="3"/>
  <c r="W7" i="3"/>
  <c r="W8" i="3"/>
  <c r="W9" i="3"/>
  <c r="W10" i="3"/>
  <c r="W11" i="3"/>
  <c r="W5" i="3"/>
  <c r="O5" i="2" l="1"/>
  <c r="N5" i="2"/>
  <c r="J16" i="6" l="1"/>
  <c r="J18" i="6"/>
  <c r="J29" i="7"/>
  <c r="I29" i="7"/>
  <c r="J10" i="5"/>
  <c r="F10" i="5"/>
  <c r="J12" i="8"/>
  <c r="K12" i="8"/>
  <c r="I12" i="8"/>
  <c r="J14" i="4"/>
  <c r="K14" i="4"/>
  <c r="I14" i="4"/>
  <c r="J7" i="2"/>
  <c r="J16" i="1"/>
  <c r="K16" i="1"/>
  <c r="I16" i="1"/>
  <c r="F7" i="2"/>
  <c r="I16" i="2"/>
  <c r="J15" i="2"/>
  <c r="H16" i="2"/>
  <c r="E16" i="2"/>
  <c r="F15" i="2"/>
  <c r="G15" i="2" s="1"/>
  <c r="X10" i="2" s="1"/>
  <c r="D16" i="2"/>
  <c r="K10" i="8"/>
  <c r="K11" i="8"/>
  <c r="K13" i="1"/>
  <c r="K14" i="1"/>
  <c r="K15" i="1"/>
  <c r="G15" i="6" l="1"/>
  <c r="G19" i="6"/>
  <c r="G16" i="6"/>
  <c r="E20" i="6"/>
  <c r="F20" i="6"/>
  <c r="H20" i="6"/>
  <c r="I20" i="6"/>
  <c r="J20" i="6"/>
  <c r="D20" i="6"/>
  <c r="J19" i="6"/>
  <c r="F19" i="6"/>
  <c r="F18" i="6"/>
  <c r="J17" i="6"/>
  <c r="F17" i="6"/>
  <c r="F16" i="6"/>
  <c r="J15" i="6"/>
  <c r="F15" i="6"/>
  <c r="G10" i="6"/>
  <c r="J14" i="6"/>
  <c r="F14" i="6"/>
  <c r="J13" i="6"/>
  <c r="F13" i="6"/>
  <c r="J12" i="6"/>
  <c r="F12" i="6"/>
  <c r="J11" i="6"/>
  <c r="F11" i="6"/>
  <c r="J10" i="6"/>
  <c r="F10" i="6"/>
  <c r="J8" i="6"/>
  <c r="J9" i="6"/>
  <c r="G8" i="6"/>
  <c r="F8" i="6"/>
  <c r="F9" i="6"/>
  <c r="J6" i="6"/>
  <c r="J7" i="6"/>
  <c r="J5" i="6"/>
  <c r="G5" i="6"/>
  <c r="F6" i="6"/>
  <c r="F7" i="6"/>
  <c r="F5" i="6"/>
  <c r="E13" i="5"/>
  <c r="H13" i="5"/>
  <c r="I13" i="5"/>
  <c r="D13" i="5"/>
  <c r="J6" i="5"/>
  <c r="J13" i="5" s="1"/>
  <c r="J7" i="5"/>
  <c r="J8" i="5"/>
  <c r="J9" i="5"/>
  <c r="J11" i="5"/>
  <c r="J12" i="5"/>
  <c r="J5" i="5"/>
  <c r="F6" i="5"/>
  <c r="G6" i="5" s="1"/>
  <c r="F7" i="5"/>
  <c r="F8" i="5"/>
  <c r="F9" i="5"/>
  <c r="F11" i="5"/>
  <c r="G10" i="5" s="1"/>
  <c r="F12" i="5"/>
  <c r="G12" i="5" s="1"/>
  <c r="F5" i="5"/>
  <c r="G5" i="5" s="1"/>
  <c r="E12" i="3"/>
  <c r="F12" i="3"/>
  <c r="G12" i="3"/>
  <c r="H12" i="3"/>
  <c r="I12" i="3"/>
  <c r="J12" i="3"/>
  <c r="D12" i="3"/>
  <c r="J6" i="3"/>
  <c r="J7" i="3"/>
  <c r="J8" i="3"/>
  <c r="J9" i="3"/>
  <c r="J10" i="3"/>
  <c r="J11" i="3"/>
  <c r="J5" i="3"/>
  <c r="G6" i="3"/>
  <c r="G7" i="3"/>
  <c r="G8" i="3"/>
  <c r="G9" i="3"/>
  <c r="G10" i="3"/>
  <c r="G11" i="3"/>
  <c r="G5" i="3"/>
  <c r="F6" i="3"/>
  <c r="F7" i="3"/>
  <c r="F8" i="3"/>
  <c r="F9" i="3"/>
  <c r="F10" i="3"/>
  <c r="F11" i="3"/>
  <c r="F5" i="3"/>
  <c r="F6" i="2"/>
  <c r="G6" i="2" s="1"/>
  <c r="X6" i="2" s="1"/>
  <c r="F8" i="2"/>
  <c r="F9" i="2"/>
  <c r="F10" i="2"/>
  <c r="G10" i="2" s="1"/>
  <c r="X8" i="2" s="1"/>
  <c r="F11" i="2"/>
  <c r="F12" i="2"/>
  <c r="F13" i="2"/>
  <c r="F14" i="2"/>
  <c r="F5" i="2"/>
  <c r="J14" i="2"/>
  <c r="J13" i="2"/>
  <c r="J12" i="2"/>
  <c r="J11" i="2"/>
  <c r="J6" i="2"/>
  <c r="J8" i="2"/>
  <c r="J9" i="2"/>
  <c r="J10" i="2"/>
  <c r="J5" i="2"/>
  <c r="K11" i="1"/>
  <c r="K10" i="1"/>
  <c r="K9" i="1"/>
  <c r="K12" i="1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7" i="7"/>
  <c r="K26" i="7"/>
  <c r="K28" i="7"/>
  <c r="K4" i="7"/>
  <c r="K5" i="8"/>
  <c r="K6" i="8"/>
  <c r="K7" i="8"/>
  <c r="K8" i="8"/>
  <c r="K9" i="8"/>
  <c r="K4" i="8"/>
  <c r="K5" i="4"/>
  <c r="K6" i="4"/>
  <c r="K7" i="4"/>
  <c r="K8" i="4"/>
  <c r="K9" i="4"/>
  <c r="K10" i="4"/>
  <c r="K11" i="4"/>
  <c r="K4" i="4"/>
  <c r="P5" i="2" l="1"/>
  <c r="G7" i="2"/>
  <c r="X7" i="2" s="1"/>
  <c r="G7" i="5"/>
  <c r="G13" i="5" s="1"/>
  <c r="K29" i="7"/>
  <c r="F13" i="5"/>
  <c r="J16" i="2"/>
  <c r="G5" i="2"/>
  <c r="F16" i="2"/>
  <c r="G11" i="2"/>
  <c r="X9" i="2" s="1"/>
  <c r="G20" i="6"/>
  <c r="K5" i="1"/>
  <c r="K6" i="1"/>
  <c r="K8" i="1"/>
  <c r="K7" i="1"/>
  <c r="K4" i="1"/>
  <c r="X5" i="2" l="1"/>
  <c r="X11" i="2" s="1"/>
  <c r="G16" i="2"/>
</calcChain>
</file>

<file path=xl/sharedStrings.xml><?xml version="1.0" encoding="utf-8"?>
<sst xmlns="http://schemas.openxmlformats.org/spreadsheetml/2006/main" count="496" uniqueCount="191">
  <si>
    <t>ACTIVIDAD</t>
  </si>
  <si>
    <t>MES</t>
  </si>
  <si>
    <t>FECHA DEL EVENTO</t>
  </si>
  <si>
    <t>LUGAR</t>
  </si>
  <si>
    <t>MUNICIPIO</t>
  </si>
  <si>
    <t xml:space="preserve">DEPARTAMENTO </t>
  </si>
  <si>
    <t>ZONA HIDROGRÁFICA</t>
  </si>
  <si>
    <t>MUJER</t>
  </si>
  <si>
    <t>HOMBRE</t>
  </si>
  <si>
    <t>TOTAL</t>
  </si>
  <si>
    <t>Socializaciones de la Ley General de Recursos Hídricos Agosto 2023 - Septiembre 2023</t>
  </si>
  <si>
    <t>Departamento</t>
  </si>
  <si>
    <t>Municipio</t>
  </si>
  <si>
    <t>Total Socializaciones por municipio</t>
  </si>
  <si>
    <t>Total por departamento</t>
  </si>
  <si>
    <t>Población Beneficiada</t>
  </si>
  <si>
    <t>Zona Hidrográfica*</t>
  </si>
  <si>
    <t>Mujeres</t>
  </si>
  <si>
    <t>Hombres</t>
  </si>
  <si>
    <t>Total</t>
  </si>
  <si>
    <t>AGOSTO</t>
  </si>
  <si>
    <t>Cuisnahuat</t>
  </si>
  <si>
    <t>Sonsonate</t>
  </si>
  <si>
    <t>Ahuachapán</t>
  </si>
  <si>
    <t>Socialización de LGRH en asamblea general dsel cantón San Benito, Cinquera.</t>
  </si>
  <si>
    <t>Casa comunal del cantón San Benito.</t>
  </si>
  <si>
    <t>Cinquera</t>
  </si>
  <si>
    <t>Cabañas</t>
  </si>
  <si>
    <t>Santo Domingo</t>
  </si>
  <si>
    <t>San Vicente</t>
  </si>
  <si>
    <t>Socialización de la LGRH en asamblea general a usuarios de ADESCOSACRUP.</t>
  </si>
  <si>
    <t>SEPTIEMBRE</t>
  </si>
  <si>
    <t>Tecoluca</t>
  </si>
  <si>
    <t>Socialización de la LGRH a juntas de agua del municipio de Izalco.</t>
  </si>
  <si>
    <t>Instalaciones del Instituto Nacional de Izalco</t>
  </si>
  <si>
    <t>Izalco</t>
  </si>
  <si>
    <t>San Sebastián</t>
  </si>
  <si>
    <t>Socialización de la LGRH con representantes de junta de agua de ADESCONVER.</t>
  </si>
  <si>
    <t>Casa comunal del cantón Monte Verde.</t>
  </si>
  <si>
    <t>Candelaria de la frontera</t>
  </si>
  <si>
    <t>Santa Ana</t>
  </si>
  <si>
    <t>Mediación de Conflictos Agosto 2023 - Septiembre 2023</t>
  </si>
  <si>
    <t>Asesoría Legal Agosto 2023 - Septiembre 2023</t>
  </si>
  <si>
    <t>Atención a Denuncias Agosto 2023 - Septiembre 2023</t>
  </si>
  <si>
    <t>Olocuilta</t>
  </si>
  <si>
    <t>La Paz</t>
  </si>
  <si>
    <t>Sesori</t>
  </si>
  <si>
    <t>San Miguel</t>
  </si>
  <si>
    <t>Seguimiento a mediación de conflicto en caso zona franca Miramar y cantón Cupinco.</t>
  </si>
  <si>
    <t>San Salvador</t>
  </si>
  <si>
    <t>Mediación de conflicto por aforo a fuente de abastecimiento de ADESCO Las Cocinas.</t>
  </si>
  <si>
    <t>Suchitoto</t>
  </si>
  <si>
    <t>Cuscatlán</t>
  </si>
  <si>
    <t>Ilobasco</t>
  </si>
  <si>
    <t>cabañas</t>
  </si>
  <si>
    <t>San salvador</t>
  </si>
  <si>
    <t xml:space="preserve">Taller de fortalecimiento a juntas de agua, asesoria legal, entrega de acreditaciones y aclaración de dudas sobre la LGRH. </t>
  </si>
  <si>
    <t>Taller de fortalecimiento, entrega de acreditaciones a juntas de agua de Chalatenango.</t>
  </si>
  <si>
    <t>Chalatenango</t>
  </si>
  <si>
    <t>Asesoria legal a asociación de desarollo comunal El Progreso ADESCOEPRO.</t>
  </si>
  <si>
    <t>Santo Domingo de Guzmán</t>
  </si>
  <si>
    <t>San Lorenzo</t>
  </si>
  <si>
    <t>El Refugio</t>
  </si>
  <si>
    <t>Sonzacate</t>
  </si>
  <si>
    <t>Salcoatitán</t>
  </si>
  <si>
    <t xml:space="preserve">Seguimiento a denuncia ADESCO Las Turanias. </t>
  </si>
  <si>
    <t>Aguilares</t>
  </si>
  <si>
    <t>metapán</t>
  </si>
  <si>
    <t>Atención a denuncia por irregularidades en la elección de la junta directiva de ATAISI.</t>
  </si>
  <si>
    <t>Oficina de tejido social de la municipalidad de Izalco.</t>
  </si>
  <si>
    <t>San Antonio del Monte</t>
  </si>
  <si>
    <t>Seguimiento a denuncia por mala administración de la junta de agua ACAPASAT.</t>
  </si>
  <si>
    <t>San Martín</t>
  </si>
  <si>
    <t>Seguimiento de denuncia referido de TSA contra junta de agua ADSA.</t>
  </si>
  <si>
    <t>Atención a denuncia por falta de registro sanitario a empresa embasadora de agua ZEUS.</t>
  </si>
  <si>
    <t xml:space="preserve">San Martín </t>
  </si>
  <si>
    <t>Atención a denuncia en Residencial Atami, por cobros excesivos y mal servicio de agua.</t>
  </si>
  <si>
    <t>Instalaciones de Club Atami Restaurante y Resort.</t>
  </si>
  <si>
    <t xml:space="preserve">Tamanique </t>
  </si>
  <si>
    <t>La Libertad</t>
  </si>
  <si>
    <t>Atención a denuncia por mal servicio de agua potable.</t>
  </si>
  <si>
    <t>Cantón San Ramón, Lote 6, Casa de Colaborador de la junta de agua.</t>
  </si>
  <si>
    <t>Parque central de la municipalidad de Izalco.</t>
  </si>
  <si>
    <t xml:space="preserve">Instalaciones de la biblioteca de la alcaldía municipal de El Sauce. </t>
  </si>
  <si>
    <t>El Sauce</t>
  </si>
  <si>
    <t>La Unión</t>
  </si>
  <si>
    <t>Asesoria legal, seguimiento de caso de servidumbre de agua a favor de la alcadía municipal de Citalá.</t>
  </si>
  <si>
    <t>Citalá</t>
  </si>
  <si>
    <t>Asesoria legal Caso de conflicto para la obtención de la personeria juridica entre Junta de Agua DACM y municipalidad de Citalá.</t>
  </si>
  <si>
    <t xml:space="preserve">Tejutla </t>
  </si>
  <si>
    <t>Taller de fortalecimiento a Juntas de agua que conforman el lago de Coatepeque.</t>
  </si>
  <si>
    <t>Candelaria de la Frontera</t>
  </si>
  <si>
    <t>Agosto</t>
  </si>
  <si>
    <t>Septiembre</t>
  </si>
  <si>
    <t>Totales</t>
  </si>
  <si>
    <t>Total mediaciones por municipio</t>
  </si>
  <si>
    <t>Total Asesorías por municipio</t>
  </si>
  <si>
    <t>Tejutla</t>
  </si>
  <si>
    <t>Total Denuncias por municipio</t>
  </si>
  <si>
    <t>Metapán</t>
  </si>
  <si>
    <t>Tamanique</t>
  </si>
  <si>
    <t>Socialización de LGRH en asamblea general de junta de agua de ACASAM milagro de Dios.</t>
  </si>
  <si>
    <t>Socialización de LGRH en asamblea general de junta de agua APOCAVA.</t>
  </si>
  <si>
    <t>Casa comunal de cantón Valle Alegre.</t>
  </si>
  <si>
    <t>Moncagua</t>
  </si>
  <si>
    <t>Socialización de LGRH con diferentes juntas de agua del municipio de Acajutla.</t>
  </si>
  <si>
    <t>Acajutla</t>
  </si>
  <si>
    <t>Asesoria legal por privatización del sistema de agua potable ADESCOAM.</t>
  </si>
  <si>
    <t>San Rafael Cedros</t>
  </si>
  <si>
    <t>Socializaciones por departamento</t>
  </si>
  <si>
    <t>Socializaciones</t>
  </si>
  <si>
    <t>Mediaciones por departamento</t>
  </si>
  <si>
    <t>Asesorías por departamento</t>
  </si>
  <si>
    <t>Denuncias por departamento</t>
  </si>
  <si>
    <t>Casa de la cultura del municipio de Cuisnahuat.</t>
  </si>
  <si>
    <t>Parque acuático El Siloe.</t>
  </si>
  <si>
    <t>Sala 2 de las oficinas de Gobernación Departamental de san Vicente.</t>
  </si>
  <si>
    <t>Casa Comunal del municipio de Santo Domingo.</t>
  </si>
  <si>
    <t>Instalaciones del Centro Escolar El Porvenir, Aguacayo.</t>
  </si>
  <si>
    <t>Casa comunal del cantón Santa Cruz Porrillo.</t>
  </si>
  <si>
    <t>Dispensario médico y sede del SAAP en cantón La Quesera.</t>
  </si>
  <si>
    <t>Zona verde de la colonia El Milagro, Acajutla.</t>
  </si>
  <si>
    <t>Seguimiento a mediación por servidumbre de acueducto entre Junta de Agua Las Cocinas y Jardines de San José.</t>
  </si>
  <si>
    <t>Seguimiento  a problemática de desabastecimiento de agua en comunidad Colimita y Comunidad Las Brisas.</t>
  </si>
  <si>
    <t>Mediación de conflicto por eleccion de nueva directiva entre representantes de la alcaldía municipal Izalco, Junta de Agua ASAPSIM y cooperativa ATAISI de R.L.</t>
  </si>
  <si>
    <t>Oficinas administrativas de la cooperativa ATAISI de R.L.</t>
  </si>
  <si>
    <t>Mediación de conflicto hídrico entre junta de agua CADSES y habitante de la zona que solicita la conexión al sistema.</t>
  </si>
  <si>
    <t>Quinta los Manantiales de la colonia Jardines de San José.</t>
  </si>
  <si>
    <t>Zona franca MIRAMAR.</t>
  </si>
  <si>
    <t>Instalaciones del Juzgado de Paz del municipio de Sesori.</t>
  </si>
  <si>
    <t>Oficinas de la Autoridad Salvadoreña del Agua.</t>
  </si>
  <si>
    <t>Oficinas departamentales de Santa Ana de la Asamblea Legislativa.</t>
  </si>
  <si>
    <t>Instalaciones del Centro de Formación Integral de ANDA.</t>
  </si>
  <si>
    <t>Centro Cultural de Suchitoto.</t>
  </si>
  <si>
    <t>Instalaciones del Centro Cultural de Suchitoto.</t>
  </si>
  <si>
    <t>Oficinas departamentales de la Asamblea Legislativa del Chalatenango.</t>
  </si>
  <si>
    <t>Instalaciones de la alcaldía municipal de Santo Domingo de Guzmán.</t>
  </si>
  <si>
    <t>Instalaciones de la alcaldía municipal de Citalá.</t>
  </si>
  <si>
    <t>Casa del presidente de la junta de agua DACM del cantón Los Martínez, Tejutla.</t>
  </si>
  <si>
    <t>Instalaciones de la sede de Fundación Coatepeque, Santa Ana.</t>
  </si>
  <si>
    <t>Casa de Directivo de la Junta de Agua ADESCOAM del cantón Cerro Colorado.</t>
  </si>
  <si>
    <t>Despacho del alcalde de la municipalidad de San Lorenzo.</t>
  </si>
  <si>
    <t>Oficinas Administrativas de la Junta de Agua El Tortuguero 2.</t>
  </si>
  <si>
    <t>Estación de bombeo de la Junta de Agua El Tortuguero 2.</t>
  </si>
  <si>
    <t>Verificación de permiso de exploración para nuevo pozo.</t>
  </si>
  <si>
    <t>Finca Cashal del caserío Cerro Blanco, cantón Suntecumát.</t>
  </si>
  <si>
    <t>Oficinas de la Defensoría del Consumidor en el sexto nivel del Edificio IPSFA.</t>
  </si>
  <si>
    <t>Oficinas Administrativas de la Asociación Fe y Esperanza.</t>
  </si>
  <si>
    <t>Cancha El Atonal, colonia Las Turanias.</t>
  </si>
  <si>
    <t>Oficina de la empresa Invesiones Hidráulicas.</t>
  </si>
  <si>
    <t>Atención a denuncia por mal servicio de agua por parte de la municipalidad de Aguilares.</t>
  </si>
  <si>
    <t>despacho del alcalde del municipio de Aguilares.</t>
  </si>
  <si>
    <t>Sistema de bombeo de Junta de Agua Central ASUAPBEGUI en puente San Francisco.</t>
  </si>
  <si>
    <t>Casa Club de la Residencial Villa Verde Estate.</t>
  </si>
  <si>
    <t>Atención de denuncia por mal Servicio de agua en residencial EcoTerra Maquilishuat.</t>
  </si>
  <si>
    <t>Asesoria Legal: Seguimiento de caso y conformación de juntas de agua  (caso de tribunal sancionador).</t>
  </si>
  <si>
    <t>Oficinas Administrativas de la Cooperativa ATAISI.</t>
  </si>
  <si>
    <t>Despacho municipal de la alcaldía de San Antonio del Monte.</t>
  </si>
  <si>
    <t>Casa comunal de la urbanización Santa Teresa.</t>
  </si>
  <si>
    <t>Seguimiento a denuncia  por irregularidad en elección de junta directiva de cooperativa ATAISI, ASAPSIM y acompañamiento de la municipalidad.</t>
  </si>
  <si>
    <t>Oficinas Administrativas de Cooperativa ATAISI de R.L.</t>
  </si>
  <si>
    <t>Oficinas Administrativas de Junta de Agua ADSA.</t>
  </si>
  <si>
    <t>Colonia San Martín de Porres, pasaje 7, Oficinas de la empresa embasadora ZEUS.</t>
  </si>
  <si>
    <t>Sala de reuniones de las Oficinas Departamentales de Gobernación Sonsonate.</t>
  </si>
  <si>
    <t>Denuncia sobre desabastecimiento de agua a comunidades pertenecientes a la asociación central APROMUPIZALCO.</t>
  </si>
  <si>
    <t>Oficinas administrativas de la residencial Villa Verde Estate.</t>
  </si>
  <si>
    <t>Instalaciones de turicentro Peñas del Coban.</t>
  </si>
  <si>
    <t>Atención a denuncia a turicentro peñas del Coban por alto consumo de agua.</t>
  </si>
  <si>
    <t>Atención a denuncia por abastecimiento del junta de agua a Centro Recreativo Peñas de Coban.</t>
  </si>
  <si>
    <t>Reunión con representantes de la Unidad ambiental de la municipalidad para la verificación de PTAR Y SAAP.</t>
  </si>
  <si>
    <t>Reunión con Junta de Agua El Tortuguero 2 por perforación de pozo.</t>
  </si>
  <si>
    <t>Seguimiento a denuncia en cantón Suntecumát.</t>
  </si>
  <si>
    <t>Atención a denuncia junta la atalaya  en coordinación con la defensoria del consumidor.</t>
  </si>
  <si>
    <t>Atención de denuncia ciudadana caso fe y esperanza.</t>
  </si>
  <si>
    <t>Atención a denuncia por perforación de un pozo en Salcoatitán.</t>
  </si>
  <si>
    <t>Atención a denuncia por problemas en el servicio de agua por parte de empresa Inversiones Hidráulicas.</t>
  </si>
  <si>
    <t>Atención a denuncia ASUAPBEGUI.</t>
  </si>
  <si>
    <t>Seguimiento a caso de TSA recoleccion de información en Residencial Villa Verde por cobros excesivos.</t>
  </si>
  <si>
    <t>Lotificación Colonia San Francisco y la Quinta Recreativa Paraíso.</t>
  </si>
  <si>
    <t>Población Beneficiada a Nivel Nacional</t>
  </si>
  <si>
    <t xml:space="preserve">Asamblea General Enviados de Dios. </t>
  </si>
  <si>
    <t>Socialización LGRH en la casa comunal del municipio de Cuisnahuat.</t>
  </si>
  <si>
    <t>Socialización de la LGRH con administradores de agua.</t>
  </si>
  <si>
    <t>Socialización de la LGRH en asamblea general de FUSAGUARODRI.</t>
  </si>
  <si>
    <t>Socialización de la LGRH en asamblea general a junta de agua "Aguas Vivas".</t>
  </si>
  <si>
    <t>Mediación de conflicto entre juntas der agua de San Cayetano, Jardines de San José y Las Cocinas.</t>
  </si>
  <si>
    <t>Mediación de conflicto entre zona franca MIRAMAR y lotificación Los Amates.</t>
  </si>
  <si>
    <t>Mediación de conflicto a solicitud de acompañamiento proceso de regularización de espacio en fuente de abastecimiento.</t>
  </si>
  <si>
    <t>Firma de acta sobre mediación caso de desabastecimiento de agua entre APROMUPIZALCO y cantón Cuntan.</t>
  </si>
  <si>
    <t>Asesoramiento para llenado de formulario de permiso de exploración.</t>
  </si>
  <si>
    <t>Inmueble donde se ubica el pozo en la parcelación Aquitania.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</si>
</sst>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Museum Sanz 300"/>
    </font>
    <font>
      <b/>
      <sz val="11"/>
      <color theme="1"/>
      <name val="Calibri"/>
      <family val="2"/>
    </font>
    <font>
      <sz val="14"/>
      <name val="Museum Sanz 300"/>
    </font>
    <font>
      <b/>
      <sz val="11"/>
      <name val="Calibri"/>
      <family val="2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0" fillId="0" borderId="1" xfId="0" applyBorder="1"/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9" fillId="4" borderId="2" xfId="0" applyFont="1" applyFill="1" applyBorder="1"/>
    <xf numFmtId="0" fontId="6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9" fillId="4" borderId="1" xfId="0" applyFont="1" applyFill="1" applyBorder="1"/>
    <xf numFmtId="0" fontId="0" fillId="0" borderId="9" xfId="0" applyBorder="1"/>
    <xf numFmtId="0" fontId="3" fillId="3" borderId="1" xfId="0" applyFont="1" applyFill="1" applyBorder="1"/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0" fillId="0" borderId="13" xfId="0" applyBorder="1"/>
    <xf numFmtId="0" fontId="0" fillId="0" borderId="15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2" xfId="0" applyBorder="1"/>
    <xf numFmtId="0" fontId="0" fillId="0" borderId="19" xfId="0" applyBorder="1"/>
    <xf numFmtId="0" fontId="0" fillId="0" borderId="0" xfId="0" applyAlignment="1">
      <alignment vertical="center"/>
    </xf>
    <xf numFmtId="0" fontId="6" fillId="0" borderId="1" xfId="0" applyFont="1" applyBorder="1"/>
    <xf numFmtId="0" fontId="7" fillId="0" borderId="1" xfId="0" applyFont="1" applyBorder="1"/>
    <xf numFmtId="164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" fillId="0" borderId="1" xfId="0" applyFont="1" applyBorder="1"/>
    <xf numFmtId="0" fontId="8" fillId="0" borderId="1" xfId="0" applyFont="1" applyBorder="1"/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1" xfId="0" applyBorder="1"/>
    <xf numFmtId="0" fontId="0" fillId="0" borderId="3" xfId="0" applyBorder="1"/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9" fillId="4" borderId="2" xfId="0" applyFont="1" applyFill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0" fillId="0" borderId="8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Población</a:t>
            </a:r>
            <a:r>
              <a:rPr lang="es-SV" baseline="0"/>
              <a:t> Beneficiada a Nivel Nacional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DD9-4F46-AD1D-E58DA1A1EF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DD9-4F46-AD1D-E58DA1A1EF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Socializaciones!$N$4:$O$4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Socializaciones!$N$5:$O$5</c:f>
              <c:numCache>
                <c:formatCode>General</c:formatCode>
                <c:ptCount val="2"/>
                <c:pt idx="0">
                  <c:v>243</c:v>
                </c:pt>
                <c:pt idx="1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6-4254-94D8-CEBB24E4016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Socializaciones por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Socializaciones!$X$4</c:f>
              <c:strCache>
                <c:ptCount val="1"/>
                <c:pt idx="0">
                  <c:v>Socializaciones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Socializaciones!$W$5:$W$10</c:f>
              <c:strCache>
                <c:ptCount val="6"/>
                <c:pt idx="0">
                  <c:v>Ahuachapán</c:v>
                </c:pt>
                <c:pt idx="1">
                  <c:v>Santa Ana</c:v>
                </c:pt>
                <c:pt idx="2">
                  <c:v>Sonsonate</c:v>
                </c:pt>
                <c:pt idx="3">
                  <c:v>Cabañas</c:v>
                </c:pt>
                <c:pt idx="4">
                  <c:v>San Vicente</c:v>
                </c:pt>
                <c:pt idx="5">
                  <c:v>San Miguel</c:v>
                </c:pt>
              </c:strCache>
            </c:strRef>
          </c:cat>
          <c:val>
            <c:numRef>
              <c:f>Socializaciones!$X$5:$X$10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C-4811-9043-3333E8772D4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40845968"/>
        <c:axId val="1142712000"/>
      </c:barChart>
      <c:catAx>
        <c:axId val="204084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42712000"/>
        <c:crosses val="autoZero"/>
        <c:auto val="1"/>
        <c:lblAlgn val="ctr"/>
        <c:lblOffset val="100"/>
        <c:noMultiLvlLbl val="0"/>
      </c:catAx>
      <c:valAx>
        <c:axId val="114271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04084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Población Beneficiada a Nivel Nacional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EAB-4995-84B1-FD2F43CCE4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EAB-4995-84B1-FD2F43CCE4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'Mediación de Conflictos'!$O$4:$P$4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'Mediación de Conflictos'!$O$5:$P$5</c:f>
              <c:numCache>
                <c:formatCode>General</c:formatCode>
                <c:ptCount val="2"/>
                <c:pt idx="0">
                  <c:v>34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0A-43F0-B929-2C6046FD3A6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Mediaciones por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'Mediación de Conflictos'!$W$4</c:f>
              <c:strCache>
                <c:ptCount val="1"/>
                <c:pt idx="0">
                  <c:v>Socializaciones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'Mediación de Conflictos'!$V$5:$V$11</c:f>
              <c:strCache>
                <c:ptCount val="7"/>
                <c:pt idx="0">
                  <c:v>Santa Ana</c:v>
                </c:pt>
                <c:pt idx="1">
                  <c:v>Sonsonate</c:v>
                </c:pt>
                <c:pt idx="2">
                  <c:v>San Salvador</c:v>
                </c:pt>
                <c:pt idx="3">
                  <c:v>Cuscatlán</c:v>
                </c:pt>
                <c:pt idx="4">
                  <c:v>La Paz</c:v>
                </c:pt>
                <c:pt idx="5">
                  <c:v>San Miguel</c:v>
                </c:pt>
                <c:pt idx="6">
                  <c:v>La Unión</c:v>
                </c:pt>
              </c:strCache>
            </c:strRef>
          </c:cat>
          <c:val>
            <c:numRef>
              <c:f>'Mediación de Conflictos'!$W$5:$W$11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0-4B7D-A7DB-BBC6251A5A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1132745376"/>
        <c:axId val="1142700096"/>
      </c:barChart>
      <c:catAx>
        <c:axId val="11327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42700096"/>
        <c:crosses val="autoZero"/>
        <c:auto val="1"/>
        <c:lblAlgn val="ctr"/>
        <c:lblOffset val="100"/>
        <c:noMultiLvlLbl val="0"/>
      </c:catAx>
      <c:valAx>
        <c:axId val="1142700096"/>
        <c:scaling>
          <c:orientation val="minMax"/>
          <c:max val="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327453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800" b="1" i="0" u="none" strike="noStrike" baseline="0">
                <a:effectLst/>
              </a:rPr>
              <a:t>Población Beneficiada a Nivel Nacional</a:t>
            </a:r>
            <a:r>
              <a:rPr lang="es-SV" sz="1800" b="1" i="0" u="none" strike="noStrike" baseline="0"/>
              <a:t> 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15-4765-86E8-8CC76136C8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15-4765-86E8-8CC76136C8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'Asesoría Legal'!$O$4:$P$4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'Asesoría Legal'!$O$5:$P$5</c:f>
              <c:numCache>
                <c:formatCode>General</c:formatCode>
                <c:ptCount val="2"/>
                <c:pt idx="0">
                  <c:v>35</c:v>
                </c:pt>
                <c:pt idx="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E5-4A42-BF17-4F899BCEA72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SV"/>
              <a:t>Asesorías por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'Asesoría Legal'!$V$5:$V$9</c:f>
              <c:strCache>
                <c:ptCount val="5"/>
                <c:pt idx="0">
                  <c:v>Santa Ana</c:v>
                </c:pt>
                <c:pt idx="1">
                  <c:v>Sonsonate</c:v>
                </c:pt>
                <c:pt idx="2">
                  <c:v>Chalatenango</c:v>
                </c:pt>
                <c:pt idx="3">
                  <c:v>Cuscatlán</c:v>
                </c:pt>
                <c:pt idx="4">
                  <c:v>Cabañas</c:v>
                </c:pt>
              </c:strCache>
            </c:strRef>
          </c:cat>
          <c:val>
            <c:numRef>
              <c:f>'Asesoría Legal'!$W$5:$W$9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B-4181-BF13-0C2D389482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1744060896"/>
        <c:axId val="110778256"/>
      </c:barChart>
      <c:catAx>
        <c:axId val="174406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0778256"/>
        <c:crosses val="autoZero"/>
        <c:auto val="1"/>
        <c:lblAlgn val="ctr"/>
        <c:lblOffset val="100"/>
        <c:noMultiLvlLbl val="0"/>
      </c:catAx>
      <c:valAx>
        <c:axId val="110778256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4406089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800" b="1" i="0" u="none" strike="noStrike" baseline="0">
                <a:effectLst/>
              </a:rPr>
              <a:t>Población Beneficiada a Nivel Nacional</a:t>
            </a:r>
            <a:r>
              <a:rPr lang="es-SV" sz="1800" b="1" i="0" u="none" strike="noStrike" baseline="0"/>
              <a:t> 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A3-488B-A1FE-E2FD00BA0E6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6A3-488B-A1FE-E2FD00BA0E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'Atención a Denuncias'!$O$4:$P$4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'Atención a Denuncias'!$O$5:$P$5</c:f>
              <c:numCache>
                <c:formatCode>General</c:formatCode>
                <c:ptCount val="2"/>
                <c:pt idx="0">
                  <c:v>115</c:v>
                </c:pt>
                <c:pt idx="1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7-4E22-860F-BE382588265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SV"/>
              <a:t>Denuncias por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'Atención a Denuncias'!$V$5:$V$10</c:f>
              <c:strCache>
                <c:ptCount val="6"/>
                <c:pt idx="0">
                  <c:v>Ahuachapán</c:v>
                </c:pt>
                <c:pt idx="1">
                  <c:v>Santa Ana</c:v>
                </c:pt>
                <c:pt idx="2">
                  <c:v>Sonsonate</c:v>
                </c:pt>
                <c:pt idx="3">
                  <c:v>La Libertad</c:v>
                </c:pt>
                <c:pt idx="4">
                  <c:v>San Salvador</c:v>
                </c:pt>
                <c:pt idx="5">
                  <c:v>Cabañas</c:v>
                </c:pt>
              </c:strCache>
            </c:strRef>
          </c:cat>
          <c:val>
            <c:numRef>
              <c:f>'Atención a Denuncias'!$W$5:$W$10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B-4178-87B3-18857D9D65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73680528"/>
        <c:axId val="110743040"/>
      </c:barChart>
      <c:catAx>
        <c:axId val="7368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0743040"/>
        <c:crosses val="autoZero"/>
        <c:auto val="1"/>
        <c:lblAlgn val="ctr"/>
        <c:lblOffset val="100"/>
        <c:noMultiLvlLbl val="0"/>
      </c:catAx>
      <c:valAx>
        <c:axId val="11074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368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</xdr:colOff>
      <xdr:row>6</xdr:row>
      <xdr:rowOff>6350</xdr:rowOff>
    </xdr:from>
    <xdr:to>
      <xdr:col>19</xdr:col>
      <xdr:colOff>25400</xdr:colOff>
      <xdr:row>21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F7D08F-EF89-D38E-F139-071CBC406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3174</xdr:colOff>
      <xdr:row>2</xdr:row>
      <xdr:rowOff>6350</xdr:rowOff>
    </xdr:from>
    <xdr:to>
      <xdr:col>31</xdr:col>
      <xdr:colOff>12699</xdr:colOff>
      <xdr:row>15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9A46C93-E8BD-1CBD-4598-FE118F0EF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</xdr:colOff>
      <xdr:row>6</xdr:row>
      <xdr:rowOff>19050</xdr:rowOff>
    </xdr:from>
    <xdr:to>
      <xdr:col>18</xdr:col>
      <xdr:colOff>0</xdr:colOff>
      <xdr:row>19</xdr:row>
      <xdr:rowOff>177800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8C53CB-8C11-1ED0-F0FF-8694F800F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5591</xdr:colOff>
      <xdr:row>1</xdr:row>
      <xdr:rowOff>231462</xdr:rowOff>
    </xdr:from>
    <xdr:to>
      <xdr:col>31</xdr:col>
      <xdr:colOff>751268</xdr:colOff>
      <xdr:row>16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8542BD9-1289-260F-B8C6-13A512C5B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</xdr:colOff>
      <xdr:row>6</xdr:row>
      <xdr:rowOff>6350</xdr:rowOff>
    </xdr:from>
    <xdr:to>
      <xdr:col>18</xdr:col>
      <xdr:colOff>0</xdr:colOff>
      <xdr:row>20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8C29CAD-C42F-9342-5C7F-028325361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3174</xdr:colOff>
      <xdr:row>2</xdr:row>
      <xdr:rowOff>12700</xdr:rowOff>
    </xdr:from>
    <xdr:to>
      <xdr:col>32</xdr:col>
      <xdr:colOff>6349</xdr:colOff>
      <xdr:row>15</xdr:row>
      <xdr:rowOff>177800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9CF78F1-550A-8F1C-6E42-265980BA6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</xdr:colOff>
      <xdr:row>6</xdr:row>
      <xdr:rowOff>12700</xdr:rowOff>
    </xdr:from>
    <xdr:to>
      <xdr:col>18</xdr:col>
      <xdr:colOff>0</xdr:colOff>
      <xdr:row>20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1B461D5-9E20-EE58-EDE9-74783A90D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244474</xdr:colOff>
      <xdr:row>1</xdr:row>
      <xdr:rowOff>215900</xdr:rowOff>
    </xdr:from>
    <xdr:to>
      <xdr:col>31</xdr:col>
      <xdr:colOff>761999</xdr:colOff>
      <xdr:row>15</xdr:row>
      <xdr:rowOff>184150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1C165CD-67F7-EB55-AC04-F894C2DA0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496F2-6D80-44DC-9BAD-026402AB02D1}">
  <dimension ref="B2:AF23"/>
  <sheetViews>
    <sheetView showGridLines="0" zoomScaleNormal="100" workbookViewId="0">
      <selection activeCell="S4" sqref="S4"/>
    </sheetView>
  </sheetViews>
  <sheetFormatPr baseColWidth="10" defaultRowHeight="14.5"/>
  <cols>
    <col min="1" max="1" width="3.6328125" customWidth="1"/>
    <col min="2" max="2" width="13.1796875" bestFit="1" customWidth="1"/>
    <col min="3" max="3" width="22" bestFit="1" customWidth="1"/>
    <col min="6" max="6" width="13.26953125" customWidth="1"/>
    <col min="7" max="7" width="13.453125" customWidth="1"/>
    <col min="11" max="11" width="12" customWidth="1"/>
    <col min="12" max="13" width="3.6328125" customWidth="1"/>
    <col min="14" max="15" width="16.08984375" customWidth="1"/>
    <col min="16" max="16" width="8" customWidth="1"/>
    <col min="17" max="18" width="3.6328125" customWidth="1"/>
    <col min="19" max="19" width="14.6328125" customWidth="1"/>
    <col min="20" max="22" width="3.6328125" customWidth="1"/>
    <col min="23" max="24" width="14.6328125" customWidth="1"/>
    <col min="25" max="25" width="3.6328125" customWidth="1"/>
    <col min="31" max="31" width="7.6328125" customWidth="1"/>
    <col min="32" max="32" width="3.6328125" customWidth="1"/>
  </cols>
  <sheetData>
    <row r="2" spans="2:32" ht="18">
      <c r="B2" s="70" t="s">
        <v>10</v>
      </c>
      <c r="C2" s="71"/>
      <c r="D2" s="71"/>
      <c r="E2" s="71"/>
      <c r="F2" s="71"/>
      <c r="G2" s="71"/>
      <c r="H2" s="71"/>
      <c r="I2" s="71"/>
      <c r="J2" s="71"/>
      <c r="K2" s="71"/>
      <c r="M2" s="38"/>
      <c r="N2" s="39"/>
      <c r="O2" s="39"/>
      <c r="P2" s="39"/>
      <c r="Q2" s="39"/>
      <c r="R2" s="39"/>
      <c r="S2" s="39"/>
      <c r="T2" s="40"/>
      <c r="V2" s="38"/>
      <c r="W2" s="39"/>
      <c r="X2" s="39"/>
      <c r="Y2" s="39"/>
      <c r="Z2" s="39"/>
      <c r="AA2" s="39"/>
      <c r="AB2" s="39"/>
      <c r="AC2" s="39"/>
      <c r="AD2" s="39"/>
      <c r="AE2" s="39"/>
      <c r="AF2" s="40"/>
    </row>
    <row r="3" spans="2:32">
      <c r="B3" s="72" t="s">
        <v>11</v>
      </c>
      <c r="C3" s="72" t="s">
        <v>12</v>
      </c>
      <c r="D3" s="72" t="s">
        <v>92</v>
      </c>
      <c r="E3" s="72" t="s">
        <v>93</v>
      </c>
      <c r="F3" s="78" t="s">
        <v>13</v>
      </c>
      <c r="G3" s="78" t="s">
        <v>14</v>
      </c>
      <c r="H3" s="79" t="s">
        <v>15</v>
      </c>
      <c r="I3" s="79"/>
      <c r="J3" s="79"/>
      <c r="K3" s="78" t="s">
        <v>16</v>
      </c>
      <c r="M3" s="36"/>
      <c r="N3" s="73" t="s">
        <v>179</v>
      </c>
      <c r="O3" s="74"/>
      <c r="P3" s="75" t="s">
        <v>19</v>
      </c>
      <c r="T3" s="41"/>
      <c r="V3" s="36"/>
      <c r="W3" s="77" t="s">
        <v>109</v>
      </c>
      <c r="X3" s="77"/>
      <c r="AF3" s="41"/>
    </row>
    <row r="4" spans="2:32" ht="27.5" customHeight="1">
      <c r="B4" s="72"/>
      <c r="C4" s="72"/>
      <c r="D4" s="72"/>
      <c r="E4" s="72"/>
      <c r="F4" s="78"/>
      <c r="G4" s="78"/>
      <c r="H4" s="3" t="s">
        <v>17</v>
      </c>
      <c r="I4" s="3" t="s">
        <v>18</v>
      </c>
      <c r="J4" s="3" t="s">
        <v>19</v>
      </c>
      <c r="K4" s="78"/>
      <c r="M4" s="36"/>
      <c r="N4" s="28" t="s">
        <v>17</v>
      </c>
      <c r="O4" s="28" t="s">
        <v>18</v>
      </c>
      <c r="P4" s="76"/>
      <c r="T4" s="41"/>
      <c r="V4" s="36"/>
      <c r="W4" s="28" t="s">
        <v>11</v>
      </c>
      <c r="X4" s="28" t="s">
        <v>110</v>
      </c>
      <c r="AF4" s="41"/>
    </row>
    <row r="5" spans="2:32" ht="15" thickBot="1">
      <c r="B5" s="8" t="s">
        <v>23</v>
      </c>
      <c r="C5" s="7" t="s">
        <v>23</v>
      </c>
      <c r="D5" s="8">
        <v>1</v>
      </c>
      <c r="E5" s="8">
        <v>0</v>
      </c>
      <c r="F5" s="8">
        <f>SUM(D5:E5)</f>
        <v>1</v>
      </c>
      <c r="G5" s="16">
        <f>SUM(F5)</f>
        <v>1</v>
      </c>
      <c r="H5" s="8">
        <v>46</v>
      </c>
      <c r="I5" s="8">
        <v>34</v>
      </c>
      <c r="J5" s="8">
        <f>SUM(H5:I5)</f>
        <v>80</v>
      </c>
      <c r="K5" s="8">
        <v>2</v>
      </c>
      <c r="M5" s="36"/>
      <c r="N5" s="32">
        <f>SUM(H5:H15)</f>
        <v>243</v>
      </c>
      <c r="O5" s="32">
        <f>SUM(I5:I15)</f>
        <v>295</v>
      </c>
      <c r="P5" s="32">
        <f>SUM(J5:J15)</f>
        <v>538</v>
      </c>
      <c r="T5" s="41"/>
      <c r="V5" s="36"/>
      <c r="W5" s="4" t="s">
        <v>23</v>
      </c>
      <c r="X5" s="4">
        <f>SUM(G5)</f>
        <v>1</v>
      </c>
      <c r="AF5" s="41"/>
    </row>
    <row r="6" spans="2:32" ht="15.5" thickTop="1" thickBot="1">
      <c r="B6" s="10" t="s">
        <v>40</v>
      </c>
      <c r="C6" s="9" t="s">
        <v>91</v>
      </c>
      <c r="D6" s="10">
        <v>0</v>
      </c>
      <c r="E6" s="10">
        <v>1</v>
      </c>
      <c r="F6" s="10">
        <f t="shared" ref="F6:F15" si="0">SUM(D6:E6)</f>
        <v>1</v>
      </c>
      <c r="G6" s="17">
        <f>SUM(F6)</f>
        <v>1</v>
      </c>
      <c r="H6" s="10">
        <v>1</v>
      </c>
      <c r="I6" s="10">
        <v>4</v>
      </c>
      <c r="J6" s="10">
        <f t="shared" ref="J6:J15" si="1">SUM(H6:I6)</f>
        <v>5</v>
      </c>
      <c r="K6" s="10">
        <v>1</v>
      </c>
      <c r="M6" s="36"/>
      <c r="T6" s="41"/>
      <c r="V6" s="36"/>
      <c r="W6" s="4" t="s">
        <v>40</v>
      </c>
      <c r="X6" s="4">
        <f>SUM(G6)</f>
        <v>1</v>
      </c>
      <c r="AF6" s="41"/>
    </row>
    <row r="7" spans="2:32" ht="15" thickTop="1">
      <c r="B7" s="64" t="s">
        <v>22</v>
      </c>
      <c r="C7" s="11" t="s">
        <v>106</v>
      </c>
      <c r="D7" s="12">
        <v>0</v>
      </c>
      <c r="E7" s="12">
        <v>1</v>
      </c>
      <c r="F7" s="12">
        <f t="shared" si="0"/>
        <v>1</v>
      </c>
      <c r="G7" s="67">
        <f>SUM(F7:F9)</f>
        <v>3</v>
      </c>
      <c r="H7" s="12">
        <v>9</v>
      </c>
      <c r="I7" s="12">
        <v>24</v>
      </c>
      <c r="J7" s="12">
        <f t="shared" si="1"/>
        <v>33</v>
      </c>
      <c r="K7" s="12">
        <v>2</v>
      </c>
      <c r="M7" s="36"/>
      <c r="T7" s="41"/>
      <c r="V7" s="36"/>
      <c r="W7" s="4" t="s">
        <v>22</v>
      </c>
      <c r="X7" s="4">
        <f>SUM(G7)</f>
        <v>3</v>
      </c>
      <c r="AF7" s="41"/>
    </row>
    <row r="8" spans="2:32">
      <c r="B8" s="65"/>
      <c r="C8" s="24" t="s">
        <v>21</v>
      </c>
      <c r="D8" s="25">
        <v>1</v>
      </c>
      <c r="E8" s="25">
        <v>0</v>
      </c>
      <c r="F8" s="25">
        <f t="shared" si="0"/>
        <v>1</v>
      </c>
      <c r="G8" s="68"/>
      <c r="H8" s="25">
        <v>11</v>
      </c>
      <c r="I8" s="25">
        <v>15</v>
      </c>
      <c r="J8" s="25">
        <f t="shared" si="1"/>
        <v>26</v>
      </c>
      <c r="K8" s="25">
        <v>2</v>
      </c>
      <c r="M8" s="36"/>
      <c r="T8" s="41"/>
      <c r="V8" s="36"/>
      <c r="W8" s="4" t="s">
        <v>27</v>
      </c>
      <c r="X8" s="4">
        <f>SUM(G10)</f>
        <v>1</v>
      </c>
      <c r="AF8" s="41"/>
    </row>
    <row r="9" spans="2:32" ht="15" thickBot="1">
      <c r="B9" s="66"/>
      <c r="C9" s="7" t="s">
        <v>35</v>
      </c>
      <c r="D9" s="8">
        <v>0</v>
      </c>
      <c r="E9" s="8">
        <v>1</v>
      </c>
      <c r="F9" s="8">
        <f t="shared" si="0"/>
        <v>1</v>
      </c>
      <c r="G9" s="69"/>
      <c r="H9" s="8">
        <v>8</v>
      </c>
      <c r="I9" s="8">
        <v>28</v>
      </c>
      <c r="J9" s="8">
        <f t="shared" si="1"/>
        <v>36</v>
      </c>
      <c r="K9" s="8">
        <v>2</v>
      </c>
      <c r="M9" s="36"/>
      <c r="T9" s="41"/>
      <c r="V9" s="36"/>
      <c r="W9" s="4" t="s">
        <v>29</v>
      </c>
      <c r="X9" s="4">
        <f>SUM(G11)</f>
        <v>5</v>
      </c>
      <c r="AF9" s="41"/>
    </row>
    <row r="10" spans="2:32" ht="15.5" thickTop="1" thickBot="1">
      <c r="B10" s="10" t="s">
        <v>27</v>
      </c>
      <c r="C10" s="9" t="s">
        <v>26</v>
      </c>
      <c r="D10" s="10">
        <v>1</v>
      </c>
      <c r="E10" s="10">
        <v>0</v>
      </c>
      <c r="F10" s="10">
        <f t="shared" si="0"/>
        <v>1</v>
      </c>
      <c r="G10" s="17">
        <f>SUM(F10)</f>
        <v>1</v>
      </c>
      <c r="H10" s="10">
        <v>16</v>
      </c>
      <c r="I10" s="10">
        <v>29</v>
      </c>
      <c r="J10" s="10">
        <f t="shared" si="1"/>
        <v>45</v>
      </c>
      <c r="K10" s="10">
        <v>1</v>
      </c>
      <c r="M10" s="36"/>
      <c r="T10" s="41"/>
      <c r="V10" s="36"/>
      <c r="W10" s="4" t="s">
        <v>47</v>
      </c>
      <c r="X10" s="4">
        <f>SUM(G15)</f>
        <v>1</v>
      </c>
      <c r="AF10" s="41"/>
    </row>
    <row r="11" spans="2:32" ht="15" thickTop="1">
      <c r="B11" s="57" t="s">
        <v>29</v>
      </c>
      <c r="C11" s="14" t="s">
        <v>36</v>
      </c>
      <c r="D11" s="12">
        <v>0</v>
      </c>
      <c r="E11" s="12">
        <v>1</v>
      </c>
      <c r="F11" s="12">
        <f t="shared" si="0"/>
        <v>1</v>
      </c>
      <c r="G11" s="60">
        <f>SUM(F11:F14)</f>
        <v>5</v>
      </c>
      <c r="H11" s="12">
        <v>19</v>
      </c>
      <c r="I11" s="12">
        <v>17</v>
      </c>
      <c r="J11" s="12">
        <f t="shared" si="1"/>
        <v>36</v>
      </c>
      <c r="K11" s="12">
        <v>1</v>
      </c>
      <c r="M11" s="36"/>
      <c r="T11" s="41"/>
      <c r="V11" s="36"/>
      <c r="W11" s="26" t="s">
        <v>19</v>
      </c>
      <c r="X11" s="26">
        <f>SUM(X5:X10)</f>
        <v>12</v>
      </c>
      <c r="AF11" s="41"/>
    </row>
    <row r="12" spans="2:32">
      <c r="B12" s="58"/>
      <c r="C12" s="5" t="s">
        <v>29</v>
      </c>
      <c r="D12" s="4">
        <v>1</v>
      </c>
      <c r="E12" s="4">
        <v>1</v>
      </c>
      <c r="F12" s="4">
        <f t="shared" si="0"/>
        <v>2</v>
      </c>
      <c r="G12" s="61"/>
      <c r="H12" s="4">
        <v>53</v>
      </c>
      <c r="I12" s="4">
        <v>47</v>
      </c>
      <c r="J12" s="4">
        <f t="shared" si="1"/>
        <v>100</v>
      </c>
      <c r="K12" s="4">
        <v>1</v>
      </c>
      <c r="M12" s="36"/>
      <c r="T12" s="41"/>
      <c r="V12" s="36"/>
      <c r="AF12" s="41"/>
    </row>
    <row r="13" spans="2:32">
      <c r="B13" s="58"/>
      <c r="C13" s="6" t="s">
        <v>28</v>
      </c>
      <c r="D13" s="4">
        <v>1</v>
      </c>
      <c r="E13" s="4">
        <v>0</v>
      </c>
      <c r="F13" s="4">
        <f t="shared" si="0"/>
        <v>1</v>
      </c>
      <c r="G13" s="61"/>
      <c r="H13" s="4">
        <v>58</v>
      </c>
      <c r="I13" s="4">
        <v>53</v>
      </c>
      <c r="J13" s="4">
        <f t="shared" si="1"/>
        <v>111</v>
      </c>
      <c r="K13" s="4">
        <v>1</v>
      </c>
      <c r="M13" s="36"/>
      <c r="T13" s="41"/>
      <c r="V13" s="36"/>
      <c r="AF13" s="41"/>
    </row>
    <row r="14" spans="2:32" ht="15" thickBot="1">
      <c r="B14" s="59"/>
      <c r="C14" s="15" t="s">
        <v>32</v>
      </c>
      <c r="D14" s="8">
        <v>0</v>
      </c>
      <c r="E14" s="8">
        <v>1</v>
      </c>
      <c r="F14" s="8">
        <f t="shared" si="0"/>
        <v>1</v>
      </c>
      <c r="G14" s="62"/>
      <c r="H14" s="8">
        <v>12</v>
      </c>
      <c r="I14" s="8">
        <v>18</v>
      </c>
      <c r="J14" s="8">
        <f t="shared" si="1"/>
        <v>30</v>
      </c>
      <c r="K14" s="8">
        <v>2</v>
      </c>
      <c r="M14" s="36"/>
      <c r="T14" s="41"/>
      <c r="V14" s="36"/>
      <c r="AF14" s="41"/>
    </row>
    <row r="15" spans="2:32" ht="15.5" thickTop="1" thickBot="1">
      <c r="B15" s="27" t="s">
        <v>47</v>
      </c>
      <c r="C15" s="31" t="s">
        <v>104</v>
      </c>
      <c r="D15" s="27">
        <v>0</v>
      </c>
      <c r="E15" s="27">
        <v>1</v>
      </c>
      <c r="F15" s="27">
        <f t="shared" si="0"/>
        <v>1</v>
      </c>
      <c r="G15" s="23">
        <f>SUM(F15)</f>
        <v>1</v>
      </c>
      <c r="H15" s="27">
        <v>10</v>
      </c>
      <c r="I15" s="27">
        <v>26</v>
      </c>
      <c r="J15" s="27">
        <f t="shared" si="1"/>
        <v>36</v>
      </c>
      <c r="K15" s="27">
        <v>3</v>
      </c>
      <c r="M15" s="36"/>
      <c r="T15" s="41"/>
      <c r="V15" s="36"/>
      <c r="AF15" s="41"/>
    </row>
    <row r="16" spans="2:32" ht="15" thickTop="1">
      <c r="B16" s="63" t="s">
        <v>94</v>
      </c>
      <c r="C16" s="63"/>
      <c r="D16" s="13">
        <f t="shared" ref="D16:J16" si="2">SUM(D5:D15)</f>
        <v>5</v>
      </c>
      <c r="E16" s="13">
        <f t="shared" si="2"/>
        <v>7</v>
      </c>
      <c r="F16" s="13">
        <f t="shared" si="2"/>
        <v>12</v>
      </c>
      <c r="G16" s="13">
        <f t="shared" si="2"/>
        <v>12</v>
      </c>
      <c r="H16" s="13">
        <f t="shared" si="2"/>
        <v>243</v>
      </c>
      <c r="I16" s="13">
        <f t="shared" si="2"/>
        <v>295</v>
      </c>
      <c r="J16" s="13">
        <f t="shared" si="2"/>
        <v>538</v>
      </c>
      <c r="M16" s="36"/>
      <c r="T16" s="41"/>
      <c r="V16" s="36"/>
      <c r="AF16" s="41"/>
    </row>
    <row r="17" spans="13:32">
      <c r="M17" s="36"/>
      <c r="T17" s="41"/>
      <c r="V17" s="37"/>
      <c r="W17" s="35"/>
      <c r="X17" s="35"/>
      <c r="Y17" s="35"/>
      <c r="Z17" s="35"/>
      <c r="AA17" s="35"/>
      <c r="AB17" s="35"/>
      <c r="AC17" s="35"/>
      <c r="AD17" s="35"/>
      <c r="AE17" s="35"/>
      <c r="AF17" s="42"/>
    </row>
    <row r="18" spans="13:32">
      <c r="M18" s="36"/>
      <c r="T18" s="41"/>
    </row>
    <row r="19" spans="13:32">
      <c r="M19" s="36"/>
      <c r="T19" s="41"/>
    </row>
    <row r="20" spans="13:32">
      <c r="M20" s="36"/>
      <c r="T20" s="41"/>
    </row>
    <row r="21" spans="13:32">
      <c r="M21" s="36"/>
      <c r="T21" s="41"/>
    </row>
    <row r="22" spans="13:32">
      <c r="M22" s="36"/>
      <c r="T22" s="41"/>
    </row>
    <row r="23" spans="13:32">
      <c r="M23" s="37"/>
      <c r="N23" s="35"/>
      <c r="O23" s="35"/>
      <c r="P23" s="35"/>
      <c r="Q23" s="35"/>
      <c r="R23" s="35"/>
      <c r="S23" s="35"/>
      <c r="T23" s="42"/>
    </row>
  </sheetData>
  <mergeCells count="17">
    <mergeCell ref="N3:O3"/>
    <mergeCell ref="P3:P4"/>
    <mergeCell ref="W3:X3"/>
    <mergeCell ref="F3:F4"/>
    <mergeCell ref="G3:G4"/>
    <mergeCell ref="H3:J3"/>
    <mergeCell ref="K3:K4"/>
    <mergeCell ref="B2:K2"/>
    <mergeCell ref="B3:B4"/>
    <mergeCell ref="C3:C4"/>
    <mergeCell ref="D3:D4"/>
    <mergeCell ref="E3:E4"/>
    <mergeCell ref="B11:B14"/>
    <mergeCell ref="G11:G14"/>
    <mergeCell ref="B16:C16"/>
    <mergeCell ref="B7:B9"/>
    <mergeCell ref="G7:G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31AB9-D21B-45C7-A052-53A80511812D}">
  <dimension ref="B1:K16"/>
  <sheetViews>
    <sheetView showGridLines="0" workbookViewId="0">
      <selection activeCell="B13" sqref="B13"/>
    </sheetView>
  </sheetViews>
  <sheetFormatPr baseColWidth="10" defaultRowHeight="14.5"/>
  <cols>
    <col min="1" max="1" width="3.6328125" customWidth="1"/>
    <col min="2" max="2" width="75.90625" bestFit="1" customWidth="1"/>
    <col min="3" max="3" width="11.1796875" bestFit="1" customWidth="1"/>
    <col min="5" max="5" width="58.26953125" bestFit="1" customWidth="1"/>
    <col min="6" max="6" width="21.7265625" bestFit="1" customWidth="1"/>
    <col min="7" max="7" width="15.453125" bestFit="1" customWidth="1"/>
    <col min="8" max="8" width="14.26953125" customWidth="1"/>
  </cols>
  <sheetData>
    <row r="1" spans="2:11" ht="14.5" customHeight="1"/>
    <row r="2" spans="2:11" ht="18">
      <c r="B2" s="80" t="s">
        <v>10</v>
      </c>
      <c r="C2" s="80"/>
      <c r="D2" s="80"/>
      <c r="E2" s="80"/>
      <c r="F2" s="80"/>
      <c r="G2" s="80"/>
      <c r="H2" s="80"/>
      <c r="I2" s="80"/>
      <c r="J2" s="80"/>
      <c r="K2" s="80"/>
    </row>
    <row r="3" spans="2:11" ht="29">
      <c r="B3" s="1" t="s">
        <v>0</v>
      </c>
      <c r="C3" s="1" t="s">
        <v>1</v>
      </c>
      <c r="D3" s="2" t="s">
        <v>2</v>
      </c>
      <c r="E3" s="1" t="s">
        <v>3</v>
      </c>
      <c r="F3" s="1" t="s">
        <v>4</v>
      </c>
      <c r="G3" s="1" t="s">
        <v>5</v>
      </c>
      <c r="H3" s="2" t="s">
        <v>6</v>
      </c>
      <c r="I3" s="1" t="s">
        <v>7</v>
      </c>
      <c r="J3" s="1" t="s">
        <v>8</v>
      </c>
      <c r="K3" s="1" t="s">
        <v>9</v>
      </c>
    </row>
    <row r="4" spans="2:11">
      <c r="B4" s="4" t="s">
        <v>181</v>
      </c>
      <c r="C4" s="45" t="s">
        <v>20</v>
      </c>
      <c r="D4" s="46">
        <v>45153</v>
      </c>
      <c r="E4" s="4" t="s">
        <v>114</v>
      </c>
      <c r="F4" s="44" t="s">
        <v>21</v>
      </c>
      <c r="G4" s="44" t="s">
        <v>22</v>
      </c>
      <c r="H4" s="44">
        <v>2</v>
      </c>
      <c r="I4" s="44">
        <v>11</v>
      </c>
      <c r="J4" s="44">
        <v>15</v>
      </c>
      <c r="K4" s="44">
        <f t="shared" ref="K4:K15" si="0">SUM(I4:J4)</f>
        <v>26</v>
      </c>
    </row>
    <row r="5" spans="2:11">
      <c r="B5" s="44" t="s">
        <v>180</v>
      </c>
      <c r="C5" s="45" t="s">
        <v>20</v>
      </c>
      <c r="D5" s="46">
        <v>45156</v>
      </c>
      <c r="E5" s="4" t="s">
        <v>115</v>
      </c>
      <c r="F5" s="44" t="s">
        <v>23</v>
      </c>
      <c r="G5" s="44" t="s">
        <v>23</v>
      </c>
      <c r="H5" s="44">
        <v>2</v>
      </c>
      <c r="I5" s="44">
        <v>46</v>
      </c>
      <c r="J5" s="44">
        <v>34</v>
      </c>
      <c r="K5" s="44">
        <f t="shared" si="0"/>
        <v>80</v>
      </c>
    </row>
    <row r="6" spans="2:11">
      <c r="B6" s="44" t="s">
        <v>24</v>
      </c>
      <c r="C6" s="44" t="s">
        <v>20</v>
      </c>
      <c r="D6" s="46">
        <v>45162</v>
      </c>
      <c r="E6" s="4" t="s">
        <v>25</v>
      </c>
      <c r="F6" s="44" t="s">
        <v>26</v>
      </c>
      <c r="G6" s="44" t="s">
        <v>27</v>
      </c>
      <c r="H6" s="44">
        <v>1</v>
      </c>
      <c r="I6" s="44">
        <v>16</v>
      </c>
      <c r="J6" s="44">
        <v>29</v>
      </c>
      <c r="K6" s="44">
        <f t="shared" si="0"/>
        <v>45</v>
      </c>
    </row>
    <row r="7" spans="2:11">
      <c r="B7" s="44" t="s">
        <v>182</v>
      </c>
      <c r="C7" s="45" t="s">
        <v>20</v>
      </c>
      <c r="D7" s="46">
        <v>45168</v>
      </c>
      <c r="E7" s="4" t="s">
        <v>116</v>
      </c>
      <c r="F7" s="44" t="s">
        <v>29</v>
      </c>
      <c r="G7" s="44" t="s">
        <v>29</v>
      </c>
      <c r="H7" s="44">
        <v>1</v>
      </c>
      <c r="I7" s="44">
        <v>5</v>
      </c>
      <c r="J7" s="44">
        <v>8</v>
      </c>
      <c r="K7" s="44">
        <f t="shared" si="0"/>
        <v>13</v>
      </c>
    </row>
    <row r="8" spans="2:11">
      <c r="B8" s="45" t="s">
        <v>183</v>
      </c>
      <c r="C8" s="45" t="s">
        <v>20</v>
      </c>
      <c r="D8" s="47">
        <v>45164</v>
      </c>
      <c r="E8" s="50" t="s">
        <v>117</v>
      </c>
      <c r="F8" s="45" t="s">
        <v>28</v>
      </c>
      <c r="G8" s="45" t="s">
        <v>29</v>
      </c>
      <c r="H8" s="45">
        <v>1</v>
      </c>
      <c r="I8" s="48">
        <v>58</v>
      </c>
      <c r="J8" s="48">
        <v>53</v>
      </c>
      <c r="K8" s="44">
        <f t="shared" si="0"/>
        <v>111</v>
      </c>
    </row>
    <row r="9" spans="2:11">
      <c r="B9" s="44" t="s">
        <v>184</v>
      </c>
      <c r="C9" s="44" t="s">
        <v>31</v>
      </c>
      <c r="D9" s="46">
        <v>45185</v>
      </c>
      <c r="E9" s="4" t="s">
        <v>118</v>
      </c>
      <c r="F9" s="44" t="s">
        <v>36</v>
      </c>
      <c r="G9" s="44" t="s">
        <v>29</v>
      </c>
      <c r="H9" s="44">
        <v>1</v>
      </c>
      <c r="I9" s="44">
        <v>19</v>
      </c>
      <c r="J9" s="44">
        <v>17</v>
      </c>
      <c r="K9" s="44">
        <f t="shared" si="0"/>
        <v>36</v>
      </c>
    </row>
    <row r="10" spans="2:11">
      <c r="B10" s="44" t="s">
        <v>33</v>
      </c>
      <c r="C10" s="44" t="s">
        <v>31</v>
      </c>
      <c r="D10" s="46">
        <v>45185</v>
      </c>
      <c r="E10" s="44" t="s">
        <v>34</v>
      </c>
      <c r="F10" s="44" t="s">
        <v>35</v>
      </c>
      <c r="G10" s="44" t="s">
        <v>22</v>
      </c>
      <c r="H10" s="44">
        <v>2</v>
      </c>
      <c r="I10" s="44">
        <v>8</v>
      </c>
      <c r="J10" s="44">
        <v>28</v>
      </c>
      <c r="K10" s="44">
        <f t="shared" si="0"/>
        <v>36</v>
      </c>
    </row>
    <row r="11" spans="2:11">
      <c r="B11" s="44" t="s">
        <v>30</v>
      </c>
      <c r="C11" s="44" t="s">
        <v>31</v>
      </c>
      <c r="D11" s="46">
        <v>45171</v>
      </c>
      <c r="E11" s="4" t="s">
        <v>119</v>
      </c>
      <c r="F11" s="44" t="s">
        <v>32</v>
      </c>
      <c r="G11" s="44" t="s">
        <v>29</v>
      </c>
      <c r="H11" s="44">
        <v>2</v>
      </c>
      <c r="I11" s="44">
        <v>12</v>
      </c>
      <c r="J11" s="44">
        <v>18</v>
      </c>
      <c r="K11" s="44">
        <f t="shared" si="0"/>
        <v>30</v>
      </c>
    </row>
    <row r="12" spans="2:11">
      <c r="B12" s="44" t="s">
        <v>37</v>
      </c>
      <c r="C12" s="44" t="s">
        <v>31</v>
      </c>
      <c r="D12" s="46">
        <v>45189</v>
      </c>
      <c r="E12" s="44" t="s">
        <v>38</v>
      </c>
      <c r="F12" s="44" t="s">
        <v>39</v>
      </c>
      <c r="G12" s="44" t="s">
        <v>40</v>
      </c>
      <c r="H12" s="44">
        <v>1</v>
      </c>
      <c r="I12" s="44">
        <v>1</v>
      </c>
      <c r="J12" s="44">
        <v>4</v>
      </c>
      <c r="K12" s="44">
        <f t="shared" si="0"/>
        <v>5</v>
      </c>
    </row>
    <row r="13" spans="2:11">
      <c r="B13" s="4" t="s">
        <v>101</v>
      </c>
      <c r="C13" s="4" t="s">
        <v>31</v>
      </c>
      <c r="D13" s="46">
        <v>45198</v>
      </c>
      <c r="E13" s="4" t="s">
        <v>120</v>
      </c>
      <c r="F13" s="4" t="s">
        <v>29</v>
      </c>
      <c r="G13" s="4" t="s">
        <v>29</v>
      </c>
      <c r="H13" s="4">
        <v>1</v>
      </c>
      <c r="I13" s="4">
        <v>48</v>
      </c>
      <c r="J13" s="4">
        <v>39</v>
      </c>
      <c r="K13" s="44">
        <f t="shared" si="0"/>
        <v>87</v>
      </c>
    </row>
    <row r="14" spans="2:11">
      <c r="B14" s="4" t="s">
        <v>102</v>
      </c>
      <c r="C14" s="4" t="s">
        <v>31</v>
      </c>
      <c r="D14" s="46">
        <v>45199</v>
      </c>
      <c r="E14" s="4" t="s">
        <v>103</v>
      </c>
      <c r="F14" s="4" t="s">
        <v>104</v>
      </c>
      <c r="G14" s="4" t="s">
        <v>47</v>
      </c>
      <c r="H14" s="4">
        <v>3</v>
      </c>
      <c r="I14" s="4">
        <v>10</v>
      </c>
      <c r="J14" s="4">
        <v>26</v>
      </c>
      <c r="K14" s="44">
        <f t="shared" si="0"/>
        <v>36</v>
      </c>
    </row>
    <row r="15" spans="2:11">
      <c r="B15" s="4" t="s">
        <v>105</v>
      </c>
      <c r="C15" s="4" t="s">
        <v>31</v>
      </c>
      <c r="D15" s="46">
        <v>45199</v>
      </c>
      <c r="E15" s="4" t="s">
        <v>121</v>
      </c>
      <c r="F15" s="4" t="s">
        <v>106</v>
      </c>
      <c r="G15" s="4" t="s">
        <v>22</v>
      </c>
      <c r="H15" s="4">
        <v>2</v>
      </c>
      <c r="I15" s="4">
        <v>9</v>
      </c>
      <c r="J15" s="4">
        <v>24</v>
      </c>
      <c r="K15" s="44">
        <f t="shared" si="0"/>
        <v>33</v>
      </c>
    </row>
    <row r="16" spans="2:11">
      <c r="H16" s="26" t="s">
        <v>94</v>
      </c>
      <c r="I16" s="26">
        <f>SUM(I4:I15)</f>
        <v>243</v>
      </c>
      <c r="J16" s="26">
        <f t="shared" ref="J16:K16" si="1">SUM(J4:J15)</f>
        <v>295</v>
      </c>
      <c r="K16" s="26">
        <f t="shared" si="1"/>
        <v>538</v>
      </c>
    </row>
  </sheetData>
  <autoFilter ref="B3:K12" xr:uid="{97A31AB9-D21B-45C7-A052-53A80511812D}">
    <sortState xmlns:xlrd2="http://schemas.microsoft.com/office/spreadsheetml/2017/richdata2" ref="B4:K12">
      <sortCondition ref="C3:C12"/>
    </sortState>
  </autoFilter>
  <mergeCells count="1">
    <mergeCell ref="B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628A2-4B6C-4325-BD96-43D21089AE5A}">
  <dimension ref="B2:AG21"/>
  <sheetViews>
    <sheetView showGridLines="0" zoomScaleNormal="100" workbookViewId="0">
      <selection activeCell="O4" sqref="O4"/>
    </sheetView>
  </sheetViews>
  <sheetFormatPr baseColWidth="10" defaultRowHeight="14.5"/>
  <cols>
    <col min="1" max="1" width="3.6328125" customWidth="1"/>
    <col min="2" max="2" width="13.1796875" bestFit="1" customWidth="1"/>
    <col min="3" max="3" width="11.453125" bestFit="1" customWidth="1"/>
    <col min="6" max="6" width="15" customWidth="1"/>
    <col min="7" max="7" width="13.453125" customWidth="1"/>
    <col min="11" max="11" width="12.26953125" customWidth="1"/>
    <col min="12" max="13" width="3.6328125" customWidth="1"/>
    <col min="15" max="15" width="16.08984375" customWidth="1"/>
    <col min="16" max="16" width="16" customWidth="1"/>
    <col min="17" max="17" width="8" customWidth="1"/>
    <col min="19" max="20" width="3.6328125" customWidth="1"/>
    <col min="21" max="21" width="3.7265625" customWidth="1"/>
    <col min="22" max="23" width="14.6328125" customWidth="1"/>
    <col min="24" max="24" width="4.26953125" customWidth="1"/>
    <col min="25" max="25" width="4.54296875" customWidth="1"/>
    <col min="26" max="26" width="3.6328125" customWidth="1"/>
    <col min="33" max="33" width="3.7265625" customWidth="1"/>
  </cols>
  <sheetData>
    <row r="2" spans="2:33" ht="18">
      <c r="B2" s="70" t="s">
        <v>41</v>
      </c>
      <c r="C2" s="71"/>
      <c r="D2" s="71"/>
      <c r="E2" s="71"/>
      <c r="F2" s="71"/>
      <c r="G2" s="71"/>
      <c r="H2" s="71"/>
      <c r="I2" s="71"/>
      <c r="J2" s="71"/>
      <c r="K2" s="71"/>
      <c r="M2" s="38"/>
      <c r="N2" s="39"/>
      <c r="O2" s="39"/>
      <c r="P2" s="39"/>
      <c r="Q2" s="39"/>
      <c r="R2" s="39"/>
      <c r="S2" s="40"/>
      <c r="U2" s="38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40"/>
    </row>
    <row r="3" spans="2:33">
      <c r="B3" s="72" t="s">
        <v>11</v>
      </c>
      <c r="C3" s="72" t="s">
        <v>12</v>
      </c>
      <c r="D3" s="72" t="s">
        <v>92</v>
      </c>
      <c r="E3" s="72" t="s">
        <v>93</v>
      </c>
      <c r="F3" s="78" t="s">
        <v>95</v>
      </c>
      <c r="G3" s="78" t="s">
        <v>14</v>
      </c>
      <c r="H3" s="79" t="s">
        <v>15</v>
      </c>
      <c r="I3" s="79"/>
      <c r="J3" s="79"/>
      <c r="K3" s="78" t="s">
        <v>16</v>
      </c>
      <c r="M3" s="36"/>
      <c r="O3" s="81" t="s">
        <v>179</v>
      </c>
      <c r="P3" s="82"/>
      <c r="Q3" s="29" t="s">
        <v>19</v>
      </c>
      <c r="S3" s="41"/>
      <c r="U3" s="36"/>
      <c r="V3" s="72" t="s">
        <v>111</v>
      </c>
      <c r="W3" s="72"/>
      <c r="AG3" s="41"/>
    </row>
    <row r="4" spans="2:33" ht="35" customHeight="1">
      <c r="B4" s="72"/>
      <c r="C4" s="72"/>
      <c r="D4" s="72"/>
      <c r="E4" s="72"/>
      <c r="F4" s="78"/>
      <c r="G4" s="78"/>
      <c r="H4" s="3" t="s">
        <v>17</v>
      </c>
      <c r="I4" s="3" t="s">
        <v>18</v>
      </c>
      <c r="J4" s="3" t="s">
        <v>19</v>
      </c>
      <c r="K4" s="78"/>
      <c r="M4" s="36"/>
      <c r="O4" s="3" t="s">
        <v>17</v>
      </c>
      <c r="P4" s="3" t="s">
        <v>18</v>
      </c>
      <c r="Q4" s="30"/>
      <c r="S4" s="41"/>
      <c r="U4" s="36"/>
      <c r="V4" s="3" t="s">
        <v>11</v>
      </c>
      <c r="W4" s="3" t="s">
        <v>110</v>
      </c>
      <c r="AG4" s="41"/>
    </row>
    <row r="5" spans="2:33" ht="15" thickBot="1">
      <c r="B5" s="8" t="s">
        <v>40</v>
      </c>
      <c r="C5" s="8" t="s">
        <v>40</v>
      </c>
      <c r="D5" s="8">
        <v>2</v>
      </c>
      <c r="E5" s="8">
        <v>0</v>
      </c>
      <c r="F5" s="8">
        <f>SUM(D5:E5)</f>
        <v>2</v>
      </c>
      <c r="G5" s="8">
        <f>SUM(F5)</f>
        <v>2</v>
      </c>
      <c r="H5" s="8">
        <v>19</v>
      </c>
      <c r="I5" s="8">
        <v>23</v>
      </c>
      <c r="J5" s="8">
        <f>SUM(H5:I5)</f>
        <v>42</v>
      </c>
      <c r="K5" s="8">
        <v>1</v>
      </c>
      <c r="M5" s="36"/>
      <c r="O5" s="33">
        <f>SUM(H5:H11)</f>
        <v>34</v>
      </c>
      <c r="P5" s="33">
        <f>SUM(I5:I11)</f>
        <v>62</v>
      </c>
      <c r="Q5" s="33">
        <f>SUM(J5:J11)</f>
        <v>96</v>
      </c>
      <c r="S5" s="41"/>
      <c r="U5" s="36"/>
      <c r="V5" s="19" t="s">
        <v>40</v>
      </c>
      <c r="W5" s="19">
        <f>SUM(G5)</f>
        <v>2</v>
      </c>
      <c r="AG5" s="41"/>
    </row>
    <row r="6" spans="2:33" ht="15.5" thickTop="1" thickBot="1">
      <c r="B6" s="10" t="s">
        <v>22</v>
      </c>
      <c r="C6" s="10" t="s">
        <v>35</v>
      </c>
      <c r="D6" s="10">
        <v>0</v>
      </c>
      <c r="E6" s="10">
        <v>2</v>
      </c>
      <c r="F6" s="10">
        <f t="shared" ref="F6:F11" si="0">SUM(D6:E6)</f>
        <v>2</v>
      </c>
      <c r="G6" s="10">
        <f t="shared" ref="G6:G11" si="1">SUM(F6)</f>
        <v>2</v>
      </c>
      <c r="H6" s="10">
        <v>5</v>
      </c>
      <c r="I6" s="10">
        <v>12</v>
      </c>
      <c r="J6" s="10">
        <f t="shared" ref="J6:J11" si="2">SUM(H6:I6)</f>
        <v>17</v>
      </c>
      <c r="K6" s="10">
        <v>2</v>
      </c>
      <c r="M6" s="36"/>
      <c r="S6" s="41"/>
      <c r="U6" s="36"/>
      <c r="V6" s="19" t="s">
        <v>22</v>
      </c>
      <c r="W6" s="19">
        <f t="shared" ref="W6:W11" si="3">SUM(G6)</f>
        <v>2</v>
      </c>
      <c r="AG6" s="41"/>
    </row>
    <row r="7" spans="2:33" ht="15.5" thickTop="1" thickBot="1">
      <c r="B7" s="10" t="s">
        <v>49</v>
      </c>
      <c r="C7" s="10" t="s">
        <v>49</v>
      </c>
      <c r="D7" s="10">
        <v>1</v>
      </c>
      <c r="E7" s="10">
        <v>1</v>
      </c>
      <c r="F7" s="10">
        <f t="shared" si="0"/>
        <v>2</v>
      </c>
      <c r="G7" s="10">
        <f t="shared" si="1"/>
        <v>2</v>
      </c>
      <c r="H7" s="10">
        <v>4</v>
      </c>
      <c r="I7" s="10">
        <v>9</v>
      </c>
      <c r="J7" s="10">
        <f t="shared" si="2"/>
        <v>13</v>
      </c>
      <c r="K7" s="10">
        <v>1</v>
      </c>
      <c r="M7" s="36"/>
      <c r="S7" s="41"/>
      <c r="U7" s="36"/>
      <c r="V7" s="19" t="s">
        <v>49</v>
      </c>
      <c r="W7" s="19">
        <f t="shared" si="3"/>
        <v>2</v>
      </c>
      <c r="AG7" s="41"/>
    </row>
    <row r="8" spans="2:33" ht="15.5" thickTop="1" thickBot="1">
      <c r="B8" s="10" t="s">
        <v>52</v>
      </c>
      <c r="C8" s="10" t="s">
        <v>51</v>
      </c>
      <c r="D8" s="10">
        <v>0</v>
      </c>
      <c r="E8" s="10">
        <v>1</v>
      </c>
      <c r="F8" s="10">
        <f t="shared" si="0"/>
        <v>1</v>
      </c>
      <c r="G8" s="10">
        <f t="shared" si="1"/>
        <v>1</v>
      </c>
      <c r="H8" s="10">
        <v>2</v>
      </c>
      <c r="I8" s="10">
        <v>6</v>
      </c>
      <c r="J8" s="10">
        <f t="shared" si="2"/>
        <v>8</v>
      </c>
      <c r="K8" s="10">
        <v>1</v>
      </c>
      <c r="M8" s="36"/>
      <c r="S8" s="41"/>
      <c r="U8" s="36"/>
      <c r="V8" s="19" t="s">
        <v>52</v>
      </c>
      <c r="W8" s="19">
        <f t="shared" si="3"/>
        <v>1</v>
      </c>
      <c r="AG8" s="41"/>
    </row>
    <row r="9" spans="2:33" ht="15.5" thickTop="1" thickBot="1">
      <c r="B9" s="10" t="s">
        <v>45</v>
      </c>
      <c r="C9" s="10" t="s">
        <v>44</v>
      </c>
      <c r="D9" s="10">
        <v>1</v>
      </c>
      <c r="E9" s="10">
        <v>0</v>
      </c>
      <c r="F9" s="10">
        <f t="shared" si="0"/>
        <v>1</v>
      </c>
      <c r="G9" s="10">
        <f t="shared" si="1"/>
        <v>1</v>
      </c>
      <c r="H9" s="10">
        <v>1</v>
      </c>
      <c r="I9" s="10">
        <v>2</v>
      </c>
      <c r="J9" s="10">
        <f t="shared" si="2"/>
        <v>3</v>
      </c>
      <c r="K9" s="10">
        <v>2</v>
      </c>
      <c r="M9" s="36"/>
      <c r="S9" s="41"/>
      <c r="U9" s="36"/>
      <c r="V9" s="19" t="s">
        <v>45</v>
      </c>
      <c r="W9" s="19">
        <f t="shared" si="3"/>
        <v>1</v>
      </c>
      <c r="AG9" s="41"/>
    </row>
    <row r="10" spans="2:33" ht="15.5" thickTop="1" thickBot="1">
      <c r="B10" s="10" t="s">
        <v>47</v>
      </c>
      <c r="C10" s="10" t="s">
        <v>46</v>
      </c>
      <c r="D10" s="10">
        <v>1</v>
      </c>
      <c r="E10" s="10">
        <v>0</v>
      </c>
      <c r="F10" s="10">
        <f t="shared" si="0"/>
        <v>1</v>
      </c>
      <c r="G10" s="10">
        <f t="shared" si="1"/>
        <v>1</v>
      </c>
      <c r="H10" s="10">
        <v>2</v>
      </c>
      <c r="I10" s="10">
        <v>5</v>
      </c>
      <c r="J10" s="10">
        <f t="shared" si="2"/>
        <v>7</v>
      </c>
      <c r="K10" s="10">
        <v>1</v>
      </c>
      <c r="M10" s="36"/>
      <c r="S10" s="41"/>
      <c r="U10" s="36"/>
      <c r="V10" s="19" t="s">
        <v>47</v>
      </c>
      <c r="W10" s="19">
        <f t="shared" si="3"/>
        <v>1</v>
      </c>
      <c r="AG10" s="41"/>
    </row>
    <row r="11" spans="2:33" ht="15.5" thickTop="1" thickBot="1">
      <c r="B11" s="10" t="s">
        <v>85</v>
      </c>
      <c r="C11" s="10" t="s">
        <v>84</v>
      </c>
      <c r="D11" s="10">
        <v>0</v>
      </c>
      <c r="E11" s="10">
        <v>1</v>
      </c>
      <c r="F11" s="10">
        <f t="shared" si="0"/>
        <v>1</v>
      </c>
      <c r="G11" s="10">
        <f t="shared" si="1"/>
        <v>1</v>
      </c>
      <c r="H11" s="10">
        <v>1</v>
      </c>
      <c r="I11" s="10">
        <v>5</v>
      </c>
      <c r="J11" s="10">
        <f t="shared" si="2"/>
        <v>6</v>
      </c>
      <c r="K11" s="10">
        <v>3</v>
      </c>
      <c r="M11" s="36"/>
      <c r="S11" s="41"/>
      <c r="U11" s="36"/>
      <c r="V11" s="19" t="s">
        <v>85</v>
      </c>
      <c r="W11" s="19">
        <f t="shared" si="3"/>
        <v>1</v>
      </c>
      <c r="AG11" s="41"/>
    </row>
    <row r="12" spans="2:33" ht="15" thickTop="1">
      <c r="B12" s="63" t="s">
        <v>94</v>
      </c>
      <c r="C12" s="63"/>
      <c r="D12" s="13">
        <f>SUM(D5:D11)</f>
        <v>5</v>
      </c>
      <c r="E12" s="13">
        <f t="shared" ref="E12:J12" si="4">SUM(E5:E11)</f>
        <v>5</v>
      </c>
      <c r="F12" s="13">
        <f t="shared" si="4"/>
        <v>10</v>
      </c>
      <c r="G12" s="13">
        <f t="shared" si="4"/>
        <v>10</v>
      </c>
      <c r="H12" s="13">
        <f t="shared" si="4"/>
        <v>34</v>
      </c>
      <c r="I12" s="13">
        <f t="shared" si="4"/>
        <v>62</v>
      </c>
      <c r="J12" s="13">
        <f t="shared" si="4"/>
        <v>96</v>
      </c>
      <c r="M12" s="36"/>
      <c r="S12" s="41"/>
      <c r="U12" s="36"/>
      <c r="V12" s="34" t="s">
        <v>19</v>
      </c>
      <c r="W12" s="34">
        <f>SUM(W5:W11)</f>
        <v>10</v>
      </c>
      <c r="AG12" s="41"/>
    </row>
    <row r="13" spans="2:33">
      <c r="M13" s="36"/>
      <c r="S13" s="41"/>
      <c r="U13" s="36"/>
      <c r="AG13" s="41"/>
    </row>
    <row r="14" spans="2:33">
      <c r="M14" s="36"/>
      <c r="S14" s="41"/>
      <c r="U14" s="36"/>
      <c r="AG14" s="41"/>
    </row>
    <row r="15" spans="2:33">
      <c r="M15" s="36"/>
      <c r="S15" s="41"/>
      <c r="U15" s="36"/>
      <c r="AG15" s="41"/>
    </row>
    <row r="16" spans="2:33">
      <c r="M16" s="36"/>
      <c r="S16" s="41"/>
      <c r="U16" s="36"/>
      <c r="AG16" s="41"/>
    </row>
    <row r="17" spans="13:33">
      <c r="M17" s="36"/>
      <c r="S17" s="41"/>
      <c r="U17" s="37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42"/>
    </row>
    <row r="18" spans="13:33">
      <c r="M18" s="36"/>
      <c r="S18" s="41"/>
    </row>
    <row r="19" spans="13:33">
      <c r="M19" s="36"/>
      <c r="S19" s="41"/>
    </row>
    <row r="20" spans="13:33">
      <c r="M20" s="36"/>
      <c r="S20" s="41"/>
    </row>
    <row r="21" spans="13:33">
      <c r="M21" s="37"/>
      <c r="N21" s="35"/>
      <c r="O21" s="35"/>
      <c r="P21" s="35"/>
      <c r="Q21" s="35"/>
      <c r="R21" s="35"/>
      <c r="S21" s="42"/>
    </row>
  </sheetData>
  <mergeCells count="12">
    <mergeCell ref="V3:W3"/>
    <mergeCell ref="O3:P3"/>
    <mergeCell ref="B12:C12"/>
    <mergeCell ref="B2:K2"/>
    <mergeCell ref="B3:B4"/>
    <mergeCell ref="C3:C4"/>
    <mergeCell ref="H3:J3"/>
    <mergeCell ref="K3:K4"/>
    <mergeCell ref="D3:D4"/>
    <mergeCell ref="E3:E4"/>
    <mergeCell ref="F3:F4"/>
    <mergeCell ref="G3:G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DDC2A-F259-4D64-9430-1B25C89EDC42}">
  <dimension ref="B1:K14"/>
  <sheetViews>
    <sheetView showGridLines="0" topLeftCell="B1" workbookViewId="0">
      <selection activeCell="B13" sqref="B13"/>
    </sheetView>
  </sheetViews>
  <sheetFormatPr baseColWidth="10" defaultRowHeight="14.5"/>
  <cols>
    <col min="1" max="1" width="3.6328125" customWidth="1"/>
    <col min="2" max="2" width="114" bestFit="1" customWidth="1"/>
    <col min="3" max="3" width="11.1796875" bestFit="1" customWidth="1"/>
    <col min="5" max="5" width="55.81640625" bestFit="1" customWidth="1"/>
    <col min="6" max="6" width="11.453125" bestFit="1" customWidth="1"/>
    <col min="7" max="7" width="15.453125" bestFit="1" customWidth="1"/>
    <col min="8" max="8" width="15.6328125" customWidth="1"/>
  </cols>
  <sheetData>
    <row r="1" spans="2:11" ht="14" customHeight="1"/>
    <row r="2" spans="2:11" ht="18">
      <c r="B2" s="80" t="s">
        <v>41</v>
      </c>
      <c r="C2" s="80"/>
      <c r="D2" s="80"/>
      <c r="E2" s="80"/>
      <c r="F2" s="80"/>
      <c r="G2" s="80"/>
      <c r="H2" s="80"/>
      <c r="I2" s="80"/>
      <c r="J2" s="80"/>
      <c r="K2" s="80"/>
    </row>
    <row r="3" spans="2:11" ht="29">
      <c r="B3" s="1" t="s">
        <v>0</v>
      </c>
      <c r="C3" s="1" t="s">
        <v>1</v>
      </c>
      <c r="D3" s="2" t="s">
        <v>2</v>
      </c>
      <c r="E3" s="1" t="s">
        <v>3</v>
      </c>
      <c r="F3" s="1" t="s">
        <v>4</v>
      </c>
      <c r="G3" s="1" t="s">
        <v>5</v>
      </c>
      <c r="H3" s="2" t="s">
        <v>6</v>
      </c>
      <c r="I3" s="1" t="s">
        <v>7</v>
      </c>
      <c r="J3" s="1" t="s">
        <v>8</v>
      </c>
      <c r="K3" s="1" t="s">
        <v>9</v>
      </c>
    </row>
    <row r="4" spans="2:11">
      <c r="B4" s="49" t="s">
        <v>185</v>
      </c>
      <c r="C4" s="50" t="s">
        <v>20</v>
      </c>
      <c r="D4" s="51">
        <v>45154</v>
      </c>
      <c r="E4" s="49" t="s">
        <v>127</v>
      </c>
      <c r="F4" s="49" t="s">
        <v>40</v>
      </c>
      <c r="G4" s="49" t="s">
        <v>40</v>
      </c>
      <c r="H4" s="49">
        <v>1</v>
      </c>
      <c r="I4" s="49">
        <v>15</v>
      </c>
      <c r="J4" s="49">
        <v>13</v>
      </c>
      <c r="K4" s="49">
        <f>SUM(I4:J4)</f>
        <v>28</v>
      </c>
    </row>
    <row r="5" spans="2:11">
      <c r="B5" s="49" t="s">
        <v>186</v>
      </c>
      <c r="C5" s="50" t="s">
        <v>20</v>
      </c>
      <c r="D5" s="51">
        <v>45156</v>
      </c>
      <c r="E5" s="49" t="s">
        <v>128</v>
      </c>
      <c r="F5" s="49" t="s">
        <v>44</v>
      </c>
      <c r="G5" s="49" t="s">
        <v>45</v>
      </c>
      <c r="H5" s="49">
        <v>2</v>
      </c>
      <c r="I5" s="49">
        <v>1</v>
      </c>
      <c r="J5" s="49">
        <v>2</v>
      </c>
      <c r="K5" s="49">
        <f t="shared" ref="K5:K13" si="0">SUM(I5:J5)</f>
        <v>3</v>
      </c>
    </row>
    <row r="6" spans="2:11">
      <c r="B6" s="50" t="s">
        <v>187</v>
      </c>
      <c r="C6" s="50" t="s">
        <v>20</v>
      </c>
      <c r="D6" s="52">
        <v>45160</v>
      </c>
      <c r="E6" s="50" t="s">
        <v>129</v>
      </c>
      <c r="F6" s="50" t="s">
        <v>46</v>
      </c>
      <c r="G6" s="50" t="s">
        <v>47</v>
      </c>
      <c r="H6" s="50">
        <v>3</v>
      </c>
      <c r="I6" s="53">
        <v>2</v>
      </c>
      <c r="J6" s="53">
        <v>5</v>
      </c>
      <c r="K6" s="49">
        <f t="shared" si="0"/>
        <v>7</v>
      </c>
    </row>
    <row r="7" spans="2:11">
      <c r="B7" s="49" t="s">
        <v>48</v>
      </c>
      <c r="C7" s="49" t="s">
        <v>20</v>
      </c>
      <c r="D7" s="51">
        <v>45160</v>
      </c>
      <c r="E7" s="49" t="s">
        <v>130</v>
      </c>
      <c r="F7" s="49" t="s">
        <v>49</v>
      </c>
      <c r="G7" s="49" t="s">
        <v>49</v>
      </c>
      <c r="H7" s="49">
        <v>2</v>
      </c>
      <c r="I7" s="49">
        <v>2</v>
      </c>
      <c r="J7" s="49">
        <v>4</v>
      </c>
      <c r="K7" s="49">
        <f t="shared" si="0"/>
        <v>6</v>
      </c>
    </row>
    <row r="8" spans="2:11">
      <c r="B8" s="49" t="s">
        <v>122</v>
      </c>
      <c r="C8" s="50" t="s">
        <v>20</v>
      </c>
      <c r="D8" s="51">
        <v>45161</v>
      </c>
      <c r="E8" s="49" t="s">
        <v>131</v>
      </c>
      <c r="F8" s="49" t="s">
        <v>40</v>
      </c>
      <c r="G8" s="49" t="s">
        <v>40</v>
      </c>
      <c r="H8" s="49">
        <v>1</v>
      </c>
      <c r="I8" s="49">
        <v>4</v>
      </c>
      <c r="J8" s="49">
        <v>10</v>
      </c>
      <c r="K8" s="49">
        <f t="shared" si="0"/>
        <v>14</v>
      </c>
    </row>
    <row r="9" spans="2:11">
      <c r="B9" s="49" t="s">
        <v>50</v>
      </c>
      <c r="C9" s="49" t="s">
        <v>31</v>
      </c>
      <c r="D9" s="51">
        <v>45175</v>
      </c>
      <c r="E9" s="49" t="s">
        <v>132</v>
      </c>
      <c r="F9" s="49" t="s">
        <v>49</v>
      </c>
      <c r="G9" s="49" t="s">
        <v>49</v>
      </c>
      <c r="H9" s="49">
        <v>1</v>
      </c>
      <c r="I9" s="49">
        <v>2</v>
      </c>
      <c r="J9" s="49">
        <v>5</v>
      </c>
      <c r="K9" s="49">
        <f t="shared" si="0"/>
        <v>7</v>
      </c>
    </row>
    <row r="10" spans="2:11">
      <c r="B10" s="49" t="s">
        <v>123</v>
      </c>
      <c r="C10" s="49" t="s">
        <v>31</v>
      </c>
      <c r="D10" s="51">
        <v>45177</v>
      </c>
      <c r="E10" s="49" t="s">
        <v>133</v>
      </c>
      <c r="F10" s="49" t="s">
        <v>51</v>
      </c>
      <c r="G10" s="49" t="s">
        <v>52</v>
      </c>
      <c r="H10" s="49">
        <v>1</v>
      </c>
      <c r="I10" s="49">
        <v>2</v>
      </c>
      <c r="J10" s="49">
        <v>6</v>
      </c>
      <c r="K10" s="49">
        <f t="shared" si="0"/>
        <v>8</v>
      </c>
    </row>
    <row r="11" spans="2:11" ht="29">
      <c r="B11" s="54" t="s">
        <v>124</v>
      </c>
      <c r="C11" s="49" t="s">
        <v>31</v>
      </c>
      <c r="D11" s="51">
        <v>45182</v>
      </c>
      <c r="E11" s="49" t="s">
        <v>125</v>
      </c>
      <c r="F11" s="49" t="s">
        <v>35</v>
      </c>
      <c r="G11" s="49" t="s">
        <v>22</v>
      </c>
      <c r="H11" s="49">
        <v>2</v>
      </c>
      <c r="I11" s="49">
        <v>3</v>
      </c>
      <c r="J11" s="49">
        <v>3</v>
      </c>
      <c r="K11" s="49">
        <f t="shared" si="0"/>
        <v>6</v>
      </c>
    </row>
    <row r="12" spans="2:11">
      <c r="B12" s="4" t="s">
        <v>188</v>
      </c>
      <c r="C12" s="44" t="s">
        <v>31</v>
      </c>
      <c r="D12" s="46">
        <v>45196</v>
      </c>
      <c r="E12" s="44" t="s">
        <v>82</v>
      </c>
      <c r="F12" s="44" t="s">
        <v>35</v>
      </c>
      <c r="G12" s="44" t="s">
        <v>22</v>
      </c>
      <c r="H12" s="44">
        <v>2</v>
      </c>
      <c r="I12" s="44">
        <v>2</v>
      </c>
      <c r="J12" s="44">
        <v>9</v>
      </c>
      <c r="K12" s="49">
        <f t="shared" si="0"/>
        <v>11</v>
      </c>
    </row>
    <row r="13" spans="2:11">
      <c r="B13" s="4" t="s">
        <v>126</v>
      </c>
      <c r="C13" s="44" t="s">
        <v>31</v>
      </c>
      <c r="D13" s="46">
        <v>45197</v>
      </c>
      <c r="E13" s="44" t="s">
        <v>83</v>
      </c>
      <c r="F13" s="44" t="s">
        <v>84</v>
      </c>
      <c r="G13" s="44" t="s">
        <v>85</v>
      </c>
      <c r="H13" s="44">
        <v>3</v>
      </c>
      <c r="I13" s="44">
        <v>1</v>
      </c>
      <c r="J13" s="44">
        <v>5</v>
      </c>
      <c r="K13" s="49">
        <f t="shared" si="0"/>
        <v>6</v>
      </c>
    </row>
    <row r="14" spans="2:11">
      <c r="H14" s="26" t="s">
        <v>94</v>
      </c>
      <c r="I14" s="26">
        <f>SUM(I4:I13)</f>
        <v>34</v>
      </c>
      <c r="J14" s="26">
        <f t="shared" ref="J14:K14" si="1">SUM(J4:J13)</f>
        <v>62</v>
      </c>
      <c r="K14" s="26">
        <f t="shared" si="1"/>
        <v>96</v>
      </c>
    </row>
  </sheetData>
  <autoFilter ref="B3:K13" xr:uid="{285DDC2A-F259-4D64-9430-1B25C89EDC42}"/>
  <mergeCells count="1">
    <mergeCell ref="B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CD665-453F-4F61-94BD-94C8951B74E2}">
  <dimension ref="B2:AG21"/>
  <sheetViews>
    <sheetView showGridLines="0" zoomScaleNormal="100" workbookViewId="0">
      <selection activeCell="R5" sqref="R5"/>
    </sheetView>
  </sheetViews>
  <sheetFormatPr baseColWidth="10" defaultRowHeight="14.5"/>
  <cols>
    <col min="1" max="1" width="3.6328125" customWidth="1"/>
    <col min="2" max="2" width="13.1796875" bestFit="1" customWidth="1"/>
    <col min="3" max="3" width="23.6328125" bestFit="1" customWidth="1"/>
    <col min="7" max="7" width="13.453125" customWidth="1"/>
    <col min="12" max="13" width="3.6328125" customWidth="1"/>
    <col min="15" max="16" width="16.08984375" customWidth="1"/>
    <col min="17" max="17" width="8" customWidth="1"/>
    <col min="19" max="21" width="3.6328125" customWidth="1"/>
    <col min="22" max="23" width="14.6328125" customWidth="1"/>
    <col min="24" max="25" width="3.6328125" customWidth="1"/>
    <col min="33" max="33" width="3.54296875" customWidth="1"/>
  </cols>
  <sheetData>
    <row r="2" spans="2:33" ht="18">
      <c r="B2" s="70" t="s">
        <v>42</v>
      </c>
      <c r="C2" s="71"/>
      <c r="D2" s="71"/>
      <c r="E2" s="71"/>
      <c r="F2" s="71"/>
      <c r="G2" s="71"/>
      <c r="H2" s="71"/>
      <c r="I2" s="71"/>
      <c r="J2" s="71"/>
      <c r="K2" s="71"/>
      <c r="M2" s="38"/>
      <c r="N2" s="39"/>
      <c r="O2" s="39"/>
      <c r="P2" s="39"/>
      <c r="Q2" s="39"/>
      <c r="R2" s="39"/>
      <c r="S2" s="40"/>
      <c r="U2" s="38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40"/>
    </row>
    <row r="3" spans="2:33">
      <c r="B3" s="72" t="s">
        <v>11</v>
      </c>
      <c r="C3" s="72" t="s">
        <v>12</v>
      </c>
      <c r="D3" s="72" t="s">
        <v>92</v>
      </c>
      <c r="E3" s="72" t="s">
        <v>93</v>
      </c>
      <c r="F3" s="78" t="s">
        <v>96</v>
      </c>
      <c r="G3" s="78" t="s">
        <v>14</v>
      </c>
      <c r="H3" s="79" t="s">
        <v>15</v>
      </c>
      <c r="I3" s="79"/>
      <c r="J3" s="79"/>
      <c r="K3" s="78" t="s">
        <v>16</v>
      </c>
      <c r="M3" s="36"/>
      <c r="O3" s="81" t="s">
        <v>179</v>
      </c>
      <c r="P3" s="82"/>
      <c r="Q3" s="29" t="s">
        <v>19</v>
      </c>
      <c r="S3" s="41"/>
      <c r="U3" s="36"/>
      <c r="V3" s="72" t="s">
        <v>112</v>
      </c>
      <c r="W3" s="72"/>
      <c r="AG3" s="41"/>
    </row>
    <row r="4" spans="2:33">
      <c r="B4" s="72"/>
      <c r="C4" s="72"/>
      <c r="D4" s="72"/>
      <c r="E4" s="72"/>
      <c r="F4" s="78"/>
      <c r="G4" s="78"/>
      <c r="H4" s="3" t="s">
        <v>17</v>
      </c>
      <c r="I4" s="3" t="s">
        <v>18</v>
      </c>
      <c r="J4" s="3" t="s">
        <v>19</v>
      </c>
      <c r="K4" s="78"/>
      <c r="M4" s="36"/>
      <c r="O4" s="3" t="s">
        <v>17</v>
      </c>
      <c r="P4" s="3" t="s">
        <v>18</v>
      </c>
      <c r="Q4" s="30"/>
      <c r="S4" s="41"/>
      <c r="U4" s="36"/>
      <c r="V4" s="3" t="s">
        <v>11</v>
      </c>
      <c r="W4" s="3" t="s">
        <v>110</v>
      </c>
      <c r="AG4" s="41"/>
    </row>
    <row r="5" spans="2:33" ht="15" thickBot="1">
      <c r="B5" s="20" t="s">
        <v>40</v>
      </c>
      <c r="C5" s="8" t="s">
        <v>40</v>
      </c>
      <c r="D5" s="8">
        <v>0</v>
      </c>
      <c r="E5" s="8">
        <v>1</v>
      </c>
      <c r="F5" s="8">
        <f>SUM(D5:E5)</f>
        <v>1</v>
      </c>
      <c r="G5" s="16">
        <f>SUM(F5)</f>
        <v>1</v>
      </c>
      <c r="H5" s="8">
        <v>13</v>
      </c>
      <c r="I5" s="8">
        <v>9</v>
      </c>
      <c r="J5" s="8">
        <f>SUM(H5:I5)</f>
        <v>22</v>
      </c>
      <c r="K5" s="8">
        <v>1</v>
      </c>
      <c r="M5" s="36"/>
      <c r="O5" s="33">
        <f>SUM(H5:H12)</f>
        <v>35</v>
      </c>
      <c r="P5" s="33">
        <f>SUM(I5:I12)</f>
        <v>68</v>
      </c>
      <c r="Q5" s="33">
        <f>SUM(J5:J12)</f>
        <v>103</v>
      </c>
      <c r="S5" s="41"/>
      <c r="U5" s="36"/>
      <c r="V5" s="19" t="s">
        <v>40</v>
      </c>
      <c r="W5" s="19">
        <f>SUM(G5)</f>
        <v>1</v>
      </c>
      <c r="AG5" s="41"/>
    </row>
    <row r="6" spans="2:33" ht="15.5" thickTop="1" thickBot="1">
      <c r="B6" s="21" t="s">
        <v>22</v>
      </c>
      <c r="C6" s="12" t="s">
        <v>60</v>
      </c>
      <c r="D6" s="12">
        <v>0</v>
      </c>
      <c r="E6" s="12">
        <v>1</v>
      </c>
      <c r="F6" s="12">
        <f t="shared" ref="F6:F12" si="0">SUM(D6:E6)</f>
        <v>1</v>
      </c>
      <c r="G6" s="18">
        <f>SUM(F6:F6)</f>
        <v>1</v>
      </c>
      <c r="H6" s="12">
        <v>1</v>
      </c>
      <c r="I6" s="12">
        <v>5</v>
      </c>
      <c r="J6" s="12">
        <f t="shared" ref="J6:J12" si="1">SUM(H6:I6)</f>
        <v>6</v>
      </c>
      <c r="K6" s="12">
        <v>2</v>
      </c>
      <c r="M6" s="36"/>
      <c r="S6" s="41"/>
      <c r="U6" s="36"/>
      <c r="V6" s="19" t="s">
        <v>22</v>
      </c>
      <c r="W6" s="19">
        <f>SUM(G6)</f>
        <v>1</v>
      </c>
      <c r="AG6" s="41"/>
    </row>
    <row r="7" spans="2:33" ht="15" thickTop="1">
      <c r="B7" s="84" t="s">
        <v>58</v>
      </c>
      <c r="C7" s="12" t="s">
        <v>58</v>
      </c>
      <c r="D7" s="12">
        <v>0</v>
      </c>
      <c r="E7" s="12">
        <v>1</v>
      </c>
      <c r="F7" s="12">
        <f t="shared" si="0"/>
        <v>1</v>
      </c>
      <c r="G7" s="60">
        <f>SUM(F7:F9)</f>
        <v>3</v>
      </c>
      <c r="H7" s="12">
        <v>10</v>
      </c>
      <c r="I7" s="12">
        <v>28</v>
      </c>
      <c r="J7" s="12">
        <f t="shared" si="1"/>
        <v>38</v>
      </c>
      <c r="K7" s="12">
        <v>1</v>
      </c>
      <c r="M7" s="36"/>
      <c r="S7" s="41"/>
      <c r="U7" s="36"/>
      <c r="V7" s="19" t="s">
        <v>58</v>
      </c>
      <c r="W7" s="19">
        <f>SUM(G7)</f>
        <v>3</v>
      </c>
      <c r="AG7" s="41"/>
    </row>
    <row r="8" spans="2:33">
      <c r="B8" s="85"/>
      <c r="C8" s="4" t="s">
        <v>87</v>
      </c>
      <c r="D8" s="4">
        <v>0</v>
      </c>
      <c r="E8" s="4">
        <v>1</v>
      </c>
      <c r="F8" s="4">
        <f t="shared" si="0"/>
        <v>1</v>
      </c>
      <c r="G8" s="61"/>
      <c r="H8" s="4">
        <v>1</v>
      </c>
      <c r="I8" s="4">
        <v>2</v>
      </c>
      <c r="J8" s="4">
        <f t="shared" si="1"/>
        <v>3</v>
      </c>
      <c r="K8" s="4">
        <v>1</v>
      </c>
      <c r="M8" s="36"/>
      <c r="S8" s="41"/>
      <c r="U8" s="36"/>
      <c r="V8" s="19" t="s">
        <v>52</v>
      </c>
      <c r="W8" s="19">
        <f>SUM(G10)</f>
        <v>2</v>
      </c>
      <c r="AG8" s="41"/>
    </row>
    <row r="9" spans="2:33" ht="15" thickBot="1">
      <c r="B9" s="86"/>
      <c r="C9" s="8" t="s">
        <v>97</v>
      </c>
      <c r="D9" s="8">
        <v>0</v>
      </c>
      <c r="E9" s="8">
        <v>1</v>
      </c>
      <c r="F9" s="8">
        <f t="shared" si="0"/>
        <v>1</v>
      </c>
      <c r="G9" s="62"/>
      <c r="H9" s="8">
        <v>1</v>
      </c>
      <c r="I9" s="8">
        <v>2</v>
      </c>
      <c r="J9" s="8">
        <f t="shared" si="1"/>
        <v>3</v>
      </c>
      <c r="K9" s="8">
        <v>1</v>
      </c>
      <c r="M9" s="36"/>
      <c r="S9" s="41"/>
      <c r="U9" s="36"/>
      <c r="V9" s="19" t="s">
        <v>27</v>
      </c>
      <c r="W9" s="19">
        <f>SUM(G12)</f>
        <v>1</v>
      </c>
      <c r="AG9" s="41"/>
    </row>
    <row r="10" spans="2:33" ht="15" thickTop="1">
      <c r="B10" s="87" t="s">
        <v>52</v>
      </c>
      <c r="C10" s="12" t="s">
        <v>108</v>
      </c>
      <c r="D10" s="12">
        <v>0</v>
      </c>
      <c r="E10" s="12">
        <v>1</v>
      </c>
      <c r="F10" s="12">
        <f t="shared" si="0"/>
        <v>1</v>
      </c>
      <c r="G10" s="67">
        <f>SUM(F10:F11)</f>
        <v>2</v>
      </c>
      <c r="H10" s="12">
        <v>3</v>
      </c>
      <c r="I10" s="12">
        <v>5</v>
      </c>
      <c r="J10" s="12">
        <f t="shared" si="1"/>
        <v>8</v>
      </c>
      <c r="K10" s="12">
        <v>1</v>
      </c>
      <c r="M10" s="36"/>
      <c r="S10" s="41"/>
      <c r="U10" s="36"/>
      <c r="V10" s="34" t="s">
        <v>19</v>
      </c>
      <c r="W10" s="34">
        <f>SUM(G5:G12)</f>
        <v>8</v>
      </c>
      <c r="AG10" s="41"/>
    </row>
    <row r="11" spans="2:33" ht="15" thickBot="1">
      <c r="B11" s="88"/>
      <c r="C11" s="27" t="s">
        <v>51</v>
      </c>
      <c r="D11" s="27">
        <v>0</v>
      </c>
      <c r="E11" s="27">
        <v>1</v>
      </c>
      <c r="F11" s="27">
        <f t="shared" si="0"/>
        <v>1</v>
      </c>
      <c r="G11" s="69"/>
      <c r="H11" s="27">
        <v>6</v>
      </c>
      <c r="I11" s="27">
        <v>16</v>
      </c>
      <c r="J11" s="27">
        <f t="shared" si="1"/>
        <v>22</v>
      </c>
      <c r="K11" s="27">
        <v>1</v>
      </c>
      <c r="M11" s="36"/>
      <c r="S11" s="41"/>
      <c r="U11" s="36"/>
      <c r="V11" s="43"/>
      <c r="W11" s="43"/>
      <c r="AG11" s="41"/>
    </row>
    <row r="12" spans="2:33" ht="15.5" thickTop="1" thickBot="1">
      <c r="B12" s="22" t="s">
        <v>27</v>
      </c>
      <c r="C12" s="10" t="s">
        <v>53</v>
      </c>
      <c r="D12" s="10">
        <v>1</v>
      </c>
      <c r="E12" s="10">
        <v>0</v>
      </c>
      <c r="F12" s="10">
        <f t="shared" si="0"/>
        <v>1</v>
      </c>
      <c r="G12" s="17">
        <f>SUM(F12)</f>
        <v>1</v>
      </c>
      <c r="H12" s="10">
        <v>0</v>
      </c>
      <c r="I12" s="10">
        <v>1</v>
      </c>
      <c r="J12" s="10">
        <f t="shared" si="1"/>
        <v>1</v>
      </c>
      <c r="K12" s="10">
        <v>1</v>
      </c>
      <c r="M12" s="36"/>
      <c r="S12" s="41"/>
      <c r="U12" s="36"/>
      <c r="AG12" s="41"/>
    </row>
    <row r="13" spans="2:33" ht="15" thickTop="1">
      <c r="B13" s="83" t="s">
        <v>19</v>
      </c>
      <c r="C13" s="83"/>
      <c r="D13" s="13">
        <f>SUM(D5:D12)</f>
        <v>1</v>
      </c>
      <c r="E13" s="13">
        <f t="shared" ref="E13:J13" si="2">SUM(E5:E12)</f>
        <v>7</v>
      </c>
      <c r="F13" s="13">
        <f t="shared" si="2"/>
        <v>8</v>
      </c>
      <c r="G13" s="13">
        <f t="shared" si="2"/>
        <v>8</v>
      </c>
      <c r="H13" s="13">
        <f t="shared" si="2"/>
        <v>35</v>
      </c>
      <c r="I13" s="13">
        <f t="shared" si="2"/>
        <v>68</v>
      </c>
      <c r="J13" s="13">
        <f t="shared" si="2"/>
        <v>103</v>
      </c>
      <c r="M13" s="36"/>
      <c r="S13" s="41"/>
      <c r="U13" s="36"/>
      <c r="AG13" s="41"/>
    </row>
    <row r="14" spans="2:33">
      <c r="M14" s="36"/>
      <c r="S14" s="41"/>
      <c r="U14" s="36"/>
      <c r="AG14" s="41"/>
    </row>
    <row r="15" spans="2:33">
      <c r="M15" s="36"/>
      <c r="S15" s="41"/>
      <c r="U15" s="36"/>
      <c r="AG15" s="41"/>
    </row>
    <row r="16" spans="2:33">
      <c r="M16" s="36"/>
      <c r="S16" s="41"/>
      <c r="U16" s="36"/>
      <c r="AG16" s="41"/>
    </row>
    <row r="17" spans="13:33">
      <c r="M17" s="36"/>
      <c r="S17" s="41"/>
      <c r="U17" s="37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42"/>
    </row>
    <row r="18" spans="13:33">
      <c r="M18" s="36"/>
      <c r="S18" s="41"/>
    </row>
    <row r="19" spans="13:33">
      <c r="M19" s="36"/>
      <c r="S19" s="41"/>
    </row>
    <row r="20" spans="13:33">
      <c r="M20" s="36"/>
      <c r="S20" s="41"/>
    </row>
    <row r="21" spans="13:33">
      <c r="M21" s="37"/>
      <c r="N21" s="35"/>
      <c r="O21" s="35"/>
      <c r="P21" s="35"/>
      <c r="Q21" s="35"/>
      <c r="R21" s="35"/>
      <c r="S21" s="42"/>
    </row>
  </sheetData>
  <mergeCells count="16">
    <mergeCell ref="O3:P3"/>
    <mergeCell ref="V3:W3"/>
    <mergeCell ref="F3:F4"/>
    <mergeCell ref="G3:G4"/>
    <mergeCell ref="H3:J3"/>
    <mergeCell ref="K3:K4"/>
    <mergeCell ref="B2:K2"/>
    <mergeCell ref="B3:B4"/>
    <mergeCell ref="C3:C4"/>
    <mergeCell ref="D3:D4"/>
    <mergeCell ref="E3:E4"/>
    <mergeCell ref="B13:C13"/>
    <mergeCell ref="B7:B9"/>
    <mergeCell ref="G7:G9"/>
    <mergeCell ref="B10:B11"/>
    <mergeCell ref="G10:G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F5A0C-1E63-47A8-813F-59AA49E21EB0}">
  <dimension ref="B1:K12"/>
  <sheetViews>
    <sheetView workbookViewId="0">
      <selection activeCell="E5" sqref="E5"/>
    </sheetView>
  </sheetViews>
  <sheetFormatPr baseColWidth="10" defaultRowHeight="14.5"/>
  <cols>
    <col min="1" max="1" width="3.6328125" customWidth="1"/>
    <col min="2" max="2" width="41" customWidth="1"/>
    <col min="3" max="3" width="11.1796875" bestFit="1" customWidth="1"/>
    <col min="5" max="5" width="67.36328125" bestFit="1" customWidth="1"/>
    <col min="6" max="6" width="23.6328125" bestFit="1" customWidth="1"/>
    <col min="7" max="7" width="15.453125" bestFit="1" customWidth="1"/>
    <col min="8" max="8" width="14.81640625" customWidth="1"/>
    <col min="9" max="9" width="6.54296875" bestFit="1" customWidth="1"/>
    <col min="10" max="10" width="8.36328125" bestFit="1" customWidth="1"/>
    <col min="11" max="11" width="8.6328125" customWidth="1"/>
  </cols>
  <sheetData>
    <row r="1" spans="2:11" ht="14.5" customHeight="1"/>
    <row r="2" spans="2:11" ht="18">
      <c r="B2" s="80" t="s">
        <v>42</v>
      </c>
      <c r="C2" s="80"/>
      <c r="D2" s="80"/>
      <c r="E2" s="80"/>
      <c r="F2" s="80"/>
      <c r="G2" s="80"/>
      <c r="H2" s="80"/>
      <c r="I2" s="80"/>
      <c r="J2" s="80"/>
      <c r="K2" s="80"/>
    </row>
    <row r="3" spans="2:11" ht="29">
      <c r="B3" s="1" t="s">
        <v>0</v>
      </c>
      <c r="C3" s="1" t="s">
        <v>1</v>
      </c>
      <c r="D3" s="2" t="s">
        <v>2</v>
      </c>
      <c r="E3" s="1" t="s">
        <v>3</v>
      </c>
      <c r="F3" s="1" t="s">
        <v>4</v>
      </c>
      <c r="G3" s="1" t="s">
        <v>5</v>
      </c>
      <c r="H3" s="2" t="s">
        <v>6</v>
      </c>
      <c r="I3" s="1" t="s">
        <v>7</v>
      </c>
      <c r="J3" s="1" t="s">
        <v>8</v>
      </c>
      <c r="K3" s="1" t="s">
        <v>9</v>
      </c>
    </row>
    <row r="4" spans="2:11" ht="29">
      <c r="B4" s="54" t="s">
        <v>189</v>
      </c>
      <c r="C4" s="50" t="s">
        <v>20</v>
      </c>
      <c r="D4" s="51">
        <v>45161</v>
      </c>
      <c r="E4" s="49" t="s">
        <v>190</v>
      </c>
      <c r="F4" s="49" t="s">
        <v>53</v>
      </c>
      <c r="G4" s="49" t="s">
        <v>27</v>
      </c>
      <c r="H4" s="49">
        <v>1</v>
      </c>
      <c r="I4" s="49">
        <v>0</v>
      </c>
      <c r="J4" s="49">
        <v>1</v>
      </c>
      <c r="K4" s="49">
        <f>SUM(I4:J4)</f>
        <v>1</v>
      </c>
    </row>
    <row r="5" spans="2:11" ht="43.5">
      <c r="B5" s="54" t="s">
        <v>56</v>
      </c>
      <c r="C5" s="49" t="s">
        <v>31</v>
      </c>
      <c r="D5" s="51">
        <v>45177</v>
      </c>
      <c r="E5" s="49" t="s">
        <v>134</v>
      </c>
      <c r="F5" s="49" t="s">
        <v>51</v>
      </c>
      <c r="G5" s="49" t="s">
        <v>52</v>
      </c>
      <c r="H5" s="49">
        <v>1</v>
      </c>
      <c r="I5" s="49">
        <v>6</v>
      </c>
      <c r="J5" s="49">
        <v>16</v>
      </c>
      <c r="K5" s="49">
        <f t="shared" ref="K5:K11" si="0">SUM(I5:J5)</f>
        <v>22</v>
      </c>
    </row>
    <row r="6" spans="2:11" ht="43.5">
      <c r="B6" s="54" t="s">
        <v>57</v>
      </c>
      <c r="C6" s="49" t="s">
        <v>31</v>
      </c>
      <c r="D6" s="51">
        <v>45183</v>
      </c>
      <c r="E6" s="49" t="s">
        <v>135</v>
      </c>
      <c r="F6" s="49" t="s">
        <v>58</v>
      </c>
      <c r="G6" s="49" t="s">
        <v>58</v>
      </c>
      <c r="H6" s="49">
        <v>1</v>
      </c>
      <c r="I6" s="49">
        <v>10</v>
      </c>
      <c r="J6" s="49">
        <v>28</v>
      </c>
      <c r="K6" s="49">
        <f>SUM(I6:J6)</f>
        <v>38</v>
      </c>
    </row>
    <row r="7" spans="2:11" ht="29">
      <c r="B7" s="54" t="s">
        <v>59</v>
      </c>
      <c r="C7" s="49" t="s">
        <v>31</v>
      </c>
      <c r="D7" s="51">
        <v>45191</v>
      </c>
      <c r="E7" s="49" t="s">
        <v>136</v>
      </c>
      <c r="F7" s="49" t="s">
        <v>60</v>
      </c>
      <c r="G7" s="49" t="s">
        <v>22</v>
      </c>
      <c r="H7" s="49">
        <v>2</v>
      </c>
      <c r="I7" s="49">
        <v>1</v>
      </c>
      <c r="J7" s="49">
        <v>5</v>
      </c>
      <c r="K7" s="49">
        <f>SUM(I7:J7)</f>
        <v>6</v>
      </c>
    </row>
    <row r="8" spans="2:11" ht="43.5">
      <c r="B8" s="55" t="s">
        <v>86</v>
      </c>
      <c r="C8" s="44" t="s">
        <v>31</v>
      </c>
      <c r="D8" s="46">
        <v>45195</v>
      </c>
      <c r="E8" s="4" t="s">
        <v>137</v>
      </c>
      <c r="F8" s="44" t="s">
        <v>87</v>
      </c>
      <c r="G8" s="44" t="s">
        <v>58</v>
      </c>
      <c r="H8" s="44">
        <v>1</v>
      </c>
      <c r="I8" s="44">
        <v>1</v>
      </c>
      <c r="J8" s="44">
        <v>2</v>
      </c>
      <c r="K8" s="49">
        <f>SUM(I8:J8)</f>
        <v>3</v>
      </c>
    </row>
    <row r="9" spans="2:11" ht="43.5">
      <c r="B9" s="55" t="s">
        <v>88</v>
      </c>
      <c r="C9" s="44" t="s">
        <v>31</v>
      </c>
      <c r="D9" s="46">
        <v>45196</v>
      </c>
      <c r="E9" s="4" t="s">
        <v>138</v>
      </c>
      <c r="F9" s="44" t="s">
        <v>89</v>
      </c>
      <c r="G9" s="44" t="s">
        <v>58</v>
      </c>
      <c r="H9" s="44">
        <v>1</v>
      </c>
      <c r="I9" s="44">
        <v>1</v>
      </c>
      <c r="J9" s="44">
        <v>2</v>
      </c>
      <c r="K9" s="49">
        <f>SUM(I9:J9)</f>
        <v>3</v>
      </c>
    </row>
    <row r="10" spans="2:11" ht="29">
      <c r="B10" s="55" t="s">
        <v>90</v>
      </c>
      <c r="C10" s="44" t="s">
        <v>31</v>
      </c>
      <c r="D10" s="46">
        <v>45196</v>
      </c>
      <c r="E10" s="4" t="s">
        <v>139</v>
      </c>
      <c r="F10" s="44" t="s">
        <v>40</v>
      </c>
      <c r="G10" s="44" t="s">
        <v>40</v>
      </c>
      <c r="H10" s="44">
        <v>1</v>
      </c>
      <c r="I10" s="44">
        <v>13</v>
      </c>
      <c r="J10" s="44">
        <v>9</v>
      </c>
      <c r="K10" s="49">
        <f t="shared" si="0"/>
        <v>22</v>
      </c>
    </row>
    <row r="11" spans="2:11" ht="29">
      <c r="B11" s="56" t="s">
        <v>107</v>
      </c>
      <c r="C11" s="4" t="s">
        <v>31</v>
      </c>
      <c r="D11" s="46">
        <v>45198</v>
      </c>
      <c r="E11" s="4" t="s">
        <v>140</v>
      </c>
      <c r="F11" s="4" t="s">
        <v>108</v>
      </c>
      <c r="G11" s="4" t="s">
        <v>52</v>
      </c>
      <c r="H11" s="4">
        <v>1</v>
      </c>
      <c r="I11" s="4">
        <v>3</v>
      </c>
      <c r="J11" s="4">
        <v>5</v>
      </c>
      <c r="K11" s="49">
        <f t="shared" si="0"/>
        <v>8</v>
      </c>
    </row>
    <row r="12" spans="2:11">
      <c r="H12" s="26" t="s">
        <v>94</v>
      </c>
      <c r="I12" s="26">
        <f>SUM(I4:I11)</f>
        <v>35</v>
      </c>
      <c r="J12" s="26">
        <f t="shared" ref="J12:K12" si="1">SUM(J4:J11)</f>
        <v>68</v>
      </c>
      <c r="K12" s="26">
        <f t="shared" si="1"/>
        <v>103</v>
      </c>
    </row>
  </sheetData>
  <autoFilter ref="B3:K10" xr:uid="{3DFF5A0C-1E63-47A8-813F-59AA49E21EB0}"/>
  <mergeCells count="1">
    <mergeCell ref="B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46799-5756-4FF0-AFBC-2AC75A17BACA}">
  <dimension ref="B2:AG21"/>
  <sheetViews>
    <sheetView showGridLines="0" tabSelected="1" zoomScaleNormal="100" workbookViewId="0">
      <selection activeCell="O4" sqref="O4"/>
    </sheetView>
  </sheetViews>
  <sheetFormatPr baseColWidth="10" defaultRowHeight="14.5"/>
  <cols>
    <col min="1" max="1" width="3.6328125" customWidth="1"/>
    <col min="2" max="2" width="13.1796875" bestFit="1" customWidth="1"/>
    <col min="3" max="3" width="20" bestFit="1" customWidth="1"/>
    <col min="6" max="6" width="13.54296875" customWidth="1"/>
    <col min="7" max="7" width="13.26953125" customWidth="1"/>
    <col min="12" max="13" width="3.6328125" customWidth="1"/>
    <col min="15" max="15" width="16.08984375" customWidth="1"/>
    <col min="16" max="16" width="16" customWidth="1"/>
    <col min="19" max="19" width="3.6328125" customWidth="1"/>
    <col min="20" max="20" width="3.54296875" customWidth="1"/>
    <col min="21" max="21" width="3.6328125" customWidth="1"/>
    <col min="22" max="22" width="14.54296875" customWidth="1"/>
    <col min="23" max="23" width="14.6328125" customWidth="1"/>
    <col min="24" max="25" width="3.54296875" customWidth="1"/>
    <col min="33" max="33" width="3.453125" customWidth="1"/>
  </cols>
  <sheetData>
    <row r="2" spans="2:33" ht="18">
      <c r="B2" s="70" t="s">
        <v>43</v>
      </c>
      <c r="C2" s="71"/>
      <c r="D2" s="71"/>
      <c r="E2" s="71"/>
      <c r="F2" s="71"/>
      <c r="G2" s="71"/>
      <c r="H2" s="71"/>
      <c r="I2" s="71"/>
      <c r="J2" s="71"/>
      <c r="K2" s="71"/>
      <c r="M2" s="38"/>
      <c r="N2" s="39"/>
      <c r="O2" s="39"/>
      <c r="P2" s="39"/>
      <c r="Q2" s="39"/>
      <c r="R2" s="39"/>
      <c r="S2" s="40"/>
      <c r="U2" s="38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40"/>
    </row>
    <row r="3" spans="2:33">
      <c r="B3" s="72" t="s">
        <v>11</v>
      </c>
      <c r="C3" s="72" t="s">
        <v>12</v>
      </c>
      <c r="D3" s="72" t="s">
        <v>92</v>
      </c>
      <c r="E3" s="72" t="s">
        <v>93</v>
      </c>
      <c r="F3" s="78" t="s">
        <v>98</v>
      </c>
      <c r="G3" s="78" t="s">
        <v>14</v>
      </c>
      <c r="H3" s="79" t="s">
        <v>15</v>
      </c>
      <c r="I3" s="79"/>
      <c r="J3" s="79"/>
      <c r="K3" s="78" t="s">
        <v>16</v>
      </c>
      <c r="M3" s="36"/>
      <c r="O3" s="81" t="s">
        <v>179</v>
      </c>
      <c r="P3" s="82"/>
      <c r="Q3" s="29" t="s">
        <v>19</v>
      </c>
      <c r="S3" s="41"/>
      <c r="U3" s="36"/>
      <c r="V3" s="72" t="s">
        <v>113</v>
      </c>
      <c r="W3" s="72"/>
      <c r="AG3" s="41"/>
    </row>
    <row r="4" spans="2:33" ht="14.5" customHeight="1">
      <c r="B4" s="72"/>
      <c r="C4" s="72"/>
      <c r="D4" s="72"/>
      <c r="E4" s="72"/>
      <c r="F4" s="78"/>
      <c r="G4" s="78"/>
      <c r="H4" s="3" t="s">
        <v>17</v>
      </c>
      <c r="I4" s="3" t="s">
        <v>18</v>
      </c>
      <c r="J4" s="3" t="s">
        <v>19</v>
      </c>
      <c r="K4" s="78"/>
      <c r="M4" s="36"/>
      <c r="O4" s="3" t="s">
        <v>17</v>
      </c>
      <c r="P4" s="3" t="s">
        <v>18</v>
      </c>
      <c r="Q4" s="30"/>
      <c r="S4" s="41"/>
      <c r="U4" s="36"/>
      <c r="V4" s="3" t="s">
        <v>11</v>
      </c>
      <c r="W4" s="3" t="s">
        <v>110</v>
      </c>
      <c r="AG4" s="41"/>
    </row>
    <row r="5" spans="2:33">
      <c r="B5" s="85" t="s">
        <v>23</v>
      </c>
      <c r="C5" s="4" t="s">
        <v>23</v>
      </c>
      <c r="D5" s="4">
        <v>1</v>
      </c>
      <c r="E5" s="4">
        <v>0</v>
      </c>
      <c r="F5" s="4">
        <f>SUM(D5:E5)</f>
        <v>1</v>
      </c>
      <c r="G5" s="61">
        <f>SUM(F5:F7)</f>
        <v>4</v>
      </c>
      <c r="H5" s="4">
        <v>47</v>
      </c>
      <c r="I5" s="4">
        <v>19</v>
      </c>
      <c r="J5" s="4">
        <f>SUM(H5:I5)</f>
        <v>66</v>
      </c>
      <c r="K5" s="4">
        <v>2</v>
      </c>
      <c r="M5" s="36"/>
      <c r="O5" s="33">
        <f>SUM(H5:H19)</f>
        <v>115</v>
      </c>
      <c r="P5" s="33">
        <f>SUM(I5:I19)</f>
        <v>141</v>
      </c>
      <c r="Q5" s="33">
        <f>SUM(J5:J19)</f>
        <v>256</v>
      </c>
      <c r="S5" s="41"/>
      <c r="U5" s="36"/>
      <c r="V5" s="4" t="s">
        <v>23</v>
      </c>
      <c r="W5" s="4">
        <f>SUM(G5)</f>
        <v>4</v>
      </c>
      <c r="AG5" s="41"/>
    </row>
    <row r="6" spans="2:33">
      <c r="B6" s="85"/>
      <c r="C6" s="4" t="s">
        <v>62</v>
      </c>
      <c r="D6" s="4">
        <v>2</v>
      </c>
      <c r="E6" s="4">
        <v>0</v>
      </c>
      <c r="F6" s="4">
        <f t="shared" ref="F6:F19" si="0">SUM(D6:E6)</f>
        <v>2</v>
      </c>
      <c r="G6" s="61"/>
      <c r="H6" s="4">
        <v>1</v>
      </c>
      <c r="I6" s="4">
        <v>2</v>
      </c>
      <c r="J6" s="4">
        <f t="shared" ref="J6:J19" si="1">SUM(H6:I6)</f>
        <v>3</v>
      </c>
      <c r="K6" s="4">
        <v>2</v>
      </c>
      <c r="M6" s="36"/>
      <c r="S6" s="41"/>
      <c r="U6" s="36"/>
      <c r="V6" s="19" t="s">
        <v>40</v>
      </c>
      <c r="W6" s="19">
        <f>SUM(G8)</f>
        <v>4</v>
      </c>
      <c r="AG6" s="41"/>
    </row>
    <row r="7" spans="2:33" ht="15" thickBot="1">
      <c r="B7" s="86"/>
      <c r="C7" s="8" t="s">
        <v>61</v>
      </c>
      <c r="D7" s="8">
        <v>1</v>
      </c>
      <c r="E7" s="8">
        <v>0</v>
      </c>
      <c r="F7" s="8">
        <f t="shared" si="0"/>
        <v>1</v>
      </c>
      <c r="G7" s="62"/>
      <c r="H7" s="8">
        <v>1</v>
      </c>
      <c r="I7" s="8">
        <v>4</v>
      </c>
      <c r="J7" s="8">
        <f t="shared" si="1"/>
        <v>5</v>
      </c>
      <c r="K7" s="8">
        <v>2</v>
      </c>
      <c r="M7" s="36"/>
      <c r="S7" s="41"/>
      <c r="U7" s="36"/>
      <c r="V7" s="19" t="s">
        <v>22</v>
      </c>
      <c r="W7" s="19">
        <f>SUM(G10)</f>
        <v>10</v>
      </c>
      <c r="AG7" s="41"/>
    </row>
    <row r="8" spans="2:33" ht="15" thickTop="1">
      <c r="B8" s="84" t="s">
        <v>40</v>
      </c>
      <c r="C8" s="12" t="s">
        <v>99</v>
      </c>
      <c r="D8" s="12">
        <v>1</v>
      </c>
      <c r="E8" s="12">
        <v>0</v>
      </c>
      <c r="F8" s="12">
        <f t="shared" si="0"/>
        <v>1</v>
      </c>
      <c r="G8" s="60">
        <f>SUM(F8:F9)</f>
        <v>4</v>
      </c>
      <c r="H8" s="12">
        <v>11</v>
      </c>
      <c r="I8" s="12">
        <v>12</v>
      </c>
      <c r="J8" s="12">
        <f t="shared" si="1"/>
        <v>23</v>
      </c>
      <c r="K8" s="12">
        <v>1</v>
      </c>
      <c r="M8" s="36"/>
      <c r="S8" s="41"/>
      <c r="U8" s="36"/>
      <c r="V8" s="19" t="s">
        <v>79</v>
      </c>
      <c r="W8" s="19">
        <f>SUM(G15)</f>
        <v>1</v>
      </c>
      <c r="AG8" s="41"/>
    </row>
    <row r="9" spans="2:33" ht="15" thickBot="1">
      <c r="B9" s="86"/>
      <c r="C9" s="8" t="s">
        <v>40</v>
      </c>
      <c r="D9" s="8">
        <v>2</v>
      </c>
      <c r="E9" s="8">
        <v>1</v>
      </c>
      <c r="F9" s="8">
        <f t="shared" si="0"/>
        <v>3</v>
      </c>
      <c r="G9" s="62"/>
      <c r="H9" s="8">
        <v>14</v>
      </c>
      <c r="I9" s="8">
        <v>12</v>
      </c>
      <c r="J9" s="8">
        <f t="shared" si="1"/>
        <v>26</v>
      </c>
      <c r="K9" s="8">
        <v>1</v>
      </c>
      <c r="M9" s="36"/>
      <c r="S9" s="41"/>
      <c r="U9" s="36"/>
      <c r="V9" s="19" t="s">
        <v>49</v>
      </c>
      <c r="W9" s="19">
        <f>SUM(G16)</f>
        <v>5</v>
      </c>
      <c r="AG9" s="41"/>
    </row>
    <row r="10" spans="2:33" ht="15" thickTop="1">
      <c r="B10" s="84" t="s">
        <v>22</v>
      </c>
      <c r="C10" s="12" t="s">
        <v>35</v>
      </c>
      <c r="D10" s="12">
        <v>3</v>
      </c>
      <c r="E10" s="12">
        <v>1</v>
      </c>
      <c r="F10" s="12">
        <f t="shared" si="0"/>
        <v>4</v>
      </c>
      <c r="G10" s="60">
        <f>SUM(F10:F14)</f>
        <v>10</v>
      </c>
      <c r="H10" s="12">
        <v>8</v>
      </c>
      <c r="I10" s="12">
        <v>23</v>
      </c>
      <c r="J10" s="12">
        <f t="shared" si="1"/>
        <v>31</v>
      </c>
      <c r="K10" s="12">
        <v>2</v>
      </c>
      <c r="M10" s="36"/>
      <c r="S10" s="41"/>
      <c r="U10" s="36"/>
      <c r="V10" s="19" t="s">
        <v>27</v>
      </c>
      <c r="W10" s="19">
        <f>SUM(G19)</f>
        <v>1</v>
      </c>
      <c r="AG10" s="41"/>
    </row>
    <row r="11" spans="2:33">
      <c r="B11" s="85"/>
      <c r="C11" s="4" t="s">
        <v>64</v>
      </c>
      <c r="D11" s="4">
        <v>1</v>
      </c>
      <c r="E11" s="4">
        <v>0</v>
      </c>
      <c r="F11" s="4">
        <f t="shared" si="0"/>
        <v>1</v>
      </c>
      <c r="G11" s="61"/>
      <c r="H11" s="4">
        <v>2</v>
      </c>
      <c r="I11" s="4">
        <v>2</v>
      </c>
      <c r="J11" s="4">
        <f t="shared" si="1"/>
        <v>4</v>
      </c>
      <c r="K11" s="4">
        <v>2</v>
      </c>
      <c r="M11" s="36"/>
      <c r="S11" s="41"/>
      <c r="U11" s="36"/>
      <c r="V11" s="34" t="s">
        <v>19</v>
      </c>
      <c r="W11" s="34">
        <f>SUM(G5:G19)</f>
        <v>25</v>
      </c>
      <c r="AG11" s="41"/>
    </row>
    <row r="12" spans="2:33">
      <c r="B12" s="85"/>
      <c r="C12" s="4" t="s">
        <v>70</v>
      </c>
      <c r="D12" s="4">
        <v>1</v>
      </c>
      <c r="E12" s="4">
        <v>2</v>
      </c>
      <c r="F12" s="4">
        <f t="shared" si="0"/>
        <v>3</v>
      </c>
      <c r="G12" s="61"/>
      <c r="H12" s="4">
        <v>8</v>
      </c>
      <c r="I12" s="4">
        <v>7</v>
      </c>
      <c r="J12" s="4">
        <f t="shared" si="1"/>
        <v>15</v>
      </c>
      <c r="K12" s="4">
        <v>2</v>
      </c>
      <c r="M12" s="36"/>
      <c r="S12" s="41"/>
      <c r="U12" s="36"/>
      <c r="AG12" s="41"/>
    </row>
    <row r="13" spans="2:33">
      <c r="B13" s="85"/>
      <c r="C13" s="4" t="s">
        <v>22</v>
      </c>
      <c r="D13" s="4">
        <v>0</v>
      </c>
      <c r="E13" s="4">
        <v>1</v>
      </c>
      <c r="F13" s="4">
        <f t="shared" si="0"/>
        <v>1</v>
      </c>
      <c r="G13" s="61"/>
      <c r="H13" s="4">
        <v>12</v>
      </c>
      <c r="I13" s="4">
        <v>43</v>
      </c>
      <c r="J13" s="4">
        <f t="shared" si="1"/>
        <v>55</v>
      </c>
      <c r="K13" s="4">
        <v>2</v>
      </c>
      <c r="M13" s="36"/>
      <c r="S13" s="41"/>
      <c r="U13" s="36"/>
      <c r="AG13" s="41"/>
    </row>
    <row r="14" spans="2:33" ht="15" thickBot="1">
      <c r="B14" s="86"/>
      <c r="C14" s="8" t="s">
        <v>63</v>
      </c>
      <c r="D14" s="8">
        <v>1</v>
      </c>
      <c r="E14" s="8">
        <v>0</v>
      </c>
      <c r="F14" s="8">
        <f t="shared" si="0"/>
        <v>1</v>
      </c>
      <c r="G14" s="62"/>
      <c r="H14" s="8">
        <v>2</v>
      </c>
      <c r="I14" s="8">
        <v>2</v>
      </c>
      <c r="J14" s="8">
        <f t="shared" si="1"/>
        <v>4</v>
      </c>
      <c r="K14" s="8">
        <v>2</v>
      </c>
      <c r="M14" s="36"/>
      <c r="S14" s="41"/>
      <c r="U14" s="36"/>
      <c r="AG14" s="41"/>
    </row>
    <row r="15" spans="2:33" ht="15.5" thickTop="1" thickBot="1">
      <c r="B15" s="22" t="s">
        <v>79</v>
      </c>
      <c r="C15" s="10" t="s">
        <v>100</v>
      </c>
      <c r="D15" s="10">
        <v>0</v>
      </c>
      <c r="E15" s="10">
        <v>1</v>
      </c>
      <c r="F15" s="10">
        <f t="shared" si="0"/>
        <v>1</v>
      </c>
      <c r="G15" s="17">
        <f>SUM(F15)</f>
        <v>1</v>
      </c>
      <c r="H15" s="10">
        <v>0</v>
      </c>
      <c r="I15" s="10">
        <v>1</v>
      </c>
      <c r="J15" s="10">
        <f t="shared" si="1"/>
        <v>1</v>
      </c>
      <c r="K15" s="10">
        <v>2</v>
      </c>
      <c r="M15" s="36"/>
      <c r="S15" s="41"/>
      <c r="U15" s="36"/>
      <c r="AG15" s="41"/>
    </row>
    <row r="16" spans="2:33" ht="15" thickTop="1">
      <c r="B16" s="84" t="s">
        <v>49</v>
      </c>
      <c r="C16" s="12" t="s">
        <v>66</v>
      </c>
      <c r="D16" s="12">
        <v>1</v>
      </c>
      <c r="E16" s="12">
        <v>0</v>
      </c>
      <c r="F16" s="12">
        <f t="shared" si="0"/>
        <v>1</v>
      </c>
      <c r="G16" s="60">
        <f>SUM(F16:F18)</f>
        <v>5</v>
      </c>
      <c r="H16" s="12">
        <v>1</v>
      </c>
      <c r="I16" s="12">
        <v>1</v>
      </c>
      <c r="J16" s="12">
        <f t="shared" si="1"/>
        <v>2</v>
      </c>
      <c r="K16" s="12">
        <v>1</v>
      </c>
      <c r="M16" s="36"/>
      <c r="S16" s="41"/>
      <c r="U16" s="36"/>
      <c r="AG16" s="41"/>
    </row>
    <row r="17" spans="2:33">
      <c r="B17" s="85"/>
      <c r="C17" s="4" t="s">
        <v>72</v>
      </c>
      <c r="D17" s="4">
        <v>0</v>
      </c>
      <c r="E17" s="4">
        <v>3</v>
      </c>
      <c r="F17" s="4">
        <f t="shared" si="0"/>
        <v>3</v>
      </c>
      <c r="G17" s="61"/>
      <c r="H17" s="4">
        <v>4</v>
      </c>
      <c r="I17" s="4">
        <v>10</v>
      </c>
      <c r="J17" s="4">
        <f t="shared" si="1"/>
        <v>14</v>
      </c>
      <c r="K17" s="4">
        <v>1</v>
      </c>
      <c r="M17" s="36"/>
      <c r="S17" s="41"/>
      <c r="U17" s="37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42"/>
    </row>
    <row r="18" spans="2:33" ht="15" thickBot="1">
      <c r="B18" s="86"/>
      <c r="C18" s="8" t="s">
        <v>49</v>
      </c>
      <c r="D18" s="8">
        <v>1</v>
      </c>
      <c r="E18" s="8">
        <v>0</v>
      </c>
      <c r="F18" s="8">
        <f t="shared" si="0"/>
        <v>1</v>
      </c>
      <c r="G18" s="62"/>
      <c r="H18" s="8">
        <v>3</v>
      </c>
      <c r="I18" s="8">
        <v>2</v>
      </c>
      <c r="J18" s="8">
        <f t="shared" si="1"/>
        <v>5</v>
      </c>
      <c r="K18" s="8">
        <v>1</v>
      </c>
      <c r="M18" s="36"/>
      <c r="S18" s="41"/>
    </row>
    <row r="19" spans="2:33" ht="15.5" thickTop="1" thickBot="1">
      <c r="B19" s="22" t="s">
        <v>27</v>
      </c>
      <c r="C19" s="10" t="s">
        <v>53</v>
      </c>
      <c r="D19" s="10">
        <v>0</v>
      </c>
      <c r="E19" s="10">
        <v>1</v>
      </c>
      <c r="F19" s="10">
        <f t="shared" si="0"/>
        <v>1</v>
      </c>
      <c r="G19" s="17">
        <f>SUM(F19)</f>
        <v>1</v>
      </c>
      <c r="H19" s="10">
        <v>1</v>
      </c>
      <c r="I19" s="10">
        <v>1</v>
      </c>
      <c r="J19" s="10">
        <f t="shared" si="1"/>
        <v>2</v>
      </c>
      <c r="K19" s="10">
        <v>1</v>
      </c>
      <c r="M19" s="36"/>
      <c r="S19" s="41"/>
    </row>
    <row r="20" spans="2:33" ht="15" thickTop="1">
      <c r="B20" s="63" t="s">
        <v>94</v>
      </c>
      <c r="C20" s="63"/>
      <c r="D20" s="13">
        <f>SUM(D5:D19)</f>
        <v>15</v>
      </c>
      <c r="E20" s="13">
        <f t="shared" ref="E20:J20" si="2">SUM(E5:E19)</f>
        <v>10</v>
      </c>
      <c r="F20" s="13">
        <f t="shared" si="2"/>
        <v>25</v>
      </c>
      <c r="G20" s="13">
        <f t="shared" si="2"/>
        <v>25</v>
      </c>
      <c r="H20" s="13">
        <f t="shared" si="2"/>
        <v>115</v>
      </c>
      <c r="I20" s="13">
        <f t="shared" si="2"/>
        <v>141</v>
      </c>
      <c r="J20" s="13">
        <f t="shared" si="2"/>
        <v>256</v>
      </c>
      <c r="M20" s="36"/>
      <c r="S20" s="41"/>
    </row>
    <row r="21" spans="2:33">
      <c r="M21" s="37"/>
      <c r="N21" s="35"/>
      <c r="O21" s="35"/>
      <c r="P21" s="35"/>
      <c r="Q21" s="35"/>
      <c r="R21" s="35"/>
      <c r="S21" s="42"/>
    </row>
  </sheetData>
  <mergeCells count="20">
    <mergeCell ref="O3:P3"/>
    <mergeCell ref="V3:W3"/>
    <mergeCell ref="F3:F4"/>
    <mergeCell ref="G3:G4"/>
    <mergeCell ref="H3:J3"/>
    <mergeCell ref="K3:K4"/>
    <mergeCell ref="B2:K2"/>
    <mergeCell ref="B3:B4"/>
    <mergeCell ref="C3:C4"/>
    <mergeCell ref="D3:D4"/>
    <mergeCell ref="E3:E4"/>
    <mergeCell ref="B16:B18"/>
    <mergeCell ref="G16:G18"/>
    <mergeCell ref="B20:C20"/>
    <mergeCell ref="B5:B7"/>
    <mergeCell ref="G5:G7"/>
    <mergeCell ref="G8:G9"/>
    <mergeCell ref="B8:B9"/>
    <mergeCell ref="B10:B14"/>
    <mergeCell ref="G10:G1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D047-AC75-4861-B7BD-3DCE8DA8BCFB}">
  <dimension ref="B1:K29"/>
  <sheetViews>
    <sheetView workbookViewId="0">
      <selection activeCell="E11" sqref="E11"/>
    </sheetView>
  </sheetViews>
  <sheetFormatPr baseColWidth="10" defaultRowHeight="14.5"/>
  <cols>
    <col min="1" max="1" width="3.6328125" customWidth="1"/>
    <col min="2" max="2" width="122" bestFit="1" customWidth="1"/>
    <col min="5" max="5" width="71.6328125" bestFit="1" customWidth="1"/>
    <col min="6" max="6" width="20" bestFit="1" customWidth="1"/>
    <col min="7" max="7" width="15.453125" bestFit="1" customWidth="1"/>
    <col min="8" max="8" width="14.26953125" customWidth="1"/>
  </cols>
  <sheetData>
    <row r="1" spans="2:11" ht="14.5" customHeight="1"/>
    <row r="2" spans="2:11" ht="18">
      <c r="B2" s="80" t="s">
        <v>43</v>
      </c>
      <c r="C2" s="80"/>
      <c r="D2" s="80"/>
      <c r="E2" s="80"/>
      <c r="F2" s="80"/>
      <c r="G2" s="80"/>
      <c r="H2" s="80"/>
      <c r="I2" s="80"/>
      <c r="J2" s="80"/>
      <c r="K2" s="80"/>
    </row>
    <row r="3" spans="2:11" ht="29">
      <c r="B3" s="1" t="s">
        <v>0</v>
      </c>
      <c r="C3" s="1" t="s">
        <v>1</v>
      </c>
      <c r="D3" s="2" t="s">
        <v>2</v>
      </c>
      <c r="E3" s="1" t="s">
        <v>3</v>
      </c>
      <c r="F3" s="1" t="s">
        <v>4</v>
      </c>
      <c r="G3" s="1" t="s">
        <v>5</v>
      </c>
      <c r="H3" s="2" t="s">
        <v>6</v>
      </c>
      <c r="I3" s="1" t="s">
        <v>7</v>
      </c>
      <c r="J3" s="1" t="s">
        <v>8</v>
      </c>
      <c r="K3" s="1" t="s">
        <v>9</v>
      </c>
    </row>
    <row r="4" spans="2:11">
      <c r="B4" s="49" t="s">
        <v>169</v>
      </c>
      <c r="C4" s="50" t="s">
        <v>20</v>
      </c>
      <c r="D4" s="51">
        <v>45153</v>
      </c>
      <c r="E4" s="49" t="s">
        <v>141</v>
      </c>
      <c r="F4" s="49" t="s">
        <v>61</v>
      </c>
      <c r="G4" s="49" t="s">
        <v>23</v>
      </c>
      <c r="H4" s="49">
        <v>2</v>
      </c>
      <c r="I4" s="49">
        <v>1</v>
      </c>
      <c r="J4" s="49">
        <v>4</v>
      </c>
      <c r="K4" s="49">
        <f t="shared" ref="K4:K28" si="0">SUM(I4:J4)</f>
        <v>5</v>
      </c>
    </row>
    <row r="5" spans="2:11">
      <c r="B5" s="49" t="s">
        <v>170</v>
      </c>
      <c r="C5" s="50" t="s">
        <v>20</v>
      </c>
      <c r="D5" s="51">
        <v>45153</v>
      </c>
      <c r="E5" s="49" t="s">
        <v>142</v>
      </c>
      <c r="F5" s="49" t="s">
        <v>62</v>
      </c>
      <c r="G5" s="49" t="s">
        <v>23</v>
      </c>
      <c r="H5" s="49">
        <v>2</v>
      </c>
      <c r="I5" s="49">
        <v>1</v>
      </c>
      <c r="J5" s="49">
        <v>0</v>
      </c>
      <c r="K5" s="49">
        <f t="shared" si="0"/>
        <v>1</v>
      </c>
    </row>
    <row r="6" spans="2:11">
      <c r="B6" s="49" t="s">
        <v>144</v>
      </c>
      <c r="C6" s="50" t="s">
        <v>20</v>
      </c>
      <c r="D6" s="51">
        <v>45153</v>
      </c>
      <c r="E6" s="49" t="s">
        <v>143</v>
      </c>
      <c r="F6" s="49" t="s">
        <v>62</v>
      </c>
      <c r="G6" s="49" t="s">
        <v>23</v>
      </c>
      <c r="H6" s="49">
        <v>2</v>
      </c>
      <c r="I6" s="49">
        <v>0</v>
      </c>
      <c r="J6" s="49">
        <v>2</v>
      </c>
      <c r="K6" s="49">
        <f t="shared" si="0"/>
        <v>2</v>
      </c>
    </row>
    <row r="7" spans="2:11">
      <c r="B7" s="49" t="s">
        <v>171</v>
      </c>
      <c r="C7" s="50" t="s">
        <v>20</v>
      </c>
      <c r="D7" s="51">
        <v>45154</v>
      </c>
      <c r="E7" s="49" t="s">
        <v>145</v>
      </c>
      <c r="F7" s="49" t="s">
        <v>23</v>
      </c>
      <c r="G7" s="49" t="s">
        <v>23</v>
      </c>
      <c r="H7" s="49">
        <v>2</v>
      </c>
      <c r="I7" s="49">
        <v>47</v>
      </c>
      <c r="J7" s="49">
        <v>19</v>
      </c>
      <c r="K7" s="49">
        <f t="shared" si="0"/>
        <v>66</v>
      </c>
    </row>
    <row r="8" spans="2:11">
      <c r="B8" s="49" t="s">
        <v>172</v>
      </c>
      <c r="C8" s="50" t="s">
        <v>20</v>
      </c>
      <c r="D8" s="51">
        <v>45155</v>
      </c>
      <c r="E8" s="49" t="s">
        <v>146</v>
      </c>
      <c r="F8" s="49" t="s">
        <v>49</v>
      </c>
      <c r="G8" s="49" t="s">
        <v>55</v>
      </c>
      <c r="H8" s="49">
        <v>2</v>
      </c>
      <c r="I8" s="49">
        <v>3</v>
      </c>
      <c r="J8" s="49">
        <v>2</v>
      </c>
      <c r="K8" s="49">
        <f t="shared" si="0"/>
        <v>5</v>
      </c>
    </row>
    <row r="9" spans="2:11">
      <c r="B9" s="49" t="s">
        <v>173</v>
      </c>
      <c r="C9" s="49" t="s">
        <v>20</v>
      </c>
      <c r="D9" s="51">
        <v>45155</v>
      </c>
      <c r="E9" s="49" t="s">
        <v>147</v>
      </c>
      <c r="F9" s="49" t="s">
        <v>63</v>
      </c>
      <c r="G9" s="49" t="s">
        <v>22</v>
      </c>
      <c r="H9" s="49">
        <v>2</v>
      </c>
      <c r="I9" s="49">
        <v>2</v>
      </c>
      <c r="J9" s="49">
        <v>2</v>
      </c>
      <c r="K9" s="49">
        <f t="shared" si="0"/>
        <v>4</v>
      </c>
    </row>
    <row r="10" spans="2:11">
      <c r="B10" s="49" t="s">
        <v>174</v>
      </c>
      <c r="C10" s="50" t="s">
        <v>20</v>
      </c>
      <c r="D10" s="51">
        <v>45156</v>
      </c>
      <c r="E10" s="49" t="s">
        <v>178</v>
      </c>
      <c r="F10" s="49" t="s">
        <v>64</v>
      </c>
      <c r="G10" s="49" t="s">
        <v>22</v>
      </c>
      <c r="H10" s="49">
        <v>2</v>
      </c>
      <c r="I10" s="49">
        <v>2</v>
      </c>
      <c r="J10" s="49">
        <v>2</v>
      </c>
      <c r="K10" s="49">
        <f t="shared" si="0"/>
        <v>4</v>
      </c>
    </row>
    <row r="11" spans="2:11">
      <c r="B11" s="49" t="s">
        <v>65</v>
      </c>
      <c r="C11" s="50" t="s">
        <v>20</v>
      </c>
      <c r="D11" s="51">
        <v>45158</v>
      </c>
      <c r="E11" s="49" t="s">
        <v>148</v>
      </c>
      <c r="F11" s="49" t="s">
        <v>35</v>
      </c>
      <c r="G11" s="49" t="s">
        <v>22</v>
      </c>
      <c r="H11" s="49">
        <v>2</v>
      </c>
      <c r="I11" s="49">
        <v>2</v>
      </c>
      <c r="J11" s="49">
        <v>7</v>
      </c>
      <c r="K11" s="49">
        <f t="shared" si="0"/>
        <v>9</v>
      </c>
    </row>
    <row r="12" spans="2:11">
      <c r="B12" s="49" t="s">
        <v>175</v>
      </c>
      <c r="C12" s="50" t="s">
        <v>20</v>
      </c>
      <c r="D12" s="51">
        <v>45161</v>
      </c>
      <c r="E12" s="49" t="s">
        <v>149</v>
      </c>
      <c r="F12" s="49" t="s">
        <v>53</v>
      </c>
      <c r="G12" s="49" t="s">
        <v>54</v>
      </c>
      <c r="H12" s="49">
        <v>1</v>
      </c>
      <c r="I12" s="49">
        <v>1</v>
      </c>
      <c r="J12" s="49">
        <v>1</v>
      </c>
      <c r="K12" s="49">
        <f t="shared" si="0"/>
        <v>2</v>
      </c>
    </row>
    <row r="13" spans="2:11">
      <c r="B13" s="49" t="s">
        <v>150</v>
      </c>
      <c r="C13" s="50" t="s">
        <v>20</v>
      </c>
      <c r="D13" s="51">
        <v>45161</v>
      </c>
      <c r="E13" s="49" t="s">
        <v>151</v>
      </c>
      <c r="F13" s="49" t="s">
        <v>66</v>
      </c>
      <c r="G13" s="49" t="s">
        <v>55</v>
      </c>
      <c r="H13" s="49">
        <v>1</v>
      </c>
      <c r="I13" s="49">
        <v>1</v>
      </c>
      <c r="J13" s="49">
        <v>1</v>
      </c>
      <c r="K13" s="49">
        <f t="shared" si="0"/>
        <v>2</v>
      </c>
    </row>
    <row r="14" spans="2:11">
      <c r="B14" s="49" t="s">
        <v>176</v>
      </c>
      <c r="C14" s="50" t="s">
        <v>20</v>
      </c>
      <c r="D14" s="51">
        <v>45161</v>
      </c>
      <c r="E14" s="49" t="s">
        <v>152</v>
      </c>
      <c r="F14" s="49" t="s">
        <v>67</v>
      </c>
      <c r="G14" s="49" t="s">
        <v>40</v>
      </c>
      <c r="H14" s="49">
        <v>1</v>
      </c>
      <c r="I14" s="49">
        <v>11</v>
      </c>
      <c r="J14" s="49">
        <v>12</v>
      </c>
      <c r="K14" s="49">
        <f t="shared" si="0"/>
        <v>23</v>
      </c>
    </row>
    <row r="15" spans="2:11">
      <c r="B15" s="49" t="s">
        <v>155</v>
      </c>
      <c r="C15" s="50" t="s">
        <v>20</v>
      </c>
      <c r="D15" s="51">
        <v>45167</v>
      </c>
      <c r="E15" s="49" t="s">
        <v>153</v>
      </c>
      <c r="F15" s="49" t="s">
        <v>40</v>
      </c>
      <c r="G15" s="49" t="s">
        <v>40</v>
      </c>
      <c r="H15" s="49">
        <v>1</v>
      </c>
      <c r="I15" s="49">
        <v>8</v>
      </c>
      <c r="J15" s="49">
        <v>6</v>
      </c>
      <c r="K15" s="49">
        <f t="shared" si="0"/>
        <v>14</v>
      </c>
    </row>
    <row r="16" spans="2:11">
      <c r="B16" s="49" t="s">
        <v>154</v>
      </c>
      <c r="C16" s="50" t="s">
        <v>20</v>
      </c>
      <c r="D16" s="51">
        <v>45167</v>
      </c>
      <c r="E16" s="49" t="s">
        <v>153</v>
      </c>
      <c r="F16" s="49" t="s">
        <v>40</v>
      </c>
      <c r="G16" s="49" t="s">
        <v>40</v>
      </c>
      <c r="H16" s="49">
        <v>1</v>
      </c>
      <c r="I16" s="49">
        <v>2</v>
      </c>
      <c r="J16" s="49">
        <v>1</v>
      </c>
      <c r="K16" s="49">
        <f t="shared" si="0"/>
        <v>3</v>
      </c>
    </row>
    <row r="17" spans="2:11">
      <c r="B17" s="49" t="s">
        <v>68</v>
      </c>
      <c r="C17" s="49" t="s">
        <v>20</v>
      </c>
      <c r="D17" s="51">
        <v>45169</v>
      </c>
      <c r="E17" s="49" t="s">
        <v>69</v>
      </c>
      <c r="F17" s="49" t="s">
        <v>35</v>
      </c>
      <c r="G17" s="49" t="s">
        <v>22</v>
      </c>
      <c r="H17" s="49">
        <v>2</v>
      </c>
      <c r="I17" s="49">
        <v>2</v>
      </c>
      <c r="J17" s="49">
        <v>0</v>
      </c>
      <c r="K17" s="49">
        <f t="shared" si="0"/>
        <v>2</v>
      </c>
    </row>
    <row r="18" spans="2:11">
      <c r="B18" s="49" t="s">
        <v>68</v>
      </c>
      <c r="C18" s="49" t="s">
        <v>20</v>
      </c>
      <c r="D18" s="51">
        <v>45169</v>
      </c>
      <c r="E18" s="49" t="s">
        <v>156</v>
      </c>
      <c r="F18" s="49" t="s">
        <v>35</v>
      </c>
      <c r="G18" s="49" t="s">
        <v>22</v>
      </c>
      <c r="H18" s="49">
        <v>2</v>
      </c>
      <c r="I18" s="49">
        <v>0</v>
      </c>
      <c r="J18" s="49">
        <v>1</v>
      </c>
      <c r="K18" s="49">
        <f t="shared" si="0"/>
        <v>1</v>
      </c>
    </row>
    <row r="19" spans="2:11">
      <c r="B19" s="49" t="s">
        <v>168</v>
      </c>
      <c r="C19" s="49" t="s">
        <v>20</v>
      </c>
      <c r="D19" s="51">
        <v>45169</v>
      </c>
      <c r="E19" s="49" t="s">
        <v>157</v>
      </c>
      <c r="F19" s="49" t="s">
        <v>70</v>
      </c>
      <c r="G19" s="49" t="s">
        <v>22</v>
      </c>
      <c r="H19" s="49">
        <v>2</v>
      </c>
      <c r="I19" s="49">
        <v>3</v>
      </c>
      <c r="J19" s="49">
        <v>1</v>
      </c>
      <c r="K19" s="49">
        <f t="shared" si="0"/>
        <v>4</v>
      </c>
    </row>
    <row r="20" spans="2:11">
      <c r="B20" s="49" t="s">
        <v>71</v>
      </c>
      <c r="C20" s="49" t="s">
        <v>31</v>
      </c>
      <c r="D20" s="51">
        <v>45170</v>
      </c>
      <c r="E20" s="49" t="s">
        <v>158</v>
      </c>
      <c r="F20" s="49" t="s">
        <v>72</v>
      </c>
      <c r="G20" s="49" t="s">
        <v>49</v>
      </c>
      <c r="H20" s="49">
        <v>1</v>
      </c>
      <c r="I20" s="49">
        <v>2</v>
      </c>
      <c r="J20" s="49">
        <v>3</v>
      </c>
      <c r="K20" s="49">
        <f t="shared" si="0"/>
        <v>5</v>
      </c>
    </row>
    <row r="21" spans="2:11">
      <c r="B21" s="49" t="s">
        <v>159</v>
      </c>
      <c r="C21" s="49" t="s">
        <v>31</v>
      </c>
      <c r="D21" s="51">
        <v>45173</v>
      </c>
      <c r="E21" s="49" t="s">
        <v>160</v>
      </c>
      <c r="F21" s="49" t="s">
        <v>35</v>
      </c>
      <c r="G21" s="49" t="s">
        <v>22</v>
      </c>
      <c r="H21" s="49">
        <v>2</v>
      </c>
      <c r="I21" s="49">
        <v>4</v>
      </c>
      <c r="J21" s="49">
        <v>15</v>
      </c>
      <c r="K21" s="49">
        <f t="shared" si="0"/>
        <v>19</v>
      </c>
    </row>
    <row r="22" spans="2:11">
      <c r="B22" s="49" t="s">
        <v>73</v>
      </c>
      <c r="C22" s="49" t="s">
        <v>31</v>
      </c>
      <c r="D22" s="51">
        <v>45181</v>
      </c>
      <c r="E22" s="49" t="s">
        <v>161</v>
      </c>
      <c r="F22" s="49" t="s">
        <v>72</v>
      </c>
      <c r="G22" s="49" t="s">
        <v>49</v>
      </c>
      <c r="H22" s="49">
        <v>1</v>
      </c>
      <c r="I22" s="49">
        <v>2</v>
      </c>
      <c r="J22" s="49">
        <v>2</v>
      </c>
      <c r="K22" s="49">
        <f t="shared" si="0"/>
        <v>4</v>
      </c>
    </row>
    <row r="23" spans="2:11">
      <c r="B23" s="49" t="s">
        <v>74</v>
      </c>
      <c r="C23" s="49" t="s">
        <v>31</v>
      </c>
      <c r="D23" s="51">
        <v>45181</v>
      </c>
      <c r="E23" s="49" t="s">
        <v>162</v>
      </c>
      <c r="F23" s="49" t="s">
        <v>75</v>
      </c>
      <c r="G23" s="49" t="s">
        <v>49</v>
      </c>
      <c r="H23" s="49">
        <v>1</v>
      </c>
      <c r="I23" s="49">
        <v>0</v>
      </c>
      <c r="J23" s="49">
        <v>5</v>
      </c>
      <c r="K23" s="49">
        <f t="shared" si="0"/>
        <v>5</v>
      </c>
    </row>
    <row r="24" spans="2:11">
      <c r="B24" s="49" t="s">
        <v>164</v>
      </c>
      <c r="C24" s="49" t="s">
        <v>31</v>
      </c>
      <c r="D24" s="51">
        <v>45182</v>
      </c>
      <c r="E24" s="49" t="s">
        <v>163</v>
      </c>
      <c r="F24" s="49" t="s">
        <v>22</v>
      </c>
      <c r="G24" s="49" t="s">
        <v>22</v>
      </c>
      <c r="H24" s="49">
        <v>2</v>
      </c>
      <c r="I24" s="49">
        <v>12</v>
      </c>
      <c r="J24" s="49">
        <v>43</v>
      </c>
      <c r="K24" s="49">
        <f t="shared" si="0"/>
        <v>55</v>
      </c>
    </row>
    <row r="25" spans="2:11">
      <c r="B25" s="49" t="s">
        <v>76</v>
      </c>
      <c r="C25" s="49" t="s">
        <v>31</v>
      </c>
      <c r="D25" s="51">
        <v>45188</v>
      </c>
      <c r="E25" s="49" t="s">
        <v>77</v>
      </c>
      <c r="F25" s="49" t="s">
        <v>78</v>
      </c>
      <c r="G25" s="49" t="s">
        <v>79</v>
      </c>
      <c r="H25" s="49">
        <v>2</v>
      </c>
      <c r="I25" s="49">
        <v>0</v>
      </c>
      <c r="J25" s="49">
        <v>1</v>
      </c>
      <c r="K25" s="49">
        <f t="shared" si="0"/>
        <v>1</v>
      </c>
    </row>
    <row r="26" spans="2:11">
      <c r="B26" s="49" t="s">
        <v>167</v>
      </c>
      <c r="C26" s="49" t="s">
        <v>31</v>
      </c>
      <c r="D26" s="51">
        <v>45189</v>
      </c>
      <c r="E26" s="49" t="s">
        <v>166</v>
      </c>
      <c r="F26" s="49" t="s">
        <v>70</v>
      </c>
      <c r="G26" s="49" t="s">
        <v>22</v>
      </c>
      <c r="H26" s="49">
        <v>2</v>
      </c>
      <c r="I26" s="49">
        <v>5</v>
      </c>
      <c r="J26" s="49">
        <v>5</v>
      </c>
      <c r="K26" s="49">
        <f t="shared" si="0"/>
        <v>10</v>
      </c>
    </row>
    <row r="27" spans="2:11">
      <c r="B27" s="49" t="s">
        <v>177</v>
      </c>
      <c r="C27" s="49" t="s">
        <v>31</v>
      </c>
      <c r="D27" s="51">
        <v>45189</v>
      </c>
      <c r="E27" s="49" t="s">
        <v>165</v>
      </c>
      <c r="F27" s="49" t="s">
        <v>40</v>
      </c>
      <c r="G27" s="49" t="s">
        <v>40</v>
      </c>
      <c r="H27" s="49">
        <v>1</v>
      </c>
      <c r="I27" s="49">
        <v>4</v>
      </c>
      <c r="J27" s="49">
        <v>5</v>
      </c>
      <c r="K27" s="49">
        <f t="shared" si="0"/>
        <v>9</v>
      </c>
    </row>
    <row r="28" spans="2:11">
      <c r="B28" s="49" t="s">
        <v>80</v>
      </c>
      <c r="C28" s="49" t="s">
        <v>31</v>
      </c>
      <c r="D28" s="51">
        <v>45191</v>
      </c>
      <c r="E28" s="49" t="s">
        <v>81</v>
      </c>
      <c r="F28" s="49" t="s">
        <v>70</v>
      </c>
      <c r="G28" s="49" t="s">
        <v>22</v>
      </c>
      <c r="H28" s="49">
        <v>2</v>
      </c>
      <c r="I28" s="49">
        <v>0</v>
      </c>
      <c r="J28" s="49">
        <v>1</v>
      </c>
      <c r="K28" s="49">
        <f t="shared" si="0"/>
        <v>1</v>
      </c>
    </row>
    <row r="29" spans="2:11">
      <c r="H29" s="26" t="s">
        <v>94</v>
      </c>
      <c r="I29" s="26">
        <f>SUM(I4:I28)</f>
        <v>115</v>
      </c>
      <c r="J29" s="26">
        <f t="shared" ref="J29:K29" si="1">SUM(J4:J28)</f>
        <v>141</v>
      </c>
      <c r="K29" s="26">
        <f t="shared" si="1"/>
        <v>256</v>
      </c>
    </row>
  </sheetData>
  <autoFilter ref="B3:K29" xr:uid="{893ED047-AC75-4861-B7BD-3DCE8DA8BCFB}">
    <sortState xmlns:xlrd2="http://schemas.microsoft.com/office/spreadsheetml/2017/richdata2" ref="B4:K28">
      <sortCondition ref="D3:D28"/>
    </sortState>
  </autoFilter>
  <mergeCells count="1">
    <mergeCell ref="B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Socializaciones</vt:lpstr>
      <vt:lpstr>Socializaciones Visitas</vt:lpstr>
      <vt:lpstr>Mediación de Conflictos</vt:lpstr>
      <vt:lpstr>Mediación de Conflictos Visitas</vt:lpstr>
      <vt:lpstr>Asesoría Legal</vt:lpstr>
      <vt:lpstr>Asesoría Legal Visitas</vt:lpstr>
      <vt:lpstr>Atención a Denuncias</vt:lpstr>
      <vt:lpstr>Atención a Denuncias Visitas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Guirola Cabrera</dc:creator>
  <cp:lastModifiedBy>Jose Fernando Guirola Cabrera</cp:lastModifiedBy>
  <dcterms:created xsi:type="dcterms:W3CDTF">2023-09-26T19:54:34Z</dcterms:created>
  <dcterms:modified xsi:type="dcterms:W3CDTF">2023-10-16T16:13:33Z</dcterms:modified>
</cp:coreProperties>
</file>