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08" windowWidth="14496" windowHeight="9372" activeTab="2"/>
  </bookViews>
  <sheets>
    <sheet name="ESPECIALIDADES" sheetId="1" r:id="rId1"/>
    <sheet name="ACTUALIZACIONES" sheetId="2" r:id="rId2"/>
    <sheet name="POLICIA COMUNITARIA" sheetId="3" r:id="rId3"/>
    <sheet name="CONSOLIDADO" sheetId="4" r:id="rId4"/>
  </sheets>
  <definedNames>
    <definedName name="_xlnm.Print_Area" localSheetId="0">ESPECIALIDADES!$D$451:$J$487</definedName>
  </definedNames>
  <calcPr calcId="145621"/>
</workbook>
</file>

<file path=xl/calcChain.xml><?xml version="1.0" encoding="utf-8"?>
<calcChain xmlns="http://schemas.openxmlformats.org/spreadsheetml/2006/main">
  <c r="F513" i="1" l="1"/>
  <c r="I487" i="1" l="1"/>
  <c r="H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63" i="1"/>
  <c r="J467" i="1"/>
  <c r="J466" i="1"/>
  <c r="J465" i="1"/>
  <c r="J471" i="1"/>
  <c r="J470" i="1"/>
  <c r="J469" i="1"/>
  <c r="G27" i="2"/>
  <c r="H26" i="2"/>
  <c r="F27" i="2"/>
  <c r="J468" i="1"/>
  <c r="J464" i="1"/>
  <c r="J462" i="1"/>
  <c r="J461" i="1"/>
  <c r="J460" i="1"/>
  <c r="J459" i="1"/>
  <c r="J458" i="1"/>
  <c r="J457" i="1"/>
  <c r="J456" i="1"/>
  <c r="J455" i="1"/>
  <c r="J453" i="1"/>
  <c r="J452" i="1"/>
  <c r="J487" i="1" s="1"/>
  <c r="J454" i="1"/>
  <c r="I444" i="1"/>
  <c r="H444" i="1"/>
  <c r="J423" i="1"/>
  <c r="G12" i="3"/>
  <c r="F12" i="3"/>
  <c r="E12" i="3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F21" i="4"/>
  <c r="J408" i="1"/>
  <c r="J407" i="1"/>
  <c r="J406" i="1"/>
  <c r="J405" i="1"/>
  <c r="J404" i="1"/>
  <c r="J403" i="1"/>
  <c r="M504" i="1"/>
  <c r="L504" i="1"/>
  <c r="H11" i="3"/>
  <c r="J400" i="1"/>
  <c r="J399" i="1"/>
  <c r="J398" i="1"/>
  <c r="J397" i="1"/>
  <c r="J396" i="1"/>
  <c r="J395" i="1"/>
  <c r="J394" i="1"/>
  <c r="J393" i="1"/>
  <c r="J392" i="1"/>
  <c r="H306" i="1"/>
  <c r="L306" i="1" s="1"/>
  <c r="N306" i="1" s="1"/>
  <c r="H7" i="3"/>
  <c r="H8" i="3"/>
  <c r="H12" i="3" s="1"/>
  <c r="H9" i="3"/>
  <c r="H10" i="3"/>
  <c r="F25" i="4"/>
  <c r="H25" i="4" s="1"/>
  <c r="G25" i="4"/>
  <c r="H11" i="2"/>
  <c r="H12" i="2"/>
  <c r="H13" i="2"/>
  <c r="H27" i="2" s="1"/>
  <c r="H14" i="2"/>
  <c r="H15" i="2"/>
  <c r="H16" i="2"/>
  <c r="H17" i="2"/>
  <c r="H18" i="2"/>
  <c r="H19" i="2"/>
  <c r="H20" i="2"/>
  <c r="H21" i="2"/>
  <c r="H22" i="2"/>
  <c r="H23" i="2"/>
  <c r="H24" i="2"/>
  <c r="H25" i="2"/>
  <c r="G21" i="4"/>
  <c r="J9" i="1"/>
  <c r="J10" i="1"/>
  <c r="J18" i="1" s="1"/>
  <c r="J11" i="1"/>
  <c r="J12" i="1"/>
  <c r="J13" i="1"/>
  <c r="J14" i="1"/>
  <c r="J15" i="1"/>
  <c r="J16" i="1"/>
  <c r="J17" i="1"/>
  <c r="H18" i="1"/>
  <c r="H510" i="1" s="1"/>
  <c r="I18" i="1"/>
  <c r="I510" i="1" s="1"/>
  <c r="G20" i="4" s="1"/>
  <c r="G22" i="4" s="1"/>
  <c r="G27" i="4" s="1"/>
  <c r="J26" i="1"/>
  <c r="J27" i="1"/>
  <c r="J28" i="1"/>
  <c r="J84" i="1" s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H84" i="1"/>
  <c r="I84" i="1"/>
  <c r="J92" i="1"/>
  <c r="J93" i="1"/>
  <c r="J94" i="1"/>
  <c r="J158" i="1" s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H158" i="1"/>
  <c r="I158" i="1"/>
  <c r="J166" i="1"/>
  <c r="J167" i="1"/>
  <c r="J168" i="1"/>
  <c r="J227" i="1" s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H227" i="1"/>
  <c r="L227" i="1"/>
  <c r="I227" i="1"/>
  <c r="M227" i="1" s="1"/>
  <c r="N227" i="1" s="1"/>
  <c r="J235" i="1"/>
  <c r="J236" i="1"/>
  <c r="J306" i="1" s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I306" i="1"/>
  <c r="M306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H384" i="1"/>
  <c r="L384" i="1"/>
  <c r="I384" i="1"/>
  <c r="M384" i="1" s="1"/>
  <c r="J497" i="1"/>
  <c r="J498" i="1"/>
  <c r="J507" i="1" s="1"/>
  <c r="J499" i="1"/>
  <c r="J500" i="1"/>
  <c r="J501" i="1"/>
  <c r="J502" i="1"/>
  <c r="J503" i="1"/>
  <c r="J504" i="1"/>
  <c r="J505" i="1"/>
  <c r="J506" i="1"/>
  <c r="H507" i="1"/>
  <c r="I507" i="1"/>
  <c r="H21" i="4"/>
  <c r="J444" i="1"/>
  <c r="J384" i="1"/>
  <c r="N384" i="1" l="1"/>
  <c r="J510" i="1"/>
  <c r="F20" i="4"/>
  <c r="H20" i="4" l="1"/>
  <c r="H22" i="4" s="1"/>
  <c r="H27" i="4" s="1"/>
  <c r="F22" i="4"/>
  <c r="F27" i="4" s="1"/>
</calcChain>
</file>

<file path=xl/sharedStrings.xml><?xml version="1.0" encoding="utf-8"?>
<sst xmlns="http://schemas.openxmlformats.org/spreadsheetml/2006/main" count="573" uniqueCount="485">
  <si>
    <t>No.</t>
  </si>
  <si>
    <t>CURSO</t>
  </si>
  <si>
    <t>FECHA INICIO</t>
  </si>
  <si>
    <t>FECHA FIN.</t>
  </si>
  <si>
    <t>MUJERES</t>
  </si>
  <si>
    <t>HOMBRES</t>
  </si>
  <si>
    <t>TOTAL</t>
  </si>
  <si>
    <t>Curso Especializado de Control de Personas en Fronteras y Trata de Seres Humanos (P-1)</t>
  </si>
  <si>
    <t>Curso Formadores Policiales en Derechos de la Niñez y Adolescencia (P-2)</t>
  </si>
  <si>
    <t>Seminario sobre Mantenimiento y Restablecimiento del Orden Público P-1</t>
  </si>
  <si>
    <t>Seminario sobre Mantenimiento y Restablecimiento del Orden Público P-2</t>
  </si>
  <si>
    <t>Curso de Investigación Criminal P-15</t>
  </si>
  <si>
    <t>Curso Especializado en Derecho Aduanero (P-1)</t>
  </si>
  <si>
    <t>Curso de Inteligencia Policial P-5</t>
  </si>
  <si>
    <t>Curso de Seguridad a Instalaciones de Migración (P-1)</t>
  </si>
  <si>
    <t>Curso Investigación de Homicidios P-18</t>
  </si>
  <si>
    <t>CURSOS DE ESPECIALIDADES</t>
  </si>
  <si>
    <t>PERÍODO: JUNIO A DICIEMBRE DE 2009</t>
  </si>
  <si>
    <t>Investigación Criminal, P-16</t>
  </si>
  <si>
    <t>Especialistas en Inspecciones Oculares, P-1</t>
  </si>
  <si>
    <t>Procesamiento de la Escena del Delito para Facilitadores, P-1</t>
  </si>
  <si>
    <t>Análisis Operativo de la Criminalidad, P-3</t>
  </si>
  <si>
    <t>Verificación de Procedimientos para la Unidad de Control. P-1</t>
  </si>
  <si>
    <t>Inteligencia Policial, P-6</t>
  </si>
  <si>
    <t>Investigación de Homicidios, P-19</t>
  </si>
  <si>
    <t>Tránsito Terrestre, P-14</t>
  </si>
  <si>
    <t>Básico de Antinarcótico, P-1</t>
  </si>
  <si>
    <t>Básico de Finanzas, P-2</t>
  </si>
  <si>
    <t>Formadores Policiales, P-1</t>
  </si>
  <si>
    <t>Servicios Juveniles y Familia, P-1</t>
  </si>
  <si>
    <t>Básico Manejo de Motocicleta, P-2</t>
  </si>
  <si>
    <t>Investigación Criminal, P-17</t>
  </si>
  <si>
    <t>Mecanismos de Evaluación y Control de Confianza, P-1</t>
  </si>
  <si>
    <t>Inteligencia Policial, P-7</t>
  </si>
  <si>
    <t>Especializado de Investigación de Extorsiones y Derechos Humanos, P-1</t>
  </si>
  <si>
    <t xml:space="preserve">Especializado de Investigación de Extorsiones y Derechos Humanos, P-2 </t>
  </si>
  <si>
    <t>Investigación de Drogas y Crimen Oranizado Transnacional, P-1</t>
  </si>
  <si>
    <t>Expert. Técn. En Identificación de Series de Vehículos, P-2</t>
  </si>
  <si>
    <t>Procesamiento de la Escena del Delito, P-1</t>
  </si>
  <si>
    <t>Básico de PPI, P-13</t>
  </si>
  <si>
    <t>Bas. De Prot. a Víctimas y Testigos, P-6</t>
  </si>
  <si>
    <t>Semin.Mtto. Y Restablec. Del Orden Público, P-3</t>
  </si>
  <si>
    <t>Mtto. del Orden con Interv. Policial en Disparo de Arma de Fuego, P-1</t>
  </si>
  <si>
    <t>Investigación de Homicidios, P-20</t>
  </si>
  <si>
    <t>Verificación de Procedimientos para la Unidad de Control, P-2</t>
  </si>
  <si>
    <t>Inteligencia Policial, P-8</t>
  </si>
  <si>
    <t>Procesamiento de la Escena del Delito, P-2</t>
  </si>
  <si>
    <t>Servicios Juveniles y Familia, P-2</t>
  </si>
  <si>
    <t>Avanzado de Policía Motorizada, P-3</t>
  </si>
  <si>
    <t>Investigación Criminal, P-18</t>
  </si>
  <si>
    <t>Formadores Policiales, P-2</t>
  </si>
  <si>
    <t>Formadores Policiales, P-3</t>
  </si>
  <si>
    <t>Policìa Rural, P-14</t>
  </si>
  <si>
    <t>Sección Táctica Operativa, P-1</t>
  </si>
  <si>
    <t>Inteligencia Policial, P-9</t>
  </si>
  <si>
    <t>Procedimientos para la Protección Ambiental y de la Biodiversidad, P-1</t>
  </si>
  <si>
    <t>Instructores de Policía Comunitaria, P-1</t>
  </si>
  <si>
    <t>Procesamiento de la Escena del Delito, P-3</t>
  </si>
  <si>
    <t>Básico de Finanzas, P-3</t>
  </si>
  <si>
    <t>Policía Rural, P-15</t>
  </si>
  <si>
    <t>Investigación de Homicidios, P-21</t>
  </si>
  <si>
    <t>Reacción y Operaciones Tácticas Especiales de Policía, P-2</t>
  </si>
  <si>
    <t>Avanzado de Invest. de Acc. De Tránsito, P-5</t>
  </si>
  <si>
    <t>Básico de Fronteras, P-4</t>
  </si>
  <si>
    <t>Básico de PPI, P-15</t>
  </si>
  <si>
    <t>Básico de Manejo de Motocicleta, P-3</t>
  </si>
  <si>
    <t>Instructores de Policía Comunitaria, P-2</t>
  </si>
  <si>
    <t>Formadores Policiales, P-4</t>
  </si>
  <si>
    <t>Investigación Criminal, P-19</t>
  </si>
  <si>
    <t>Servicios Juveniles y Familia, P-3</t>
  </si>
  <si>
    <t>Formadores Policiales, P-5</t>
  </si>
  <si>
    <t>Seminario sobre Técnicas de Investigación de Homicidios, P-1</t>
  </si>
  <si>
    <t>Estudios Fisonómicos y Reconstrucción de Hechos, P-1</t>
  </si>
  <si>
    <t>Básico Antinarcóticos, P-2</t>
  </si>
  <si>
    <t>Procesamiento de la Escena del Delito, P-4</t>
  </si>
  <si>
    <t>Inteligencia Policial, P-10</t>
  </si>
  <si>
    <t>PERÍODO: ENERO A DICIEMBRE DE 2010</t>
  </si>
  <si>
    <t>Básico de Francotirador-Observador, P-1</t>
  </si>
  <si>
    <t>Policía Comunitaria, P-2</t>
  </si>
  <si>
    <t>Instructores en Filosofía de Policía Comunitaria, P-1</t>
  </si>
  <si>
    <t>Cumplimiento de Disposiciones Judiciales, P-4</t>
  </si>
  <si>
    <t>Sección Táctica Operativa, P-2</t>
  </si>
  <si>
    <t>Formadores Policiales, P-6</t>
  </si>
  <si>
    <t>Procesamiento de la Escena del Delito, P-5</t>
  </si>
  <si>
    <t>Básico de Tránsito Terrestre, P-15</t>
  </si>
  <si>
    <t>Evaluador de Alumnos en Entrenamiento en el Servicio Policial, P-1</t>
  </si>
  <si>
    <t>Análisis Operativo de la Criminalidad, P-4</t>
  </si>
  <si>
    <t>Análsis de Información Policial, P-1</t>
  </si>
  <si>
    <t>Sección Táctica Operativa, P-3</t>
  </si>
  <si>
    <t>Básico de Inteligencia Policial, P-11</t>
  </si>
  <si>
    <t>Formadores Policiales, P-7</t>
  </si>
  <si>
    <t>Instructores en Filosofía de Policía Comunitaria, P-2</t>
  </si>
  <si>
    <t>Básico Antinarcóticos, P-3</t>
  </si>
  <si>
    <t>Policía Rural, P-16</t>
  </si>
  <si>
    <t>Semin. Mtto. y Restablecimiento del Orden Público, P-4</t>
  </si>
  <si>
    <t>Formadores Policiales, P-8</t>
  </si>
  <si>
    <t>Evaluador de Alumnos en Entrenamiento en el Servicio Policial, P-2</t>
  </si>
  <si>
    <t>Sección Táctica Operativa, P-4</t>
  </si>
  <si>
    <t>Procesamiento de la Escena del Delito, P-7</t>
  </si>
  <si>
    <t>Diplomado en Balística Forense, P-1</t>
  </si>
  <si>
    <t>Investigación de Homicidios, P-22</t>
  </si>
  <si>
    <t>Investigación Criminal, P-20</t>
  </si>
  <si>
    <t>Evaludador de Alumnos en Entrenamiento en el Servicio Policial, P-3</t>
  </si>
  <si>
    <t>Inteligencia Policial, P-12</t>
  </si>
  <si>
    <t>Policía Rural, P-17</t>
  </si>
  <si>
    <t>Investigador de Asuntos Internos, P-1</t>
  </si>
  <si>
    <t>Control Migratorio Fiscal y Seguridad Aeroportuaria, P-1</t>
  </si>
  <si>
    <t>Avanzado de Accidentes de Tto., P-6</t>
  </si>
  <si>
    <t>Interinstitucional de Capacitación para la Lucha Contra el Tráfico Ilícito de Armas de Fuego, P-1.</t>
  </si>
  <si>
    <t>Seguridad de Puertos, Aeropuertos y Fronteras, P-1</t>
  </si>
  <si>
    <t>Investigación y Reconstrucción de Accidentes de Tránsito, P-1</t>
  </si>
  <si>
    <t>Procesamiento de la Escena del Delito, P-8</t>
  </si>
  <si>
    <t>Especializado de Investigación de Extorsiones y Derechos Humanos, P-3</t>
  </si>
  <si>
    <t>Reacción y Operaciones Tácticas Especiales de Policía, P-3</t>
  </si>
  <si>
    <t>Bás. de Técn. de Policía en Materia de Mtto. y Restablecimiento del Orden Público, P-1</t>
  </si>
  <si>
    <t>Investigación Criminal, P-21</t>
  </si>
  <si>
    <t>Admón. De la Información y Técn. De Entrevistas, P-1</t>
  </si>
  <si>
    <t>Básico Antinarcóticos, P-4</t>
  </si>
  <si>
    <t>Sección Táctica Operativa, P-5</t>
  </si>
  <si>
    <t xml:space="preserve">Derechos y Proced. Con Mujeres Víctimas de Violencia y Delitos, P-1 </t>
  </si>
  <si>
    <t>Investigación de Homicidios, P-23</t>
  </si>
  <si>
    <t>Inteligencia Policial - Brasil., P-1</t>
  </si>
  <si>
    <t>Básico de Armas y Explosivos, P-3</t>
  </si>
  <si>
    <t>Vigilancia y Seguimiento, P-1</t>
  </si>
  <si>
    <t>Básico de Investigación de Extorsiones, P-1</t>
  </si>
  <si>
    <t>Procesamiento de la Escena del Delito, P-9</t>
  </si>
  <si>
    <t>Derechos y Proced. Con Mujeres Víctimas de Violencia y Delitos, P-2</t>
  </si>
  <si>
    <t>Sobre Lavado de Dinero - Francia, P-1</t>
  </si>
  <si>
    <t>Básico de Investigación de Extorsiones, P-2</t>
  </si>
  <si>
    <t>Procedim. Para la Unidad de Control, P-3</t>
  </si>
  <si>
    <t>Contra el Lavado de Dinero, P-1</t>
  </si>
  <si>
    <t>Especialista sobre la Modalidad de Comunic. De las Maras, Pandillas, Agrupaciones, Asociaciones y Organiz. De Naturaleza Criminal, P-1</t>
  </si>
  <si>
    <t>Básico Manejo de Motocicleta, P-4</t>
  </si>
  <si>
    <t>Control Migratorio Fiscal y Seguridad Aeroportuaria, P-2</t>
  </si>
  <si>
    <t>Evaluador de Alumnos en Entrenamiento en el Servicio Policial, P-4</t>
  </si>
  <si>
    <t>Básico de Investigación de Extorsiones, P-3</t>
  </si>
  <si>
    <t>Procesamiento de la Escena del Delito, P-10</t>
  </si>
  <si>
    <t>Formadores Policiales, P-9</t>
  </si>
  <si>
    <t>Básico de Análisis de la Información para la Investigación, P-1</t>
  </si>
  <si>
    <t>Análisis Estratégico de la Información Policial, P-1</t>
  </si>
  <si>
    <t>Inspecciones Oculares, P-9</t>
  </si>
  <si>
    <t>Examen de la Escena del Delito, P-1</t>
  </si>
  <si>
    <t>PERÍODO: ENERO A DICIEMBRE DE 2011</t>
  </si>
  <si>
    <t>11° Curso de Procesamiento de la Escena del Delito</t>
  </si>
  <si>
    <t>12° Curso Procesamiento de la Escena del Delito</t>
  </si>
  <si>
    <t>22° Curso de Investigación Criminal</t>
  </si>
  <si>
    <t>23° Curso de Investigación Criminal</t>
  </si>
  <si>
    <t>1° Curso Habilidades de Negociación y Manejo de Crisis</t>
  </si>
  <si>
    <t>3° Curso Derechos y Procedimientos en Casos de Mujeres Víctimas de Violencia y Delitos</t>
  </si>
  <si>
    <t>4° Curso Derechos y Procedimientos en Casos de Mujeres Víctimas de Violencia y Delitos</t>
  </si>
  <si>
    <t>5° Curso Básico Antinarcótico</t>
  </si>
  <si>
    <t>3° Curso Control Migratorio Fiscal y Seguridad Aeoportuaria</t>
  </si>
  <si>
    <t>5° Curso Básico de Manejo de Motocicletas</t>
  </si>
  <si>
    <t>2° Curso Bas. De Técn. Y Táct. De Pol. En Materia de Mtto. Y Restabl. Del Orden Público.</t>
  </si>
  <si>
    <t>14° Curso de Inteligencia Policial</t>
  </si>
  <si>
    <t>5° Curso Evaluador de Alumnos en Entrenamiento en el Servicio Policial</t>
  </si>
  <si>
    <t>4° Curso Básico de Investigación de Extorsiones</t>
  </si>
  <si>
    <t>1° Curso de Especialización en Victimología</t>
  </si>
  <si>
    <t>Básico de Análisis de la Información, P-2</t>
  </si>
  <si>
    <t>Vigilancia y Seguimiento, P-2</t>
  </si>
  <si>
    <t>Técnicas de Investigación en la Escena del Crimen, P-1</t>
  </si>
  <si>
    <t>Procesamiento de la Escena del Delito, P-13</t>
  </si>
  <si>
    <t>Básico de Investigación Disciplinaria, P-2</t>
  </si>
  <si>
    <t>Control Migratorio Fiscal y Seguridad Aeoportuaria, P-4</t>
  </si>
  <si>
    <t>Investigación Criminal, P-24</t>
  </si>
  <si>
    <t>Básico Antinarcóticos, P-6</t>
  </si>
  <si>
    <t>Curso Interinstitucional de Capacit. Para la Lucha Contra el Tráfico Ilícito de Armas de Fuego</t>
  </si>
  <si>
    <t>Avanzado de Inteligencia Policial, P-1</t>
  </si>
  <si>
    <t>Procesamiento de la Escena del Delito, P-14</t>
  </si>
  <si>
    <t>Evaluador de Alumnos en Entrenamiento en el Servicio Policial, P-6</t>
  </si>
  <si>
    <t>Básico de Análisis de la Información, P-3</t>
  </si>
  <si>
    <t>Especialista sobre la Modalidad de Comuni. De las Maras, Pandillas, Agrupaciones, Asociaciones y Organizaciones de Naturaleza Criminal, P-2</t>
  </si>
  <si>
    <t>Formadores Policiales, P-10</t>
  </si>
  <si>
    <t>Básico de Análisis de la Información, P-4</t>
  </si>
  <si>
    <t>Básico Antinarcóticos, P-7</t>
  </si>
  <si>
    <t>Avanzado de Invest. de Accid. de Tránsito, P-7</t>
  </si>
  <si>
    <t>Básico de Tránsito Terrestre, P-16</t>
  </si>
  <si>
    <t>Básico de Investigación Disciplinaria, P-3</t>
  </si>
  <si>
    <t>Vigilancia y Seguimiento, P-3</t>
  </si>
  <si>
    <t>Policía Rural, P-18</t>
  </si>
  <si>
    <t>Técnicas de Orientación en el Terreno, P-1</t>
  </si>
  <si>
    <t>Básico de Investigación Disciplinaria, P-4</t>
  </si>
  <si>
    <t>Básico de Análisis de la Información para la Investigación, P-2</t>
  </si>
  <si>
    <t>Básico Manejo de Motocicletas, P-6</t>
  </si>
  <si>
    <t>Básico de Armas y Explosivos, P-5</t>
  </si>
  <si>
    <t>Grupo de Reacción Policial - GRP, P-4</t>
  </si>
  <si>
    <t>Procesamiento de la Escena del Delito, P-15</t>
  </si>
  <si>
    <t>Básico de Investigación de Extorsiones, P-5</t>
  </si>
  <si>
    <t>Básico de Inteligencia Policial, P-15</t>
  </si>
  <si>
    <t>Básico de Investigación de Homicidios, P-24</t>
  </si>
  <si>
    <t>Básico de Investigación Disciplinaria, P-5</t>
  </si>
  <si>
    <t>Policía Rural, P-19</t>
  </si>
  <si>
    <t>Procesamiento de la Escena del Delito, P-16</t>
  </si>
  <si>
    <t>Básico de Evaluador de alumnos en Entrenamiento en el Servicio Policial, P-7</t>
  </si>
  <si>
    <t>Formadores Policiales, P-11</t>
  </si>
  <si>
    <t>Derechos y Proced. en Casos de Mujeres Víctimas de Violencia y Delitos, P-5</t>
  </si>
  <si>
    <t>Básico de Investigación Disciplinaria, P-6</t>
  </si>
  <si>
    <t>Técnicas de Orientación en el Terreno, P-2</t>
  </si>
  <si>
    <t>Básico de Antinarcóticos, P-8</t>
  </si>
  <si>
    <t>Básico de Investigación Disciplinaria, P-7</t>
  </si>
  <si>
    <t>Procesamiento de la Escena del Delito, P-17</t>
  </si>
  <si>
    <t>Control Migratorio Fiscal y Seguridad Aeroportuaria, P-5</t>
  </si>
  <si>
    <t>Investigación Criminal, P-25</t>
  </si>
  <si>
    <t>Básico de Investigación de Extorsiones, P-7</t>
  </si>
  <si>
    <t>PERÍODO: ENERO A DICIEMBRE DE 2012</t>
  </si>
  <si>
    <t>PERÍODO: ENERO A DICIEMBRE DE 2013</t>
  </si>
  <si>
    <t>Básico de Investigación de Extorsiones, P-6</t>
  </si>
  <si>
    <t>Control Migratorio Fiscal y Seguridad Aeroportuaria, P-6</t>
  </si>
  <si>
    <t>Básico de Tránsito Terrestre, P-17</t>
  </si>
  <si>
    <t>Básico de Documentoscopía y Dactiloscopía, P-1</t>
  </si>
  <si>
    <t>Especialización en la Aplicación de la Ley Especial Integral para una Vida Libre de Violencia para las Mujeres, P-1</t>
  </si>
  <si>
    <t>Básico de Investigación de Extorsiones, P-8</t>
  </si>
  <si>
    <t>Especialización en la Aplicación de la Ley Especial Integral para una Vida Libre de Violencia para las Mujeres, P-2</t>
  </si>
  <si>
    <t>Procesamiento de la Escena del Delito, P-18</t>
  </si>
  <si>
    <t>Básico de Análisis de la Información, P-5</t>
  </si>
  <si>
    <t>Básico de Inteligencia Policial, P-16</t>
  </si>
  <si>
    <t>Instructores de Acondicionamiento Físico y Recreación de la PNC, P-1</t>
  </si>
  <si>
    <t>Procesamiento de la Escena del Delito, P-19</t>
  </si>
  <si>
    <t>Básico de Investigación Disciplinaria, P-8</t>
  </si>
  <si>
    <t>Vigilancia y Seguimiento, P-4</t>
  </si>
  <si>
    <t>Básico en Documentoscopia y Dactiloscopia</t>
  </si>
  <si>
    <t>Antinarcóticos, P-9</t>
  </si>
  <si>
    <t>Especialización en Lofoscopia, P-1</t>
  </si>
  <si>
    <t>Control Migratorio Fiscal y Seguridad Aeroportuaria, P-7</t>
  </si>
  <si>
    <t>Especialista en Lenguaje de Maras y Pandillas, P-1</t>
  </si>
  <si>
    <t>Básico de Análisis de la Información, P-6</t>
  </si>
  <si>
    <t>Básico de Investigación de Extorsiones, P-9</t>
  </si>
  <si>
    <t>Internacional de Medio Ambiente, P-1</t>
  </si>
  <si>
    <t>Internacional Antinarcóticos, P-1</t>
  </si>
  <si>
    <t>Derechos y Procedimientos en Casos de Mujeres Víctimas de Violencia y Delitos, P-6</t>
  </si>
  <si>
    <t>Instructores en Acondicionamiento Físico y Recreación de la PNC, P-2</t>
  </si>
  <si>
    <t>Vigilancia y Seguimiento, P-5</t>
  </si>
  <si>
    <t>Investigación de Hurto y Robo de Vehículos Automotores, P-1</t>
  </si>
  <si>
    <t>Básico de Investigación de Extorsiones, P-10</t>
  </si>
  <si>
    <t>Investigación de Hurto y Robo de Vehículos Automotores, P-2</t>
  </si>
  <si>
    <t>Internacional de Seguridad Turística, P-1</t>
  </si>
  <si>
    <t>Internacional de Intervención Policial Básica para el Control de Fronteras, Personas y Vehículos, P-1</t>
  </si>
  <si>
    <t>Básico de Investigación de Extorsiones, P-11</t>
  </si>
  <si>
    <t>Básico de Análisis de la Información, P-7</t>
  </si>
  <si>
    <t>Básico Policía de Turismo, P-1</t>
  </si>
  <si>
    <t>Básico de Investigación Disciplinaria, P-9</t>
  </si>
  <si>
    <t>Derechos y Procedimientos en Casos de Mujeres Víctimas de Violencia y Delitos, P-7</t>
  </si>
  <si>
    <t>Inspecciones Oculares, P-11</t>
  </si>
  <si>
    <t>Policía Montada, P-1</t>
  </si>
  <si>
    <t>Policía Rural, P-20</t>
  </si>
  <si>
    <t>Control Migratorio Fiscal y Seguridad Aeroportuaria, P-8</t>
  </si>
  <si>
    <t>Básico de Investigación Disciplinaria, P-10</t>
  </si>
  <si>
    <t>Básico de Análisis de la Información, P-8</t>
  </si>
  <si>
    <t>Gestión de Casos Relevantes, P-1</t>
  </si>
  <si>
    <t>Básico de Manejo de Motocicletas, P-7</t>
  </si>
  <si>
    <t>Básico de Investigación Trata, Tráfico Ilegal de Personas, Delitos Relativos a la Libertad Sexual y Conexos</t>
  </si>
  <si>
    <t>Métodos y Técnicas de Investigación en el Delito de Trata de Personas incluyendo Delitos Cibernéticos, P-1</t>
  </si>
  <si>
    <t>Básico de Investigación Disciplinaria, P-11</t>
  </si>
  <si>
    <t>Procedimientos para la Protección Ambiental y de la Biodiversidad, P-2</t>
  </si>
  <si>
    <t>Entrevista con una Actualización Diferencial, P-1</t>
  </si>
  <si>
    <t>Básico de Análisis de la Información para la Investigación, P-3</t>
  </si>
  <si>
    <t>Básico de Investigación de Homicidios, P-25</t>
  </si>
  <si>
    <t>Protección a Personalidades Importantes, P-7</t>
  </si>
  <si>
    <t>Técnicas de Orientación en el Terreno, P-3</t>
  </si>
  <si>
    <t>Investigación de Hurto y Robo de Vehículos Automotores, P-3</t>
  </si>
  <si>
    <t>Control Migratorio Fiscal y Seguridad Aeroportuaria, P-9</t>
  </si>
  <si>
    <t>Curso Práctico Intermedio de Operaciones Encubiertas, P-1</t>
  </si>
  <si>
    <t>Víctimas y Testigos, P-7</t>
  </si>
  <si>
    <t>Procesamiento en la Escena del Delito, P-20</t>
  </si>
  <si>
    <t>Admón. De la Información y Técnicas de Entrevista, P-2</t>
  </si>
  <si>
    <t>Intermedio de Inteligencia Criminal, P-1</t>
  </si>
  <si>
    <t>Análisis Estratégico de la Información Policial, P-2</t>
  </si>
  <si>
    <t>Básico de Mantenimiento de Aeronaves, P-1</t>
  </si>
  <si>
    <t>Básico de Investigación de Extorsiones, P-12</t>
  </si>
  <si>
    <t>Básico de Investigación Criminal, P-19</t>
  </si>
  <si>
    <t>Básico de Análisis de la Información, P-9</t>
  </si>
  <si>
    <t>Básico de Manejo de Motocicletas, P-8</t>
  </si>
  <si>
    <t>Básico Policía de Turismo, P-2</t>
  </si>
  <si>
    <t>Básico de Evaluador de Alumnos en el Servicio Policial, P-8</t>
  </si>
  <si>
    <t>Intermedio Práctico de Herramientas de Análisis Criminal</t>
  </si>
  <si>
    <t>Vigilancia y Seguimiento</t>
  </si>
  <si>
    <t>Básico de Técnicas y Tácticas de Policía en Materia de Mtto. y Restablecimiento del Orden Público, P-3</t>
  </si>
  <si>
    <t>Básico de Investigación Disciplinaria, P-12</t>
  </si>
  <si>
    <t>Básico de Investigación Disciplinaria, P-13</t>
  </si>
  <si>
    <t>Antinarcóticos, P-10</t>
  </si>
  <si>
    <t>Básico de Inteligencia Policial, P-17</t>
  </si>
  <si>
    <t>Básico de Análisis de la Información, P-10</t>
  </si>
  <si>
    <t>Sección Táctica Operativa, P-6</t>
  </si>
  <si>
    <t>Básico de Informática Forense, P-1</t>
  </si>
  <si>
    <t>Básico de Investigación de Homicidios, P-26</t>
  </si>
  <si>
    <t>Formadores Policiales con Enfoque por Competencia, P-1</t>
  </si>
  <si>
    <t>Básico de Investigación Disciplinaria, P-14</t>
  </si>
  <si>
    <t>Entrevista con una Actualización Diferencial, P-2</t>
  </si>
  <si>
    <t>Lavado de Dinero-Confiscaciones de los Haberes Criminales, P-1</t>
  </si>
  <si>
    <t>Procesamiento de la Escena del Delito, P-21</t>
  </si>
  <si>
    <t>CURSOS DE ACTUALIZACIÓN</t>
  </si>
  <si>
    <t>CURSOS</t>
  </si>
  <si>
    <t>Actualizacion en Procedimientos de Investigación Criminal (55 cursos)</t>
  </si>
  <si>
    <t>Policía Comunitaria Componente del Sistema Salvadoreño (BASICO-SSPC) (9 cursos)</t>
  </si>
  <si>
    <t>Intervención Policial con Enfoque Comunitario (81 cursos)</t>
  </si>
  <si>
    <t>Actualización sobre Protección de la Escena del Delito (27 cursos)</t>
  </si>
  <si>
    <t>Proced. en la Prevención del Hurto y Robo de Ganado, y Medio Ambiente (32 cursos)</t>
  </si>
  <si>
    <t>Actualización en Protección de la Escena del Delito (30 cursos)</t>
  </si>
  <si>
    <t>Actualización Procesamiento en el Lugar de los Hechos (26 cursos)</t>
  </si>
  <si>
    <t xml:space="preserve">TOTAL DE CURSOS DE ACTUALIZACIÓN: </t>
  </si>
  <si>
    <t>CURSOS DE ANTIPANDILLAS</t>
  </si>
  <si>
    <t>1° Curso de Intervención Antipandillas</t>
  </si>
  <si>
    <t>2° Curso de Intervención Antipandillas</t>
  </si>
  <si>
    <t>1° Curso Análisis Operativo Antipandillas</t>
  </si>
  <si>
    <t>1° Curso Técnicas Operativas Antipandillas</t>
  </si>
  <si>
    <t>27/03/0212</t>
  </si>
  <si>
    <t>2° Curso Técnicas Operativas Antipandillas</t>
  </si>
  <si>
    <t>30/03/0212</t>
  </si>
  <si>
    <t>Investigaciones Especiales Antipandillas, P-1</t>
  </si>
  <si>
    <t>Técnicas Operativas Antipandillas, P-3</t>
  </si>
  <si>
    <t>Técnicas Operativas Antipandillas, P-4</t>
  </si>
  <si>
    <t>Investigaciones Especiales Antipandillas, P-2</t>
  </si>
  <si>
    <t>TOTAL DE CURSOS DE ESPECIALIDADES</t>
  </si>
  <si>
    <t>TOTAL GENERAL</t>
  </si>
  <si>
    <t>CURSOS DE DE FILOSOFÍA DE POLICÍA COMUNITARIA</t>
  </si>
  <si>
    <t>NÚMERO DE CURSOS IMPARTIDOS</t>
  </si>
  <si>
    <t>AÑO</t>
  </si>
  <si>
    <t>DEPARTAMENTO DE REGISTRO ACADÉMICO</t>
  </si>
  <si>
    <t>CONSOLIDADO DE PERSONAL CAPACITADO EN CURSOS DE ESPECIALIDADES Y ACTUALIZACIÓN</t>
  </si>
  <si>
    <t>TOTAL CAPACITADOS</t>
  </si>
  <si>
    <t>ESPECIALIDADES</t>
  </si>
  <si>
    <t>ACTUALIZACION</t>
  </si>
  <si>
    <t xml:space="preserve">Filosofía de Policía Comunitaria </t>
  </si>
  <si>
    <t>Defensa Personal y Uso de la Fuerza, P-1</t>
  </si>
  <si>
    <t>Defensa Personal y Uso de la Fuerza, P-2</t>
  </si>
  <si>
    <t>Gestión de Casos Relevantes, P-2</t>
  </si>
  <si>
    <t>Básico de Investigación Disciplinaria, P-15</t>
  </si>
  <si>
    <t>Básico de Investigación de Extorsiones, P-13</t>
  </si>
  <si>
    <t>Básico de Evaluador de Alumnos en Entrenamiento en el Servicio Policial, P-9</t>
  </si>
  <si>
    <t>Análisis de la Información para la Investigación, P-4</t>
  </si>
  <si>
    <t>Avanzado de Investigación de Accidentes de Tránsito, P-8</t>
  </si>
  <si>
    <t>Control Migratorio Fiscal y Seguridad Aeroportuaria, P-10</t>
  </si>
  <si>
    <t>Práctico Intermedio de Operaciones Encubiertas, P-2</t>
  </si>
  <si>
    <t>Básico de Manejo de Motocicletas, P-9</t>
  </si>
  <si>
    <t>Procesamiento de la Escena del Delito, P-22</t>
  </si>
  <si>
    <t>Básico de Armas y Explosivos, P-6</t>
  </si>
  <si>
    <t>Básico de Tránsito Terrestre, P-18</t>
  </si>
  <si>
    <t>Investigación y Búsqueda de Personas Desaparecidas, P-1</t>
  </si>
  <si>
    <t>Derechos y Procedimientos en Casos de Mujeres Víctimas de Violencia y Delitos, P-8</t>
  </si>
  <si>
    <t>Planeación y Operaciones de Protección en Situaciones de Riesgo, P-1</t>
  </si>
  <si>
    <t>Básico de Intervención Táctica Policial, P-7</t>
  </si>
  <si>
    <t>Planeación y Operaciones de Protección en Situaciones de Riesgo, P-2</t>
  </si>
  <si>
    <t>Gestión de Casos Relevantes, P-3</t>
  </si>
  <si>
    <t>Básico de Análisis de la Información, P-11</t>
  </si>
  <si>
    <t>Control Migratorio Fiscal y Seguridad Aeroportuaria, P-11</t>
  </si>
  <si>
    <t>Básico de Manejo de Motocicletas, P-10</t>
  </si>
  <si>
    <t>Negociación en Crisis, P-1</t>
  </si>
  <si>
    <t>Investigación Criminal y Delitos de Violencia de Género Contra las Mujeres, P-1</t>
  </si>
  <si>
    <t>Básico de Verificación de Procedimientos para la Unidad de Control, P-4</t>
  </si>
  <si>
    <t>Básico de Intervención Táctica Policial, P-8</t>
  </si>
  <si>
    <t>Vigilancia y Seguimiento, P-7</t>
  </si>
  <si>
    <t>Básico de Protección a Víctimas y Testigos, P-8</t>
  </si>
  <si>
    <t>Investigación Criminal y Delitos de Violencia de Género Contra las Mujeres, P-2</t>
  </si>
  <si>
    <t>Bás. de Registro y Control de Servicios Privados de Seguridad PNC, P-1</t>
  </si>
  <si>
    <t>Formadores Policiales con Enfoque por Competencia, P-2</t>
  </si>
  <si>
    <t>Básico de Manejo de Motocicletas, P-11</t>
  </si>
  <si>
    <t>Entrevista Especializada a Sujetos, P-2</t>
  </si>
  <si>
    <t>Artistas de la Comicidad de la PNC, P-1</t>
  </si>
  <si>
    <t>Investigación Criminal de Delitos de Violencia de Género Contra las Mujeres, P-3</t>
  </si>
  <si>
    <t>Básico de Inteligencia Policial, P-18</t>
  </si>
  <si>
    <t>Investigación de Hurto y Robo de Vehículos Automotores, P-4</t>
  </si>
  <si>
    <t>Especializado Control de Carga y Pasajeros, P-1</t>
  </si>
  <si>
    <t>Operador Básico de Embarcaciones Policiales, P-1</t>
  </si>
  <si>
    <t>Básico de Investigación Criminal, P-20</t>
  </si>
  <si>
    <t>Actualización en el Manejo del UFED para Usuarios del Equipo, P-1</t>
  </si>
  <si>
    <t>Derechos y Procedimientos en Casos de Mujeres Víctimas de Violencia y Delitos, P-9</t>
  </si>
  <si>
    <t>Básico de Investigación de Trata, Tráfico Ilegal de Personas, Delitos Relativos a la Libertad Sexual y Conexos, P-2</t>
  </si>
  <si>
    <t>Curso para Formador de Formadores, P-1</t>
  </si>
  <si>
    <t>Análisis Estratégico de la Información Policial, P-3</t>
  </si>
  <si>
    <t>Manejo de Inteligencia de Protección, P-1</t>
  </si>
  <si>
    <t>I2-Analyst's Notebook, P-1</t>
  </si>
  <si>
    <t>Gestión de Casos Relevantes, P-4</t>
  </si>
  <si>
    <t>Básico de Análisis de la Información, P-12</t>
  </si>
  <si>
    <t>Curso de Formación en Procesos de Selección para Cuerpos Policiales de Hispanoamérica, P-1</t>
  </si>
  <si>
    <t>Investigaciones Especiales Antipandillas, P-3</t>
  </si>
  <si>
    <t>Investigación Criminal de Delitos de Violencia de Género Contra las Mujeres, P-4</t>
  </si>
  <si>
    <t>Control Migratorio Fiscal y Seguridad Aeroportuaria, P-12</t>
  </si>
  <si>
    <t>Internacional de Intervención Policial Básica para el Control de Fronteras, Personas y Vehículos, P-2</t>
  </si>
  <si>
    <t>Reacción y Operaciones Tácticas Especiales de Policía, P-5</t>
  </si>
  <si>
    <t>PERÍODO: ENERO A DICIEMBRE DE 2014</t>
  </si>
  <si>
    <t>AÑOS 2012, 2013 Y 2014</t>
  </si>
  <si>
    <t>Policía Comunitaria Componente ODAC (56 cursos)</t>
  </si>
  <si>
    <t>Actualización del Código Penal y Procesal Penal (225 cursos)</t>
  </si>
  <si>
    <t>Actualización en el Manejo del UFED para Usuarios del Equipo, P-2</t>
  </si>
  <si>
    <t>Entrevista Especializada a Sujetos, P-1</t>
  </si>
  <si>
    <t>Actualización de Conocimientos en el Procesamiento del Lugar de los Hechos ( 52 cursos)</t>
  </si>
  <si>
    <t>Básico de Investigación Criminal, P-21</t>
  </si>
  <si>
    <t>Especializado para Identificación de Armas y Partes en Contenedores y Equipaje, P-1</t>
  </si>
  <si>
    <t>Básico de Manejo de Motocicletas, P-12</t>
  </si>
  <si>
    <t>Básico Investigación de Lavado de Dinero y Activos, P-1</t>
  </si>
  <si>
    <t>Básico de Evaluador de Alumnos en Entrenamiento en el Servicio Policial, P-10</t>
  </si>
  <si>
    <t>Básico de Tránsito Terrestre, P-19</t>
  </si>
  <si>
    <t>Básico de Protección a Víctimas y Testigos, P-9</t>
  </si>
  <si>
    <t>Regional Especializado en la Lucha Contra el Tráfico Ilícito de Vehículos</t>
  </si>
  <si>
    <t>Control Migratorio Fiscal y Seguridad Aeroportuaria, P-13</t>
  </si>
  <si>
    <t>Básico de Análisis de la Información, P-13</t>
  </si>
  <si>
    <t>Procesamiento de la Escena del Delito, P-24</t>
  </si>
  <si>
    <t>Especialistas en Documentoscopia, P-1</t>
  </si>
  <si>
    <t>Formación de Técnicos en Recolección de Evidencias en Salas de Autopsias, P-1</t>
  </si>
  <si>
    <t>Formadores Policiales con Enfoque por Competencias, P-3</t>
  </si>
  <si>
    <t>Gestión de Casos Relevantes, P-5</t>
  </si>
  <si>
    <t>Básico de Derechos Humanos, P-1</t>
  </si>
  <si>
    <t>Básico de Análisis Integral para la Gestión Preventiva Policial, P-1</t>
  </si>
  <si>
    <t>Básico de Investigación Disciplinaria, P-16</t>
  </si>
  <si>
    <t>Básico de Investigación de Extorsiones, P-14</t>
  </si>
  <si>
    <t>Básico de Análisis Integral para la Gestión Preventiva Policial, P-2</t>
  </si>
  <si>
    <t>Derechos y Procedimientos en Casos de Mujeres Víctimas de Violencia y Delitos, P-10</t>
  </si>
  <si>
    <t>Básico de Inteligencia Policial, P-19</t>
  </si>
  <si>
    <t>Básico de Análisis de la Información, P-14</t>
  </si>
  <si>
    <t>Análisis Integral para la Gestión Preventiva Policial, P-3</t>
  </si>
  <si>
    <t>Básico de Tránsito Terrestre, P-20</t>
  </si>
  <si>
    <t>Derechos y Procedimientos en Casos de Mujeres Víctimas de Violencia y Delitos, P-11</t>
  </si>
  <si>
    <t>Formación para Procesos de Selección de los Cuerpos de Policía de Hispanoamérica, P-2</t>
  </si>
  <si>
    <t>Análisis Integral para la Gestión Preventiva Policial, P-4</t>
  </si>
  <si>
    <t>Vigilancia y Seguimiento, P-8</t>
  </si>
  <si>
    <t>Inspecciones Oculares, P-12</t>
  </si>
  <si>
    <t>Control Migratorio Fiscal y Seguridad Aeroportuaria, P-14</t>
  </si>
  <si>
    <t>Básico de Análisis de Situación Delictiva, P-1</t>
  </si>
  <si>
    <t>Básico de Inteligencia Policial, P-20</t>
  </si>
  <si>
    <t>Control de Flujos Migratorios, Trata de Personas y Documentos Fraudulentos, P-1</t>
  </si>
  <si>
    <t>Análisis Integral para la Gestión Preventiva Policial, P-5</t>
  </si>
  <si>
    <t>Análisis Integral para la Gestión Preventiva Policial, P-6</t>
  </si>
  <si>
    <t>Formadores Policiales en Equidad e Igualdad de Género, P-2</t>
  </si>
  <si>
    <t>Básico de Delitos Informáticos, P-1</t>
  </si>
  <si>
    <t>Formación a Distancia E-Learning para Cuerpos Policiales de Hispanoamérica, P-1</t>
  </si>
  <si>
    <t>Análisis Integral para la Gestión Preventiva Policial, P-7</t>
  </si>
  <si>
    <t>Uso Racional de la Fuerza y Derechos Humanos, P-1</t>
  </si>
  <si>
    <t>Uso Táctico de la Fuerza y Supervivencia Policial, P-1</t>
  </si>
  <si>
    <t>Básico de Evaluador de Alumnos en Entrenamiento en el Servicio Policial, P-11</t>
  </si>
  <si>
    <t>Análisis Integral para la Gestión Preventiva Policial, P-8</t>
  </si>
  <si>
    <t>Derechos y Procedimientos en Casos de Mujeres Víctimas de Violencia y Delitos, P-12</t>
  </si>
  <si>
    <t>Formadores Policiales Con Enfoque Por Competencia, P-4</t>
  </si>
  <si>
    <t>Análisis Integral para la Gestión Preventiva Policial, P-9</t>
  </si>
  <si>
    <t>Derechos y Procedimientos en Casos de Mujeres Víctimas de Violencia y Delitos, P-13</t>
  </si>
  <si>
    <t>Control Migratorio Fiscal y Seguridad Aeroportuaria, P-15</t>
  </si>
  <si>
    <t>Formadores Policiales Con Enfoque Por Competencia, P-5</t>
  </si>
  <si>
    <t>Reacción y Operaciones Tácticas Especiales de Policía, P-6</t>
  </si>
  <si>
    <t>Prevención de Hurto y Robo de Ganado (67 cursos)</t>
  </si>
  <si>
    <t>Formadores Policiales en Equidad e Igualdad de Género, P-1</t>
  </si>
  <si>
    <t>Externo</t>
  </si>
  <si>
    <t>Actualización en Intervención Policial (159 cursos)</t>
  </si>
  <si>
    <t>PERÍODO: ENERO A DICIEMBRE DE 2015</t>
  </si>
  <si>
    <t>Básico de Investigación Criminal, P-22</t>
  </si>
  <si>
    <t>Básico de Investigación Disciplinaria, P-17</t>
  </si>
  <si>
    <t>Básico de Evaluador de Alumnos en Entrenamiento en el Servicio Policial, P-12</t>
  </si>
  <si>
    <t>Curso para Instructores sobre Uso Táctico de la Fuerza y Supervivencia Policial, P-2</t>
  </si>
  <si>
    <t>Curso para Instructores sobre Uso Táctico de la Fuerza y Supervivencia Policial, P-3</t>
  </si>
  <si>
    <t>Perspectiva de Género en la Gestión Administrativa y Presupuestaria en la PNC, P-1</t>
  </si>
  <si>
    <t>Curso para Instructores sobre Uso Táctico de la Fuerza y Supervivencia Policial, P-4</t>
  </si>
  <si>
    <t>Inspecciones Oculares, P-13</t>
  </si>
  <si>
    <t>Control Migratorio Fiscal y Seguridad Aeroportuaria, P-16</t>
  </si>
  <si>
    <t>Procesamiento de la Escena del Delito, P-25</t>
  </si>
  <si>
    <t>Formadores Policiales Con Enfoque Por Competencia, P-6</t>
  </si>
  <si>
    <t>Básico de Tránsito Terrestre, P-21</t>
  </si>
  <si>
    <t>Básico de Investigación Criminal, P-23</t>
  </si>
  <si>
    <t>Avanzado de Accidentes de Tránsito, P-9</t>
  </si>
  <si>
    <t>Básico de Delitos Informáticos, P-2</t>
  </si>
  <si>
    <t>Básico de Motocicletas, P-13</t>
  </si>
  <si>
    <t>Especialista sobre la Modalidad de Comunicación de las Maras, Pandillas, Agrupaciones, Asociaciones y Organizaciones de Naturaleza Criminal, P-3</t>
  </si>
  <si>
    <t>Análisis Estratégico de la Información Policial, P-4</t>
  </si>
  <si>
    <t>Vigilancia y Seguimiento, P-9</t>
  </si>
  <si>
    <t>Especializado de Seguridad Fronteriza y Turismo, P-1</t>
  </si>
  <si>
    <t>Actualización en Reformas Penales y Legislación Policial (32 cursos)</t>
  </si>
  <si>
    <t>Procesamiento de la Escena del Delito, P-26</t>
  </si>
  <si>
    <t>Básico de Investigación Disciplinaria, P-18</t>
  </si>
  <si>
    <t>Básico de Evaluador de Alumnos en Entrenamiento en el Servicio Policial, P-13</t>
  </si>
  <si>
    <t>Formadores Policiales Con Enfoque Por Competencia, P-7</t>
  </si>
  <si>
    <t>ABC de Inteligencia Policial, P-1</t>
  </si>
  <si>
    <t>Básico de Investigación de Extorsiones, P-15</t>
  </si>
  <si>
    <t>Formadores Policiales, P-12</t>
  </si>
  <si>
    <t>Procesamiento de la Escena del Delitos, P-27</t>
  </si>
  <si>
    <t>Protección a Personalidades Importantes, P-8</t>
  </si>
  <si>
    <t>Básico de Tránsito Terrestre, P-22</t>
  </si>
  <si>
    <t>ABC de Inteligencia Policial, P-2</t>
  </si>
  <si>
    <t>Básico de Delitos Informáticos, P-3</t>
  </si>
  <si>
    <t>Básico de Investigación Criminal, P-24</t>
  </si>
  <si>
    <t>Control Migratorio Fiscal y Seguridad Aeroportuaria, P-17</t>
  </si>
  <si>
    <t>Prevención de Hurto y Robo de Vehículos (41 cursos)</t>
  </si>
  <si>
    <t>Actualización en Leyes Especiales (166 cursos)</t>
  </si>
  <si>
    <t>Actualización en Primeros Auxilios (140 cursos)</t>
  </si>
  <si>
    <t>Habilidades Pedagógicas para Formadores en ABC de Inteligencia, P-1</t>
  </si>
  <si>
    <t>PERÍODO: JUNIO DE 2009 A AGOSTO DE 2016</t>
  </si>
  <si>
    <t>PERÍODO: ENERO A AGOSTO DE 2016</t>
  </si>
  <si>
    <t>PERÍODO: ENERO 2011 A AGOSTO DE 2016</t>
  </si>
  <si>
    <t>PERÍODO:  JUNIO 2009 A AGOSTO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</si>
</sst>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4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Baskerville Old Face"/>
      <family val="1"/>
    </font>
    <font>
      <b/>
      <i/>
      <sz val="12"/>
      <name val="Antique Olive Roman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sz val="10"/>
      <color theme="1"/>
      <name val="Arial"/>
      <family val="2"/>
    </font>
    <font>
      <sz val="11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Britannic Bold"/>
      <family val="2"/>
    </font>
    <font>
      <sz val="11"/>
      <color theme="1"/>
      <name val="Antique Olive Roman"/>
      <family val="2"/>
    </font>
    <font>
      <sz val="12"/>
      <color theme="1"/>
      <name val="Antique Olive Roman"/>
      <family val="2"/>
    </font>
    <font>
      <b/>
      <sz val="12"/>
      <color theme="1"/>
      <name val="Arial Rounded MT Bold"/>
      <family val="2"/>
    </font>
    <font>
      <b/>
      <sz val="12"/>
      <color theme="5" tint="0.39997558519241921"/>
      <name val="Arial Rounded MT Bold"/>
      <family val="2"/>
    </font>
    <font>
      <b/>
      <sz val="12"/>
      <color theme="4" tint="-0.249977111117893"/>
      <name val="Arial Rounded MT Bold"/>
      <family val="2"/>
    </font>
    <font>
      <sz val="12"/>
      <color theme="1"/>
      <name val="Arial Rounded MT Bold"/>
      <family val="2"/>
    </font>
    <font>
      <sz val="12"/>
      <color theme="5" tint="0.39997558519241921"/>
      <name val="Arial Rounded MT Bold"/>
      <family val="2"/>
    </font>
    <font>
      <sz val="12"/>
      <color theme="4" tint="-0.249977111117893"/>
      <name val="Arial Rounded MT Bold"/>
      <family val="2"/>
    </font>
    <font>
      <b/>
      <sz val="14"/>
      <color theme="5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6"/>
      <color theme="6" tint="-0.249977111117893"/>
      <name val="Arial Black"/>
      <family val="2"/>
    </font>
    <font>
      <b/>
      <sz val="11"/>
      <color theme="1"/>
      <name val="Berlin Sans FB"/>
      <family val="2"/>
    </font>
    <font>
      <b/>
      <i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Bodoni"/>
      <family val="1"/>
    </font>
    <font>
      <b/>
      <sz val="16"/>
      <name val="Calibri"/>
      <family val="2"/>
      <scheme val="minor"/>
    </font>
    <font>
      <sz val="11"/>
      <color theme="1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4" fontId="0" fillId="0" borderId="5" xfId="0" applyNumberFormat="1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3" fontId="0" fillId="0" borderId="5" xfId="0" applyNumberFormat="1" applyFont="1" applyFill="1" applyBorder="1" applyAlignment="1">
      <alignment horizontal="center"/>
    </xf>
    <xf numFmtId="14" fontId="10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3" fontId="10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7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14" fontId="0" fillId="0" borderId="8" xfId="0" applyNumberFormat="1" applyFont="1" applyBorder="1" applyAlignment="1">
      <alignment horizontal="center" wrapText="1"/>
    </xf>
    <xf numFmtId="3" fontId="0" fillId="0" borderId="8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0" xfId="0" applyBorder="1"/>
    <xf numFmtId="14" fontId="10" fillId="0" borderId="11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14" fontId="0" fillId="0" borderId="5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1" fillId="0" borderId="5" xfId="0" applyFont="1" applyFill="1" applyBorder="1" applyAlignment="1">
      <alignment wrapText="1"/>
    </xf>
    <xf numFmtId="14" fontId="10" fillId="0" borderId="5" xfId="0" applyNumberFormat="1" applyFont="1" applyBorder="1" applyAlignment="1">
      <alignment horizontal="center"/>
    </xf>
    <xf numFmtId="0" fontId="0" fillId="0" borderId="0" xfId="0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3" fontId="11" fillId="0" borderId="0" xfId="0" applyNumberFormat="1" applyFont="1" applyBorder="1" applyAlignment="1">
      <alignment horizontal="center"/>
    </xf>
    <xf numFmtId="0" fontId="1" fillId="0" borderId="8" xfId="0" applyFont="1" applyFill="1" applyBorder="1" applyAlignment="1">
      <alignment wrapText="1"/>
    </xf>
    <xf numFmtId="14" fontId="0" fillId="0" borderId="8" xfId="0" applyNumberFormat="1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3" fontId="12" fillId="0" borderId="15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0" fontId="12" fillId="0" borderId="15" xfId="0" applyFont="1" applyBorder="1"/>
    <xf numFmtId="14" fontId="0" fillId="0" borderId="11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5" xfId="0" applyNumberFormat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3" fontId="0" fillId="0" borderId="5" xfId="0" applyNumberFormat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0" fontId="0" fillId="0" borderId="8" xfId="0" applyBorder="1" applyAlignment="1">
      <alignment wrapText="1"/>
    </xf>
    <xf numFmtId="14" fontId="0" fillId="0" borderId="8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4" fontId="1" fillId="0" borderId="11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0" fontId="0" fillId="0" borderId="0" xfId="0" applyFill="1"/>
    <xf numFmtId="0" fontId="1" fillId="0" borderId="17" xfId="0" applyFont="1" applyFill="1" applyBorder="1" applyAlignment="1">
      <alignment horizontal="left" wrapText="1"/>
    </xf>
    <xf numFmtId="0" fontId="0" fillId="0" borderId="5" xfId="0" applyFill="1" applyBorder="1" applyAlignment="1">
      <alignment wrapText="1"/>
    </xf>
    <xf numFmtId="3" fontId="0" fillId="0" borderId="6" xfId="0" applyNumberFormat="1" applyFill="1" applyBorder="1" applyAlignment="1">
      <alignment horizontal="center"/>
    </xf>
    <xf numFmtId="14" fontId="1" fillId="0" borderId="17" xfId="0" applyNumberFormat="1" applyFont="1" applyFill="1" applyBorder="1" applyAlignment="1">
      <alignment horizontal="center"/>
    </xf>
    <xf numFmtId="3" fontId="1" fillId="0" borderId="17" xfId="0" applyNumberFormat="1" applyFont="1" applyFill="1" applyBorder="1" applyAlignment="1">
      <alignment horizontal="center"/>
    </xf>
    <xf numFmtId="0" fontId="0" fillId="0" borderId="8" xfId="0" applyFill="1" applyBorder="1" applyAlignment="1">
      <alignment wrapText="1"/>
    </xf>
    <xf numFmtId="14" fontId="0" fillId="0" borderId="17" xfId="0" applyNumberFormat="1" applyFill="1" applyBorder="1" applyAlignment="1">
      <alignment horizontal="center"/>
    </xf>
    <xf numFmtId="3" fontId="0" fillId="0" borderId="17" xfId="0" applyNumberFormat="1" applyFill="1" applyBorder="1" applyAlignment="1">
      <alignment horizontal="center"/>
    </xf>
    <xf numFmtId="0" fontId="1" fillId="0" borderId="17" xfId="0" applyFont="1" applyFill="1" applyBorder="1" applyAlignment="1">
      <alignment wrapText="1"/>
    </xf>
    <xf numFmtId="3" fontId="0" fillId="0" borderId="9" xfId="0" applyNumberForma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12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21" xfId="0" applyBorder="1"/>
    <xf numFmtId="3" fontId="12" fillId="0" borderId="22" xfId="0" applyNumberFormat="1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/>
    <xf numFmtId="0" fontId="1" fillId="0" borderId="8" xfId="0" applyFont="1" applyFill="1" applyBorder="1" applyAlignment="1">
      <alignment horizontal="left" wrapText="1"/>
    </xf>
    <xf numFmtId="14" fontId="1" fillId="0" borderId="8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14" fillId="0" borderId="24" xfId="0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5" xfId="0" applyFont="1" applyBorder="1" applyAlignment="1">
      <alignment wrapText="1"/>
    </xf>
    <xf numFmtId="0" fontId="0" fillId="0" borderId="7" xfId="0" applyFill="1" applyBorder="1" applyAlignment="1">
      <alignment horizontal="center"/>
    </xf>
    <xf numFmtId="0" fontId="1" fillId="0" borderId="25" xfId="0" applyFont="1" applyFill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29" xfId="0" applyNumberForma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4" fillId="0" borderId="31" xfId="0" applyFont="1" applyFill="1" applyBorder="1" applyAlignment="1">
      <alignment horizontal="center" wrapText="1"/>
    </xf>
    <xf numFmtId="3" fontId="15" fillId="0" borderId="31" xfId="0" applyNumberFormat="1" applyFont="1" applyBorder="1" applyAlignment="1">
      <alignment horizontal="center"/>
    </xf>
    <xf numFmtId="0" fontId="16" fillId="2" borderId="31" xfId="0" applyFont="1" applyFill="1" applyBorder="1" applyAlignment="1">
      <alignment wrapText="1"/>
    </xf>
    <xf numFmtId="3" fontId="16" fillId="2" borderId="32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17" xfId="0" applyFont="1" applyBorder="1" applyAlignment="1">
      <alignment wrapText="1"/>
    </xf>
    <xf numFmtId="14" fontId="0" fillId="0" borderId="17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0" fontId="17" fillId="3" borderId="31" xfId="0" applyFont="1" applyFill="1" applyBorder="1" applyAlignment="1">
      <alignment wrapText="1"/>
    </xf>
    <xf numFmtId="0" fontId="17" fillId="3" borderId="31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3" fontId="12" fillId="4" borderId="15" xfId="0" applyNumberFormat="1" applyFont="1" applyFill="1" applyBorder="1" applyAlignment="1">
      <alignment horizontal="center"/>
    </xf>
    <xf numFmtId="3" fontId="12" fillId="4" borderId="1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36" xfId="0" applyFont="1" applyBorder="1" applyAlignment="1">
      <alignment horizontal="center"/>
    </xf>
    <xf numFmtId="3" fontId="19" fillId="0" borderId="5" xfId="0" applyNumberFormat="1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5" xfId="0" applyFont="1" applyBorder="1"/>
    <xf numFmtId="3" fontId="24" fillId="0" borderId="5" xfId="0" applyNumberFormat="1" applyFont="1" applyBorder="1" applyAlignment="1">
      <alignment horizontal="center"/>
    </xf>
    <xf numFmtId="3" fontId="25" fillId="0" borderId="5" xfId="0" applyNumberFormat="1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0" fontId="23" fillId="0" borderId="8" xfId="0" applyFont="1" applyBorder="1"/>
    <xf numFmtId="3" fontId="24" fillId="0" borderId="8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0" fontId="20" fillId="5" borderId="11" xfId="0" applyFont="1" applyFill="1" applyBorder="1" applyAlignment="1">
      <alignment horizontal="center"/>
    </xf>
    <xf numFmtId="3" fontId="21" fillId="5" borderId="11" xfId="0" applyNumberFormat="1" applyFont="1" applyFill="1" applyBorder="1" applyAlignment="1">
      <alignment horizontal="center"/>
    </xf>
    <xf numFmtId="3" fontId="22" fillId="5" borderId="11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wrapText="1"/>
    </xf>
    <xf numFmtId="3" fontId="26" fillId="6" borderId="2" xfId="0" applyNumberFormat="1" applyFont="1" applyFill="1" applyBorder="1" applyAlignment="1">
      <alignment horizontal="center"/>
    </xf>
    <xf numFmtId="3" fontId="27" fillId="6" borderId="2" xfId="0" applyNumberFormat="1" applyFont="1" applyFill="1" applyBorder="1" applyAlignment="1">
      <alignment horizontal="center"/>
    </xf>
    <xf numFmtId="3" fontId="15" fillId="6" borderId="3" xfId="0" applyNumberFormat="1" applyFont="1" applyFill="1" applyBorder="1" applyAlignment="1">
      <alignment horizontal="center"/>
    </xf>
    <xf numFmtId="0" fontId="28" fillId="7" borderId="31" xfId="0" applyFont="1" applyFill="1" applyBorder="1"/>
    <xf numFmtId="3" fontId="28" fillId="7" borderId="31" xfId="0" applyNumberFormat="1" applyFont="1" applyFill="1" applyBorder="1" applyAlignment="1">
      <alignment horizontal="center"/>
    </xf>
    <xf numFmtId="0" fontId="15" fillId="7" borderId="37" xfId="0" applyFont="1" applyFill="1" applyBorder="1" applyAlignment="1">
      <alignment horizontal="center"/>
    </xf>
    <xf numFmtId="3" fontId="15" fillId="7" borderId="38" xfId="0" applyNumberFormat="1" applyFont="1" applyFill="1" applyBorder="1" applyAlignment="1">
      <alignment horizontal="center"/>
    </xf>
    <xf numFmtId="3" fontId="15" fillId="7" borderId="39" xfId="0" applyNumberFormat="1" applyFont="1" applyFill="1" applyBorder="1" applyAlignment="1">
      <alignment horizontal="center"/>
    </xf>
    <xf numFmtId="0" fontId="29" fillId="6" borderId="40" xfId="0" applyFont="1" applyFill="1" applyBorder="1" applyAlignment="1">
      <alignment horizontal="center" wrapText="1"/>
    </xf>
    <xf numFmtId="0" fontId="29" fillId="6" borderId="13" xfId="0" applyFont="1" applyFill="1" applyBorder="1" applyAlignment="1">
      <alignment horizontal="center" wrapText="1"/>
    </xf>
    <xf numFmtId="0" fontId="29" fillId="6" borderId="41" xfId="0" applyFont="1" applyFill="1" applyBorder="1" applyAlignment="1">
      <alignment horizontal="center" wrapText="1"/>
    </xf>
    <xf numFmtId="0" fontId="15" fillId="0" borderId="42" xfId="0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left"/>
    </xf>
    <xf numFmtId="0" fontId="1" fillId="0" borderId="43" xfId="0" applyFont="1" applyFill="1" applyBorder="1" applyAlignment="1">
      <alignment wrapText="1"/>
    </xf>
    <xf numFmtId="0" fontId="1" fillId="0" borderId="43" xfId="0" applyFont="1" applyFill="1" applyBorder="1" applyAlignment="1"/>
    <xf numFmtId="0" fontId="13" fillId="0" borderId="5" xfId="0" applyFont="1" applyBorder="1" applyAlignment="1">
      <alignment horizontal="center"/>
    </xf>
    <xf numFmtId="0" fontId="1" fillId="0" borderId="25" xfId="0" applyFont="1" applyFill="1" applyBorder="1" applyAlignment="1"/>
    <xf numFmtId="0" fontId="0" fillId="0" borderId="44" xfId="0" applyBorder="1"/>
    <xf numFmtId="0" fontId="12" fillId="0" borderId="45" xfId="0" applyFont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0" fontId="7" fillId="0" borderId="43" xfId="0" applyFont="1" applyFill="1" applyBorder="1" applyAlignment="1"/>
    <xf numFmtId="3" fontId="0" fillId="0" borderId="0" xfId="0" applyNumberFormat="1"/>
    <xf numFmtId="0" fontId="1" fillId="0" borderId="3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8" fillId="0" borderId="47" xfId="0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3" fontId="18" fillId="0" borderId="4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0" fillId="7" borderId="38" xfId="0" applyFont="1" applyFill="1" applyBorder="1" applyAlignment="1">
      <alignment horizontal="center" wrapText="1"/>
    </xf>
    <xf numFmtId="14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5" xfId="0" applyFont="1" applyFill="1" applyBorder="1" applyAlignment="1"/>
    <xf numFmtId="0" fontId="7" fillId="0" borderId="4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4" fontId="13" fillId="0" borderId="5" xfId="0" applyNumberFormat="1" applyFont="1" applyBorder="1" applyAlignment="1">
      <alignment horizontal="center"/>
    </xf>
    <xf numFmtId="0" fontId="1" fillId="0" borderId="49" xfId="0" applyFont="1" applyFill="1" applyBorder="1" applyAlignment="1"/>
    <xf numFmtId="14" fontId="1" fillId="0" borderId="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3" fillId="0" borderId="0" xfId="0" applyFont="1"/>
    <xf numFmtId="0" fontId="1" fillId="0" borderId="29" xfId="0" applyFont="1" applyBorder="1" applyAlignment="1">
      <alignment horizontal="left" wrapText="1"/>
    </xf>
    <xf numFmtId="0" fontId="1" fillId="0" borderId="50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 wrapText="1"/>
    </xf>
    <xf numFmtId="0" fontId="7" fillId="0" borderId="51" xfId="0" applyFont="1" applyFill="1" applyBorder="1" applyAlignment="1">
      <alignment wrapText="1"/>
    </xf>
    <xf numFmtId="0" fontId="0" fillId="0" borderId="17" xfId="0" applyBorder="1"/>
    <xf numFmtId="0" fontId="12" fillId="0" borderId="5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5" fillId="8" borderId="0" xfId="0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13</xdr:row>
      <xdr:rowOff>28575</xdr:rowOff>
    </xdr:from>
    <xdr:to>
      <xdr:col>6</xdr:col>
      <xdr:colOff>729599</xdr:colOff>
      <xdr:row>14</xdr:row>
      <xdr:rowOff>173355</xdr:rowOff>
    </xdr:to>
    <xdr:sp macro="" textlink="">
      <xdr:nvSpPr>
        <xdr:cNvPr id="2" name="1 CuadroTexto"/>
        <xdr:cNvSpPr txBox="1"/>
      </xdr:nvSpPr>
      <xdr:spPr>
        <a:xfrm>
          <a:off x="2333625" y="4791075"/>
          <a:ext cx="359092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SV" sz="1100" b="1" i="1">
              <a:latin typeface="Book Antiqua" pitchFamily="18" charset="0"/>
            </a:rPr>
            <a:t>ESTOS CURSOS DIERON INICIO EN EL AÑO 2011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514"/>
  <sheetViews>
    <sheetView topLeftCell="A505" workbookViewId="0">
      <selection activeCell="F513" sqref="F513"/>
    </sheetView>
  </sheetViews>
  <sheetFormatPr baseColWidth="10" defaultRowHeight="14.4"/>
  <cols>
    <col min="4" max="4" width="7.44140625" customWidth="1"/>
    <col min="5" max="5" width="71.6640625" customWidth="1"/>
    <col min="6" max="7" width="14.109375" customWidth="1"/>
    <col min="9" max="10" width="11.6640625" bestFit="1" customWidth="1"/>
  </cols>
  <sheetData>
    <row r="5" spans="4:10" ht="17.399999999999999">
      <c r="D5" s="227" t="s">
        <v>16</v>
      </c>
      <c r="E5" s="227"/>
      <c r="F5" s="227"/>
      <c r="G5" s="227"/>
      <c r="H5" s="227"/>
      <c r="I5" s="227"/>
      <c r="J5" s="227"/>
    </row>
    <row r="6" spans="4:10" ht="17.399999999999999">
      <c r="D6" s="227" t="s">
        <v>17</v>
      </c>
      <c r="E6" s="227"/>
      <c r="F6" s="227"/>
      <c r="G6" s="227"/>
      <c r="H6" s="227"/>
      <c r="I6" s="227"/>
      <c r="J6" s="227"/>
    </row>
    <row r="7" spans="4:10" ht="15" thickBot="1"/>
    <row r="8" spans="4:10" ht="15.6" thickTop="1" thickBot="1">
      <c r="D8" s="1" t="s">
        <v>0</v>
      </c>
      <c r="E8" s="2" t="s">
        <v>1</v>
      </c>
      <c r="F8" s="2" t="s">
        <v>2</v>
      </c>
      <c r="G8" s="2" t="s">
        <v>3</v>
      </c>
      <c r="H8" s="3" t="s">
        <v>4</v>
      </c>
      <c r="I8" s="3" t="s">
        <v>5</v>
      </c>
      <c r="J8" s="4" t="s">
        <v>6</v>
      </c>
    </row>
    <row r="9" spans="4:10" ht="29.4" thickTop="1">
      <c r="D9" s="5">
        <v>1</v>
      </c>
      <c r="E9" s="9" t="s">
        <v>7</v>
      </c>
      <c r="F9" s="6">
        <v>39979</v>
      </c>
      <c r="G9" s="6">
        <v>39983</v>
      </c>
      <c r="H9" s="7">
        <v>6</v>
      </c>
      <c r="I9" s="7">
        <v>29</v>
      </c>
      <c r="J9" s="8">
        <f t="shared" ref="J9:J17" si="0">SUM(H9:I9)</f>
        <v>35</v>
      </c>
    </row>
    <row r="10" spans="4:10">
      <c r="D10" s="5">
        <v>2</v>
      </c>
      <c r="E10" s="9" t="s">
        <v>8</v>
      </c>
      <c r="F10" s="6">
        <v>40049</v>
      </c>
      <c r="G10" s="6">
        <v>40060</v>
      </c>
      <c r="H10" s="10">
        <v>23</v>
      </c>
      <c r="I10" s="10">
        <v>27</v>
      </c>
      <c r="J10" s="8">
        <f t="shared" si="0"/>
        <v>50</v>
      </c>
    </row>
    <row r="11" spans="4:10">
      <c r="D11" s="5">
        <v>3</v>
      </c>
      <c r="E11" s="12" t="s">
        <v>9</v>
      </c>
      <c r="F11" s="11">
        <v>40084</v>
      </c>
      <c r="G11" s="11">
        <v>40095</v>
      </c>
      <c r="H11" s="7">
        <v>15</v>
      </c>
      <c r="I11" s="7">
        <v>24</v>
      </c>
      <c r="J11" s="8">
        <f t="shared" si="0"/>
        <v>39</v>
      </c>
    </row>
    <row r="12" spans="4:10">
      <c r="D12" s="5">
        <v>4</v>
      </c>
      <c r="E12" s="12" t="s">
        <v>10</v>
      </c>
      <c r="F12" s="11">
        <v>40126</v>
      </c>
      <c r="G12" s="11">
        <v>40130</v>
      </c>
      <c r="H12" s="10">
        <v>0</v>
      </c>
      <c r="I12" s="10">
        <v>32</v>
      </c>
      <c r="J12" s="8">
        <f t="shared" si="0"/>
        <v>32</v>
      </c>
    </row>
    <row r="13" spans="4:10">
      <c r="D13" s="5">
        <v>5</v>
      </c>
      <c r="E13" s="14" t="s">
        <v>11</v>
      </c>
      <c r="F13" s="11">
        <v>40126</v>
      </c>
      <c r="G13" s="11">
        <v>40157</v>
      </c>
      <c r="H13" s="13">
        <v>15</v>
      </c>
      <c r="I13" s="13">
        <v>279</v>
      </c>
      <c r="J13" s="8">
        <f t="shared" si="0"/>
        <v>294</v>
      </c>
    </row>
    <row r="14" spans="4:10">
      <c r="D14" s="5">
        <v>6</v>
      </c>
      <c r="E14" s="12" t="s">
        <v>12</v>
      </c>
      <c r="F14" s="11">
        <v>40133</v>
      </c>
      <c r="G14" s="11">
        <v>40137</v>
      </c>
      <c r="H14" s="10">
        <v>0</v>
      </c>
      <c r="I14" s="10">
        <v>33</v>
      </c>
      <c r="J14" s="8">
        <f t="shared" si="0"/>
        <v>33</v>
      </c>
    </row>
    <row r="15" spans="4:10">
      <c r="D15" s="5">
        <v>7</v>
      </c>
      <c r="E15" s="12" t="s">
        <v>13</v>
      </c>
      <c r="F15" s="11">
        <v>40140</v>
      </c>
      <c r="G15" s="11">
        <v>40162</v>
      </c>
      <c r="H15" s="10">
        <v>4</v>
      </c>
      <c r="I15" s="10">
        <v>34</v>
      </c>
      <c r="J15" s="8">
        <f t="shared" si="0"/>
        <v>38</v>
      </c>
    </row>
    <row r="16" spans="4:10">
      <c r="D16" s="5">
        <v>8</v>
      </c>
      <c r="E16" s="9" t="s">
        <v>14</v>
      </c>
      <c r="F16" s="11">
        <v>40154</v>
      </c>
      <c r="G16" s="11">
        <v>40165</v>
      </c>
      <c r="H16" s="7">
        <v>4</v>
      </c>
      <c r="I16" s="7">
        <v>25</v>
      </c>
      <c r="J16" s="8">
        <f t="shared" si="0"/>
        <v>29</v>
      </c>
    </row>
    <row r="17" spans="4:10" ht="15" thickBot="1">
      <c r="D17" s="16">
        <v>9</v>
      </c>
      <c r="E17" s="17" t="s">
        <v>15</v>
      </c>
      <c r="F17" s="18">
        <v>40162</v>
      </c>
      <c r="G17" s="18">
        <v>40166</v>
      </c>
      <c r="H17" s="19">
        <v>3</v>
      </c>
      <c r="I17" s="19">
        <v>17</v>
      </c>
      <c r="J17" s="20">
        <f t="shared" si="0"/>
        <v>20</v>
      </c>
    </row>
    <row r="18" spans="4:10" ht="21.6" thickBot="1">
      <c r="D18" s="21"/>
      <c r="E18" s="38" t="s">
        <v>6</v>
      </c>
      <c r="F18" s="41"/>
      <c r="G18" s="41"/>
      <c r="H18" s="39">
        <f>SUM(H9:H17)</f>
        <v>70</v>
      </c>
      <c r="I18" s="39">
        <f>SUM(I9:I17)</f>
        <v>500</v>
      </c>
      <c r="J18" s="40">
        <f>SUM(J9:J17)</f>
        <v>570</v>
      </c>
    </row>
    <row r="19" spans="4:10" ht="18.600000000000001">
      <c r="D19" s="32"/>
      <c r="E19" s="33"/>
      <c r="F19" s="34"/>
      <c r="G19" s="34"/>
      <c r="H19" s="35"/>
      <c r="I19" s="35"/>
      <c r="J19" s="35"/>
    </row>
    <row r="20" spans="4:10" ht="18.600000000000001">
      <c r="D20" s="32"/>
      <c r="E20" s="33"/>
      <c r="F20" s="34"/>
      <c r="G20" s="34"/>
      <c r="H20" s="35"/>
      <c r="I20" s="35"/>
      <c r="J20" s="35"/>
    </row>
    <row r="21" spans="4:10" ht="17.399999999999999">
      <c r="D21" s="227" t="s">
        <v>16</v>
      </c>
      <c r="E21" s="227"/>
      <c r="F21" s="227"/>
      <c r="G21" s="227"/>
      <c r="H21" s="227"/>
      <c r="I21" s="227"/>
      <c r="J21" s="227"/>
    </row>
    <row r="22" spans="4:10" ht="17.399999999999999">
      <c r="D22" s="227" t="s">
        <v>76</v>
      </c>
      <c r="E22" s="227"/>
      <c r="F22" s="227"/>
      <c r="G22" s="227"/>
      <c r="H22" s="227"/>
      <c r="I22" s="227"/>
      <c r="J22" s="227"/>
    </row>
    <row r="24" spans="4:10" ht="15" thickBot="1"/>
    <row r="25" spans="4:10" ht="15.6" thickTop="1" thickBot="1">
      <c r="D25" s="1" t="s">
        <v>0</v>
      </c>
      <c r="E25" s="2" t="s">
        <v>1</v>
      </c>
      <c r="F25" s="2" t="s">
        <v>2</v>
      </c>
      <c r="G25" s="2" t="s">
        <v>3</v>
      </c>
      <c r="H25" s="3" t="s">
        <v>4</v>
      </c>
      <c r="I25" s="3" t="s">
        <v>5</v>
      </c>
      <c r="J25" s="4" t="s">
        <v>6</v>
      </c>
    </row>
    <row r="26" spans="4:10" ht="15" thickTop="1">
      <c r="D26" s="5">
        <v>1</v>
      </c>
      <c r="E26" s="25" t="s">
        <v>18</v>
      </c>
      <c r="F26" s="22">
        <v>40140</v>
      </c>
      <c r="G26" s="22">
        <v>40228</v>
      </c>
      <c r="H26" s="23">
        <v>8</v>
      </c>
      <c r="I26" s="23">
        <v>30</v>
      </c>
      <c r="J26" s="24">
        <f t="shared" ref="J26:J83" si="1">SUM(H26:I26)</f>
        <v>38</v>
      </c>
    </row>
    <row r="27" spans="4:10">
      <c r="D27" s="5">
        <v>2</v>
      </c>
      <c r="E27" s="14" t="s">
        <v>19</v>
      </c>
      <c r="F27" s="26">
        <v>40196</v>
      </c>
      <c r="G27" s="26">
        <v>40227</v>
      </c>
      <c r="H27" s="10">
        <v>3</v>
      </c>
      <c r="I27" s="10">
        <v>33</v>
      </c>
      <c r="J27" s="8">
        <f t="shared" si="1"/>
        <v>36</v>
      </c>
    </row>
    <row r="28" spans="4:10">
      <c r="D28" s="5">
        <v>3</v>
      </c>
      <c r="E28" s="9" t="s">
        <v>20</v>
      </c>
      <c r="F28" s="26">
        <v>40210</v>
      </c>
      <c r="G28" s="26">
        <v>40253</v>
      </c>
      <c r="H28" s="7">
        <v>3</v>
      </c>
      <c r="I28" s="7">
        <v>28</v>
      </c>
      <c r="J28" s="8">
        <f t="shared" si="1"/>
        <v>31</v>
      </c>
    </row>
    <row r="29" spans="4:10">
      <c r="D29" s="5">
        <v>4</v>
      </c>
      <c r="E29" s="9" t="s">
        <v>21</v>
      </c>
      <c r="F29" s="26">
        <v>40224</v>
      </c>
      <c r="G29" s="26">
        <v>40241</v>
      </c>
      <c r="H29" s="7">
        <v>13</v>
      </c>
      <c r="I29" s="7">
        <v>16</v>
      </c>
      <c r="J29" s="8">
        <f t="shared" si="1"/>
        <v>29</v>
      </c>
    </row>
    <row r="30" spans="4:10">
      <c r="D30" s="5">
        <v>5</v>
      </c>
      <c r="E30" s="9" t="s">
        <v>22</v>
      </c>
      <c r="F30" s="26">
        <v>40231</v>
      </c>
      <c r="G30" s="26">
        <v>40256</v>
      </c>
      <c r="H30" s="7">
        <v>2</v>
      </c>
      <c r="I30" s="7">
        <v>32</v>
      </c>
      <c r="J30" s="8">
        <f t="shared" si="1"/>
        <v>34</v>
      </c>
    </row>
    <row r="31" spans="4:10">
      <c r="D31" s="5">
        <v>6</v>
      </c>
      <c r="E31" s="12" t="s">
        <v>23</v>
      </c>
      <c r="F31" s="26">
        <v>40231</v>
      </c>
      <c r="G31" s="26">
        <v>40262</v>
      </c>
      <c r="H31" s="7">
        <v>3</v>
      </c>
      <c r="I31" s="7">
        <v>34</v>
      </c>
      <c r="J31" s="8">
        <f t="shared" si="1"/>
        <v>37</v>
      </c>
    </row>
    <row r="32" spans="4:10">
      <c r="D32" s="5">
        <v>7</v>
      </c>
      <c r="E32" s="12" t="s">
        <v>24</v>
      </c>
      <c r="F32" s="26">
        <v>40231</v>
      </c>
      <c r="G32" s="26">
        <v>40291</v>
      </c>
      <c r="H32" s="7">
        <v>1</v>
      </c>
      <c r="I32" s="7">
        <v>40</v>
      </c>
      <c r="J32" s="8">
        <f t="shared" si="1"/>
        <v>41</v>
      </c>
    </row>
    <row r="33" spans="4:10">
      <c r="D33" s="5">
        <v>8</v>
      </c>
      <c r="E33" s="12" t="s">
        <v>25</v>
      </c>
      <c r="F33" s="26">
        <v>40245</v>
      </c>
      <c r="G33" s="26">
        <v>40249</v>
      </c>
      <c r="H33" s="7">
        <v>3</v>
      </c>
      <c r="I33" s="7">
        <v>36</v>
      </c>
      <c r="J33" s="8">
        <f t="shared" si="1"/>
        <v>39</v>
      </c>
    </row>
    <row r="34" spans="4:10">
      <c r="D34" s="5">
        <v>9</v>
      </c>
      <c r="E34" s="12" t="s">
        <v>26</v>
      </c>
      <c r="F34" s="26">
        <v>40245</v>
      </c>
      <c r="G34" s="26">
        <v>40256</v>
      </c>
      <c r="H34" s="7">
        <v>6</v>
      </c>
      <c r="I34" s="7">
        <v>28</v>
      </c>
      <c r="J34" s="8">
        <f t="shared" si="1"/>
        <v>34</v>
      </c>
    </row>
    <row r="35" spans="4:10">
      <c r="D35" s="5">
        <v>10</v>
      </c>
      <c r="E35" s="12" t="s">
        <v>27</v>
      </c>
      <c r="F35" s="26">
        <v>40245</v>
      </c>
      <c r="G35" s="26">
        <v>40260</v>
      </c>
      <c r="H35" s="7">
        <v>2</v>
      </c>
      <c r="I35" s="7">
        <v>33</v>
      </c>
      <c r="J35" s="8">
        <f t="shared" si="1"/>
        <v>35</v>
      </c>
    </row>
    <row r="36" spans="4:10">
      <c r="D36" s="5">
        <v>11</v>
      </c>
      <c r="E36" s="12" t="s">
        <v>28</v>
      </c>
      <c r="F36" s="26">
        <v>40259</v>
      </c>
      <c r="G36" s="26">
        <v>40302</v>
      </c>
      <c r="H36" s="7">
        <v>4</v>
      </c>
      <c r="I36" s="7">
        <v>14</v>
      </c>
      <c r="J36" s="8">
        <f t="shared" si="1"/>
        <v>18</v>
      </c>
    </row>
    <row r="37" spans="4:10">
      <c r="D37" s="5">
        <v>12</v>
      </c>
      <c r="E37" s="12" t="s">
        <v>29</v>
      </c>
      <c r="F37" s="26">
        <v>40280</v>
      </c>
      <c r="G37" s="26">
        <v>40309</v>
      </c>
      <c r="H37" s="7">
        <v>10</v>
      </c>
      <c r="I37" s="7">
        <v>23</v>
      </c>
      <c r="J37" s="8">
        <f t="shared" si="1"/>
        <v>33</v>
      </c>
    </row>
    <row r="38" spans="4:10">
      <c r="D38" s="5">
        <v>13</v>
      </c>
      <c r="E38" s="12" t="s">
        <v>30</v>
      </c>
      <c r="F38" s="26">
        <v>40280</v>
      </c>
      <c r="G38" s="26">
        <v>40303</v>
      </c>
      <c r="H38" s="7">
        <v>2</v>
      </c>
      <c r="I38" s="7">
        <v>23</v>
      </c>
      <c r="J38" s="8">
        <f t="shared" si="1"/>
        <v>25</v>
      </c>
    </row>
    <row r="39" spans="4:10">
      <c r="D39" s="5">
        <v>14</v>
      </c>
      <c r="E39" s="12" t="s">
        <v>31</v>
      </c>
      <c r="F39" s="26">
        <v>40280</v>
      </c>
      <c r="G39" s="26">
        <v>40319</v>
      </c>
      <c r="H39" s="7">
        <v>3</v>
      </c>
      <c r="I39" s="7">
        <v>34</v>
      </c>
      <c r="J39" s="8">
        <f t="shared" si="1"/>
        <v>37</v>
      </c>
    </row>
    <row r="40" spans="4:10">
      <c r="D40" s="5">
        <v>15</v>
      </c>
      <c r="E40" s="12" t="s">
        <v>32</v>
      </c>
      <c r="F40" s="26">
        <v>40287</v>
      </c>
      <c r="G40" s="26">
        <v>40291</v>
      </c>
      <c r="H40" s="7">
        <v>1</v>
      </c>
      <c r="I40" s="7">
        <v>18</v>
      </c>
      <c r="J40" s="8">
        <f t="shared" si="1"/>
        <v>19</v>
      </c>
    </row>
    <row r="41" spans="4:10">
      <c r="D41" s="5">
        <v>16</v>
      </c>
      <c r="E41" s="12" t="s">
        <v>33</v>
      </c>
      <c r="F41" s="26">
        <v>40294</v>
      </c>
      <c r="G41" s="26">
        <v>40312</v>
      </c>
      <c r="H41" s="7">
        <v>1</v>
      </c>
      <c r="I41" s="7">
        <v>30</v>
      </c>
      <c r="J41" s="8">
        <f t="shared" si="1"/>
        <v>31</v>
      </c>
    </row>
    <row r="42" spans="4:10">
      <c r="D42" s="5">
        <v>17</v>
      </c>
      <c r="E42" s="12" t="s">
        <v>34</v>
      </c>
      <c r="F42" s="27">
        <v>40280</v>
      </c>
      <c r="G42" s="27">
        <v>40291</v>
      </c>
      <c r="H42" s="28">
        <v>3</v>
      </c>
      <c r="I42" s="28">
        <v>43</v>
      </c>
      <c r="J42" s="29">
        <f>SUM(H42:I42)</f>
        <v>46</v>
      </c>
    </row>
    <row r="43" spans="4:10">
      <c r="D43" s="5">
        <v>18</v>
      </c>
      <c r="E43" s="12" t="s">
        <v>35</v>
      </c>
      <c r="F43" s="27">
        <v>40294</v>
      </c>
      <c r="G43" s="27">
        <v>40305</v>
      </c>
      <c r="H43" s="28">
        <v>1</v>
      </c>
      <c r="I43" s="28">
        <v>43</v>
      </c>
      <c r="J43" s="29">
        <f>SUM(H43:I43)</f>
        <v>44</v>
      </c>
    </row>
    <row r="44" spans="4:10">
      <c r="D44" s="5">
        <v>19</v>
      </c>
      <c r="E44" s="12" t="s">
        <v>36</v>
      </c>
      <c r="F44" s="26">
        <v>40294</v>
      </c>
      <c r="G44" s="26">
        <v>40323</v>
      </c>
      <c r="H44" s="7">
        <v>0</v>
      </c>
      <c r="I44" s="7">
        <v>29</v>
      </c>
      <c r="J44" s="8">
        <f t="shared" si="1"/>
        <v>29</v>
      </c>
    </row>
    <row r="45" spans="4:10">
      <c r="D45" s="5">
        <v>20</v>
      </c>
      <c r="E45" s="12" t="s">
        <v>37</v>
      </c>
      <c r="F45" s="26">
        <v>40309</v>
      </c>
      <c r="G45" s="26">
        <v>40347</v>
      </c>
      <c r="H45" s="7">
        <v>3</v>
      </c>
      <c r="I45" s="7">
        <v>34</v>
      </c>
      <c r="J45" s="8">
        <f t="shared" si="1"/>
        <v>37</v>
      </c>
    </row>
    <row r="46" spans="4:10">
      <c r="D46" s="5">
        <v>21</v>
      </c>
      <c r="E46" s="12" t="s">
        <v>38</v>
      </c>
      <c r="F46" s="26">
        <v>40309</v>
      </c>
      <c r="G46" s="26">
        <v>40338</v>
      </c>
      <c r="H46" s="7">
        <v>8</v>
      </c>
      <c r="I46" s="7">
        <v>38</v>
      </c>
      <c r="J46" s="8">
        <f t="shared" si="1"/>
        <v>46</v>
      </c>
    </row>
    <row r="47" spans="4:10">
      <c r="D47" s="5">
        <v>22</v>
      </c>
      <c r="E47" s="12" t="s">
        <v>39</v>
      </c>
      <c r="F47" s="26">
        <v>40315</v>
      </c>
      <c r="G47" s="26">
        <v>40319</v>
      </c>
      <c r="H47" s="7">
        <v>1</v>
      </c>
      <c r="I47" s="7">
        <v>21</v>
      </c>
      <c r="J47" s="8">
        <f t="shared" si="1"/>
        <v>22</v>
      </c>
    </row>
    <row r="48" spans="4:10">
      <c r="D48" s="5">
        <v>23</v>
      </c>
      <c r="E48" s="12" t="s">
        <v>40</v>
      </c>
      <c r="F48" s="26">
        <v>40315</v>
      </c>
      <c r="G48" s="26">
        <v>40326</v>
      </c>
      <c r="H48" s="7">
        <v>7</v>
      </c>
      <c r="I48" s="7">
        <v>13</v>
      </c>
      <c r="J48" s="8">
        <f t="shared" si="1"/>
        <v>20</v>
      </c>
    </row>
    <row r="49" spans="4:10">
      <c r="D49" s="5">
        <v>24</v>
      </c>
      <c r="E49" s="12" t="s">
        <v>41</v>
      </c>
      <c r="F49" s="26">
        <v>40322</v>
      </c>
      <c r="G49" s="26">
        <v>40365</v>
      </c>
      <c r="H49" s="7">
        <v>5</v>
      </c>
      <c r="I49" s="7">
        <v>26</v>
      </c>
      <c r="J49" s="8">
        <f t="shared" si="1"/>
        <v>31</v>
      </c>
    </row>
    <row r="50" spans="4:10">
      <c r="D50" s="5">
        <v>25</v>
      </c>
      <c r="E50" s="12" t="s">
        <v>42</v>
      </c>
      <c r="F50" s="26">
        <v>40336</v>
      </c>
      <c r="G50" s="26">
        <v>40340</v>
      </c>
      <c r="H50" s="7">
        <v>0</v>
      </c>
      <c r="I50" s="7">
        <v>38</v>
      </c>
      <c r="J50" s="8">
        <f t="shared" si="1"/>
        <v>38</v>
      </c>
    </row>
    <row r="51" spans="4:10">
      <c r="D51" s="5">
        <v>26</v>
      </c>
      <c r="E51" s="12" t="s">
        <v>43</v>
      </c>
      <c r="F51" s="26">
        <v>40336</v>
      </c>
      <c r="G51" s="26">
        <v>40364</v>
      </c>
      <c r="H51" s="7">
        <v>4</v>
      </c>
      <c r="I51" s="7">
        <v>32</v>
      </c>
      <c r="J51" s="8">
        <f t="shared" si="1"/>
        <v>36</v>
      </c>
    </row>
    <row r="52" spans="4:10">
      <c r="D52" s="5">
        <v>27</v>
      </c>
      <c r="E52" s="12" t="s">
        <v>44</v>
      </c>
      <c r="F52" s="26">
        <v>40336</v>
      </c>
      <c r="G52" s="26">
        <v>40385</v>
      </c>
      <c r="H52" s="7">
        <v>3</v>
      </c>
      <c r="I52" s="7">
        <v>25</v>
      </c>
      <c r="J52" s="8">
        <f t="shared" si="1"/>
        <v>28</v>
      </c>
    </row>
    <row r="53" spans="4:10">
      <c r="D53" s="5">
        <v>28</v>
      </c>
      <c r="E53" s="12" t="s">
        <v>45</v>
      </c>
      <c r="F53" s="26">
        <v>40343</v>
      </c>
      <c r="G53" s="26">
        <v>40347</v>
      </c>
      <c r="H53" s="7">
        <v>0</v>
      </c>
      <c r="I53" s="7">
        <v>24</v>
      </c>
      <c r="J53" s="8">
        <f t="shared" si="1"/>
        <v>24</v>
      </c>
    </row>
    <row r="54" spans="4:10">
      <c r="D54" s="5">
        <v>29</v>
      </c>
      <c r="E54" s="12" t="s">
        <v>46</v>
      </c>
      <c r="F54" s="26">
        <v>40352</v>
      </c>
      <c r="G54" s="26">
        <v>40381</v>
      </c>
      <c r="H54" s="7">
        <v>1</v>
      </c>
      <c r="I54" s="7">
        <v>21</v>
      </c>
      <c r="J54" s="8">
        <f t="shared" si="1"/>
        <v>22</v>
      </c>
    </row>
    <row r="55" spans="4:10">
      <c r="D55" s="5">
        <v>30</v>
      </c>
      <c r="E55" s="30" t="s">
        <v>47</v>
      </c>
      <c r="F55" s="26">
        <v>40352</v>
      </c>
      <c r="G55" s="26">
        <v>40381</v>
      </c>
      <c r="H55" s="7">
        <v>0</v>
      </c>
      <c r="I55" s="7">
        <v>43</v>
      </c>
      <c r="J55" s="8">
        <f t="shared" si="1"/>
        <v>43</v>
      </c>
    </row>
    <row r="56" spans="4:10">
      <c r="D56" s="5">
        <v>31</v>
      </c>
      <c r="E56" s="30" t="s">
        <v>48</v>
      </c>
      <c r="F56" s="26">
        <v>40357</v>
      </c>
      <c r="G56" s="26">
        <v>40374</v>
      </c>
      <c r="H56" s="7">
        <v>2</v>
      </c>
      <c r="I56" s="7">
        <v>31</v>
      </c>
      <c r="J56" s="8">
        <f t="shared" si="1"/>
        <v>33</v>
      </c>
    </row>
    <row r="57" spans="4:10">
      <c r="D57" s="5">
        <v>32</v>
      </c>
      <c r="E57" s="30" t="s">
        <v>49</v>
      </c>
      <c r="F57" s="26">
        <v>40357</v>
      </c>
      <c r="G57" s="26">
        <v>40385</v>
      </c>
      <c r="H57" s="7">
        <v>12</v>
      </c>
      <c r="I57" s="7">
        <v>22</v>
      </c>
      <c r="J57" s="8">
        <f t="shared" si="1"/>
        <v>34</v>
      </c>
    </row>
    <row r="58" spans="4:10">
      <c r="D58" s="5">
        <v>33</v>
      </c>
      <c r="E58" s="30" t="s">
        <v>50</v>
      </c>
      <c r="F58" s="26">
        <v>40364</v>
      </c>
      <c r="G58" s="26">
        <v>40375</v>
      </c>
      <c r="H58" s="7">
        <v>11</v>
      </c>
      <c r="I58" s="7">
        <v>9</v>
      </c>
      <c r="J58" s="8">
        <f t="shared" si="1"/>
        <v>20</v>
      </c>
    </row>
    <row r="59" spans="4:10">
      <c r="D59" s="5">
        <v>34</v>
      </c>
      <c r="E59" s="30" t="s">
        <v>51</v>
      </c>
      <c r="F59" s="26">
        <v>40379</v>
      </c>
      <c r="G59" s="26">
        <v>40430</v>
      </c>
      <c r="H59" s="7">
        <v>2</v>
      </c>
      <c r="I59" s="7">
        <v>28</v>
      </c>
      <c r="J59" s="8">
        <f t="shared" si="1"/>
        <v>30</v>
      </c>
    </row>
    <row r="60" spans="4:10">
      <c r="D60" s="5">
        <v>35</v>
      </c>
      <c r="E60" s="30" t="s">
        <v>52</v>
      </c>
      <c r="F60" s="26">
        <v>40413</v>
      </c>
      <c r="G60" s="26">
        <v>40431</v>
      </c>
      <c r="H60" s="7">
        <v>0</v>
      </c>
      <c r="I60" s="7">
        <v>33</v>
      </c>
      <c r="J60" s="8">
        <f t="shared" si="1"/>
        <v>33</v>
      </c>
    </row>
    <row r="61" spans="4:10">
      <c r="D61" s="5">
        <v>36</v>
      </c>
      <c r="E61" s="30" t="s">
        <v>53</v>
      </c>
      <c r="F61" s="26">
        <v>40413</v>
      </c>
      <c r="G61" s="26">
        <v>40477</v>
      </c>
      <c r="H61" s="7">
        <v>1</v>
      </c>
      <c r="I61" s="7">
        <v>38</v>
      </c>
      <c r="J61" s="8">
        <f t="shared" si="1"/>
        <v>39</v>
      </c>
    </row>
    <row r="62" spans="4:10">
      <c r="D62" s="5">
        <v>37</v>
      </c>
      <c r="E62" s="30" t="s">
        <v>54</v>
      </c>
      <c r="F62" s="26">
        <v>40413</v>
      </c>
      <c r="G62" s="26">
        <v>40492</v>
      </c>
      <c r="H62" s="7">
        <v>7</v>
      </c>
      <c r="I62" s="7">
        <v>26</v>
      </c>
      <c r="J62" s="8">
        <f t="shared" si="1"/>
        <v>33</v>
      </c>
    </row>
    <row r="63" spans="4:10">
      <c r="D63" s="5">
        <v>38</v>
      </c>
      <c r="E63" s="30" t="s">
        <v>55</v>
      </c>
      <c r="F63" s="26">
        <v>40420</v>
      </c>
      <c r="G63" s="26">
        <v>40434</v>
      </c>
      <c r="H63" s="7">
        <v>6</v>
      </c>
      <c r="I63" s="7">
        <v>15</v>
      </c>
      <c r="J63" s="8">
        <f t="shared" si="1"/>
        <v>21</v>
      </c>
    </row>
    <row r="64" spans="4:10">
      <c r="D64" s="5">
        <v>39</v>
      </c>
      <c r="E64" s="30" t="s">
        <v>56</v>
      </c>
      <c r="F64" s="26">
        <v>40420</v>
      </c>
      <c r="G64" s="26">
        <v>40441</v>
      </c>
      <c r="H64" s="7">
        <v>7</v>
      </c>
      <c r="I64" s="7">
        <v>26</v>
      </c>
      <c r="J64" s="8">
        <f t="shared" si="1"/>
        <v>33</v>
      </c>
    </row>
    <row r="65" spans="4:10">
      <c r="D65" s="5">
        <v>40</v>
      </c>
      <c r="E65" s="30" t="s">
        <v>57</v>
      </c>
      <c r="F65" s="26">
        <v>40429</v>
      </c>
      <c r="G65" s="26">
        <v>40444</v>
      </c>
      <c r="H65" s="7">
        <v>1</v>
      </c>
      <c r="I65" s="7">
        <v>16</v>
      </c>
      <c r="J65" s="8">
        <f t="shared" si="1"/>
        <v>17</v>
      </c>
    </row>
    <row r="66" spans="4:10">
      <c r="D66" s="5">
        <v>41</v>
      </c>
      <c r="E66" s="30" t="s">
        <v>58</v>
      </c>
      <c r="F66" s="26">
        <v>40429</v>
      </c>
      <c r="G66" s="26">
        <v>40452</v>
      </c>
      <c r="H66" s="7">
        <v>12</v>
      </c>
      <c r="I66" s="7">
        <v>35</v>
      </c>
      <c r="J66" s="8">
        <f t="shared" si="1"/>
        <v>47</v>
      </c>
    </row>
    <row r="67" spans="4:10">
      <c r="D67" s="5">
        <v>42</v>
      </c>
      <c r="E67" s="30" t="s">
        <v>59</v>
      </c>
      <c r="F67" s="26">
        <v>40441</v>
      </c>
      <c r="G67" s="26">
        <v>40452</v>
      </c>
      <c r="H67" s="7">
        <v>5</v>
      </c>
      <c r="I67" s="7">
        <v>15</v>
      </c>
      <c r="J67" s="8">
        <f t="shared" si="1"/>
        <v>20</v>
      </c>
    </row>
    <row r="68" spans="4:10">
      <c r="D68" s="5">
        <v>43</v>
      </c>
      <c r="E68" s="30" t="s">
        <v>60</v>
      </c>
      <c r="F68" s="26">
        <v>40448</v>
      </c>
      <c r="G68" s="26">
        <v>40477</v>
      </c>
      <c r="H68" s="7">
        <v>1</v>
      </c>
      <c r="I68" s="7">
        <v>38</v>
      </c>
      <c r="J68" s="8">
        <f t="shared" si="1"/>
        <v>39</v>
      </c>
    </row>
    <row r="69" spans="4:10">
      <c r="D69" s="5">
        <v>44</v>
      </c>
      <c r="E69" s="30" t="s">
        <v>61</v>
      </c>
      <c r="F69" s="26">
        <v>40449</v>
      </c>
      <c r="G69" s="26">
        <v>40492</v>
      </c>
      <c r="H69" s="7">
        <v>0</v>
      </c>
      <c r="I69" s="7">
        <v>7</v>
      </c>
      <c r="J69" s="8">
        <f t="shared" si="1"/>
        <v>7</v>
      </c>
    </row>
    <row r="70" spans="4:10">
      <c r="D70" s="5">
        <v>45</v>
      </c>
      <c r="E70" s="30" t="s">
        <v>62</v>
      </c>
      <c r="F70" s="26">
        <v>40455</v>
      </c>
      <c r="G70" s="26">
        <v>40490</v>
      </c>
      <c r="H70" s="7">
        <v>3</v>
      </c>
      <c r="I70" s="7">
        <v>16</v>
      </c>
      <c r="J70" s="8">
        <f t="shared" si="1"/>
        <v>19</v>
      </c>
    </row>
    <row r="71" spans="4:10">
      <c r="D71" s="5">
        <v>46</v>
      </c>
      <c r="E71" s="30" t="s">
        <v>63</v>
      </c>
      <c r="F71" s="26">
        <v>40462</v>
      </c>
      <c r="G71" s="26">
        <v>40487</v>
      </c>
      <c r="H71" s="7">
        <v>9</v>
      </c>
      <c r="I71" s="7">
        <v>32</v>
      </c>
      <c r="J71" s="8">
        <f t="shared" si="1"/>
        <v>41</v>
      </c>
    </row>
    <row r="72" spans="4:10">
      <c r="D72" s="5">
        <v>47</v>
      </c>
      <c r="E72" s="30" t="s">
        <v>64</v>
      </c>
      <c r="F72" s="26">
        <v>40469</v>
      </c>
      <c r="G72" s="26">
        <v>40497</v>
      </c>
      <c r="H72" s="7">
        <v>1</v>
      </c>
      <c r="I72" s="7">
        <v>20</v>
      </c>
      <c r="J72" s="8">
        <f t="shared" si="1"/>
        <v>21</v>
      </c>
    </row>
    <row r="73" spans="4:10">
      <c r="D73" s="5">
        <v>48</v>
      </c>
      <c r="E73" s="30" t="s">
        <v>65</v>
      </c>
      <c r="F73" s="26">
        <v>40476</v>
      </c>
      <c r="G73" s="26">
        <v>40500</v>
      </c>
      <c r="H73" s="7">
        <v>2</v>
      </c>
      <c r="I73" s="7">
        <v>15</v>
      </c>
      <c r="J73" s="8">
        <f t="shared" si="1"/>
        <v>17</v>
      </c>
    </row>
    <row r="74" spans="4:10">
      <c r="D74" s="5">
        <v>49</v>
      </c>
      <c r="E74" s="30" t="s">
        <v>66</v>
      </c>
      <c r="F74" s="26">
        <v>40478</v>
      </c>
      <c r="G74" s="26">
        <v>40476</v>
      </c>
      <c r="H74" s="7">
        <v>7</v>
      </c>
      <c r="I74" s="7">
        <v>24</v>
      </c>
      <c r="J74" s="8">
        <f t="shared" si="1"/>
        <v>31</v>
      </c>
    </row>
    <row r="75" spans="4:10">
      <c r="D75" s="5">
        <v>50</v>
      </c>
      <c r="E75" s="30" t="s">
        <v>67</v>
      </c>
      <c r="F75" s="26">
        <v>40490</v>
      </c>
      <c r="G75" s="26">
        <v>40501</v>
      </c>
      <c r="H75" s="7">
        <v>6</v>
      </c>
      <c r="I75" s="7">
        <v>12</v>
      </c>
      <c r="J75" s="8">
        <f t="shared" si="1"/>
        <v>18</v>
      </c>
    </row>
    <row r="76" spans="4:10">
      <c r="D76" s="5">
        <v>51</v>
      </c>
      <c r="E76" s="30" t="s">
        <v>68</v>
      </c>
      <c r="F76" s="26">
        <v>40490</v>
      </c>
      <c r="G76" s="26">
        <v>40527</v>
      </c>
      <c r="H76" s="7">
        <v>2</v>
      </c>
      <c r="I76" s="7">
        <v>39</v>
      </c>
      <c r="J76" s="8">
        <f t="shared" si="1"/>
        <v>41</v>
      </c>
    </row>
    <row r="77" spans="4:10">
      <c r="D77" s="5">
        <v>52</v>
      </c>
      <c r="E77" s="30" t="s">
        <v>69</v>
      </c>
      <c r="F77" s="26">
        <v>40490</v>
      </c>
      <c r="G77" s="26">
        <v>40519</v>
      </c>
      <c r="H77" s="7">
        <v>4</v>
      </c>
      <c r="I77" s="7">
        <v>15</v>
      </c>
      <c r="J77" s="8">
        <f t="shared" si="1"/>
        <v>19</v>
      </c>
    </row>
    <row r="78" spans="4:10">
      <c r="D78" s="5">
        <v>53</v>
      </c>
      <c r="E78" s="30" t="s">
        <v>70</v>
      </c>
      <c r="F78" s="26">
        <v>40497</v>
      </c>
      <c r="G78" s="26">
        <v>40522</v>
      </c>
      <c r="H78" s="7">
        <v>9</v>
      </c>
      <c r="I78" s="7">
        <v>20</v>
      </c>
      <c r="J78" s="8">
        <f t="shared" si="1"/>
        <v>29</v>
      </c>
    </row>
    <row r="79" spans="4:10">
      <c r="D79" s="5">
        <v>54</v>
      </c>
      <c r="E79" s="30" t="s">
        <v>71</v>
      </c>
      <c r="F79" s="26">
        <v>40504</v>
      </c>
      <c r="G79" s="26">
        <v>40508</v>
      </c>
      <c r="H79" s="7">
        <v>4</v>
      </c>
      <c r="I79" s="7">
        <v>33</v>
      </c>
      <c r="J79" s="8">
        <f t="shared" si="1"/>
        <v>37</v>
      </c>
    </row>
    <row r="80" spans="4:10">
      <c r="D80" s="5">
        <v>55</v>
      </c>
      <c r="E80" s="30" t="s">
        <v>72</v>
      </c>
      <c r="F80" s="31">
        <v>40504</v>
      </c>
      <c r="G80" s="26">
        <v>40515</v>
      </c>
      <c r="H80" s="7">
        <v>2</v>
      </c>
      <c r="I80" s="7">
        <v>23</v>
      </c>
      <c r="J80" s="8">
        <f t="shared" si="1"/>
        <v>25</v>
      </c>
    </row>
    <row r="81" spans="4:10">
      <c r="D81" s="5">
        <v>56</v>
      </c>
      <c r="E81" s="30" t="s">
        <v>73</v>
      </c>
      <c r="F81" s="26">
        <v>40511</v>
      </c>
      <c r="G81" s="26">
        <v>40528</v>
      </c>
      <c r="H81" s="7">
        <v>0</v>
      </c>
      <c r="I81" s="7">
        <v>19</v>
      </c>
      <c r="J81" s="8">
        <f t="shared" si="1"/>
        <v>19</v>
      </c>
    </row>
    <row r="82" spans="4:10">
      <c r="D82" s="5">
        <v>57</v>
      </c>
      <c r="E82" s="30" t="s">
        <v>74</v>
      </c>
      <c r="F82" s="26">
        <v>40511</v>
      </c>
      <c r="G82" s="26">
        <v>40522</v>
      </c>
      <c r="H82" s="7">
        <v>6</v>
      </c>
      <c r="I82" s="7">
        <v>14</v>
      </c>
      <c r="J82" s="8">
        <f t="shared" si="1"/>
        <v>20</v>
      </c>
    </row>
    <row r="83" spans="4:10" ht="15" thickBot="1">
      <c r="D83" s="16">
        <v>58</v>
      </c>
      <c r="E83" s="36" t="s">
        <v>75</v>
      </c>
      <c r="F83" s="37">
        <v>40511</v>
      </c>
      <c r="G83" s="37">
        <v>40528</v>
      </c>
      <c r="H83" s="19">
        <v>6</v>
      </c>
      <c r="I83" s="19">
        <v>38</v>
      </c>
      <c r="J83" s="20">
        <f t="shared" si="1"/>
        <v>44</v>
      </c>
    </row>
    <row r="84" spans="4:10" ht="21.6" thickBot="1">
      <c r="D84" s="21"/>
      <c r="E84" s="38" t="s">
        <v>6</v>
      </c>
      <c r="F84" s="38"/>
      <c r="G84" s="38"/>
      <c r="H84" s="39">
        <f>SUM(H26:H83)</f>
        <v>229</v>
      </c>
      <c r="I84" s="39">
        <f>SUM(I26:I83)</f>
        <v>1541</v>
      </c>
      <c r="J84" s="40">
        <f>SUM(J26:J83)</f>
        <v>1770</v>
      </c>
    </row>
    <row r="87" spans="4:10" ht="17.399999999999999">
      <c r="D87" s="227" t="s">
        <v>16</v>
      </c>
      <c r="E87" s="227"/>
      <c r="F87" s="227"/>
      <c r="G87" s="227"/>
      <c r="H87" s="227"/>
      <c r="I87" s="227"/>
      <c r="J87" s="227"/>
    </row>
    <row r="88" spans="4:10" ht="17.399999999999999">
      <c r="D88" s="227" t="s">
        <v>142</v>
      </c>
      <c r="E88" s="227"/>
      <c r="F88" s="227"/>
      <c r="G88" s="227"/>
      <c r="H88" s="227"/>
      <c r="I88" s="227"/>
      <c r="J88" s="227"/>
    </row>
    <row r="90" spans="4:10" ht="15" thickBot="1"/>
    <row r="91" spans="4:10" ht="15.6" thickTop="1" thickBot="1">
      <c r="D91" s="1" t="s">
        <v>0</v>
      </c>
      <c r="E91" s="2" t="s">
        <v>1</v>
      </c>
      <c r="F91" s="2" t="s">
        <v>2</v>
      </c>
      <c r="G91" s="2" t="s">
        <v>3</v>
      </c>
      <c r="H91" s="3" t="s">
        <v>4</v>
      </c>
      <c r="I91" s="3" t="s">
        <v>5</v>
      </c>
      <c r="J91" s="4" t="s">
        <v>6</v>
      </c>
    </row>
    <row r="92" spans="4:10" ht="15" thickTop="1">
      <c r="D92" s="5">
        <v>1</v>
      </c>
      <c r="E92" s="45" t="s">
        <v>77</v>
      </c>
      <c r="F92" s="42">
        <v>40210</v>
      </c>
      <c r="G92" s="42">
        <v>40694</v>
      </c>
      <c r="H92" s="43">
        <v>1</v>
      </c>
      <c r="I92" s="43">
        <v>23</v>
      </c>
      <c r="J92" s="44">
        <f t="shared" ref="J92:J155" si="2">SUM(H92:I92)</f>
        <v>24</v>
      </c>
    </row>
    <row r="93" spans="4:10">
      <c r="D93" s="5">
        <v>2</v>
      </c>
      <c r="E93" s="14" t="s">
        <v>78</v>
      </c>
      <c r="F93" s="46">
        <v>40511</v>
      </c>
      <c r="G93" s="46">
        <v>40581</v>
      </c>
      <c r="H93" s="47">
        <v>0</v>
      </c>
      <c r="I93" s="47">
        <v>11</v>
      </c>
      <c r="J93" s="48">
        <f t="shared" si="2"/>
        <v>11</v>
      </c>
    </row>
    <row r="94" spans="4:10">
      <c r="D94" s="5">
        <v>3</v>
      </c>
      <c r="E94" s="49" t="s">
        <v>79</v>
      </c>
      <c r="F94" s="27">
        <v>40547</v>
      </c>
      <c r="G94" s="27">
        <v>40557</v>
      </c>
      <c r="H94" s="28">
        <v>3</v>
      </c>
      <c r="I94" s="28">
        <v>35</v>
      </c>
      <c r="J94" s="48">
        <f t="shared" si="2"/>
        <v>38</v>
      </c>
    </row>
    <row r="95" spans="4:10">
      <c r="D95" s="5">
        <v>4</v>
      </c>
      <c r="E95" s="12" t="s">
        <v>80</v>
      </c>
      <c r="F95" s="27">
        <v>40560</v>
      </c>
      <c r="G95" s="27">
        <v>40585</v>
      </c>
      <c r="H95" s="28">
        <v>9</v>
      </c>
      <c r="I95" s="28">
        <v>61</v>
      </c>
      <c r="J95" s="48">
        <f t="shared" si="2"/>
        <v>70</v>
      </c>
    </row>
    <row r="96" spans="4:10">
      <c r="D96" s="5">
        <v>5</v>
      </c>
      <c r="E96" s="9" t="s">
        <v>81</v>
      </c>
      <c r="F96" s="46">
        <v>40567</v>
      </c>
      <c r="G96" s="46">
        <v>40603</v>
      </c>
      <c r="H96" s="50">
        <v>4</v>
      </c>
      <c r="I96" s="50">
        <v>35</v>
      </c>
      <c r="J96" s="48">
        <f t="shared" si="2"/>
        <v>39</v>
      </c>
    </row>
    <row r="97" spans="4:10">
      <c r="D97" s="5">
        <v>6</v>
      </c>
      <c r="E97" s="9" t="s">
        <v>82</v>
      </c>
      <c r="F97" s="46">
        <v>40567</v>
      </c>
      <c r="G97" s="46">
        <v>40585</v>
      </c>
      <c r="H97" s="50">
        <v>0</v>
      </c>
      <c r="I97" s="50">
        <v>28</v>
      </c>
      <c r="J97" s="48">
        <f t="shared" si="2"/>
        <v>28</v>
      </c>
    </row>
    <row r="98" spans="4:10">
      <c r="D98" s="5">
        <v>7</v>
      </c>
      <c r="E98" s="9" t="s">
        <v>83</v>
      </c>
      <c r="F98" s="46">
        <v>40567</v>
      </c>
      <c r="G98" s="46">
        <v>40585</v>
      </c>
      <c r="H98" s="50">
        <v>8</v>
      </c>
      <c r="I98" s="50">
        <v>10</v>
      </c>
      <c r="J98" s="48">
        <f t="shared" si="2"/>
        <v>18</v>
      </c>
    </row>
    <row r="99" spans="4:10">
      <c r="D99" s="5">
        <v>8</v>
      </c>
      <c r="E99" s="12" t="s">
        <v>84</v>
      </c>
      <c r="F99" s="46">
        <v>40574</v>
      </c>
      <c r="G99" s="46">
        <v>40592</v>
      </c>
      <c r="H99" s="50">
        <v>2</v>
      </c>
      <c r="I99" s="50">
        <v>24</v>
      </c>
      <c r="J99" s="48">
        <f t="shared" si="2"/>
        <v>26</v>
      </c>
    </row>
    <row r="100" spans="4:10">
      <c r="D100" s="5">
        <v>9</v>
      </c>
      <c r="E100" s="12" t="s">
        <v>85</v>
      </c>
      <c r="F100" s="46">
        <v>40581</v>
      </c>
      <c r="G100" s="46">
        <v>40592</v>
      </c>
      <c r="H100" s="50">
        <v>5</v>
      </c>
      <c r="I100" s="50">
        <v>17</v>
      </c>
      <c r="J100" s="48">
        <f t="shared" si="2"/>
        <v>22</v>
      </c>
    </row>
    <row r="101" spans="4:10">
      <c r="D101" s="5">
        <v>10</v>
      </c>
      <c r="E101" s="12" t="s">
        <v>86</v>
      </c>
      <c r="F101" s="46">
        <v>40588</v>
      </c>
      <c r="G101" s="46">
        <v>40618</v>
      </c>
      <c r="H101" s="50">
        <v>7</v>
      </c>
      <c r="I101" s="50">
        <v>22</v>
      </c>
      <c r="J101" s="48">
        <f t="shared" si="2"/>
        <v>29</v>
      </c>
    </row>
    <row r="102" spans="4:10">
      <c r="D102" s="5">
        <v>11</v>
      </c>
      <c r="E102" s="12" t="s">
        <v>87</v>
      </c>
      <c r="F102" s="46">
        <v>40588</v>
      </c>
      <c r="G102" s="46">
        <v>40619</v>
      </c>
      <c r="H102" s="50">
        <v>3</v>
      </c>
      <c r="I102" s="50">
        <v>35</v>
      </c>
      <c r="J102" s="48">
        <f t="shared" si="2"/>
        <v>38</v>
      </c>
    </row>
    <row r="103" spans="4:10">
      <c r="D103" s="5">
        <v>12</v>
      </c>
      <c r="E103" s="12" t="s">
        <v>64</v>
      </c>
      <c r="F103" s="46">
        <v>40588</v>
      </c>
      <c r="G103" s="46">
        <v>40599</v>
      </c>
      <c r="H103" s="50">
        <v>6</v>
      </c>
      <c r="I103" s="50">
        <v>36</v>
      </c>
      <c r="J103" s="48">
        <f t="shared" si="2"/>
        <v>42</v>
      </c>
    </row>
    <row r="104" spans="4:10">
      <c r="D104" s="5">
        <v>13</v>
      </c>
      <c r="E104" s="12" t="s">
        <v>88</v>
      </c>
      <c r="F104" s="46">
        <v>40602</v>
      </c>
      <c r="G104" s="46">
        <v>40630</v>
      </c>
      <c r="H104" s="50">
        <v>1</v>
      </c>
      <c r="I104" s="50">
        <v>27</v>
      </c>
      <c r="J104" s="48">
        <f t="shared" si="2"/>
        <v>28</v>
      </c>
    </row>
    <row r="105" spans="4:10">
      <c r="D105" s="5">
        <v>14</v>
      </c>
      <c r="E105" s="12" t="s">
        <v>89</v>
      </c>
      <c r="F105" s="46">
        <v>40609</v>
      </c>
      <c r="G105" s="46">
        <v>40631</v>
      </c>
      <c r="H105" s="50">
        <v>0</v>
      </c>
      <c r="I105" s="50">
        <v>29</v>
      </c>
      <c r="J105" s="48">
        <f t="shared" si="2"/>
        <v>29</v>
      </c>
    </row>
    <row r="106" spans="4:10">
      <c r="D106" s="5">
        <v>15</v>
      </c>
      <c r="E106" s="12" t="s">
        <v>90</v>
      </c>
      <c r="F106" s="46">
        <v>40609</v>
      </c>
      <c r="G106" s="46">
        <v>40627</v>
      </c>
      <c r="H106" s="50">
        <v>1</v>
      </c>
      <c r="I106" s="50">
        <v>33</v>
      </c>
      <c r="J106" s="48">
        <f t="shared" si="2"/>
        <v>34</v>
      </c>
    </row>
    <row r="107" spans="4:10">
      <c r="D107" s="5">
        <v>16</v>
      </c>
      <c r="E107" s="12" t="s">
        <v>91</v>
      </c>
      <c r="F107" s="46">
        <v>40609</v>
      </c>
      <c r="G107" s="46">
        <v>40627</v>
      </c>
      <c r="H107" s="50">
        <v>9</v>
      </c>
      <c r="I107" s="50">
        <v>10</v>
      </c>
      <c r="J107" s="48">
        <f t="shared" si="2"/>
        <v>19</v>
      </c>
    </row>
    <row r="108" spans="4:10">
      <c r="D108" s="5">
        <v>17</v>
      </c>
      <c r="E108" s="12" t="s">
        <v>92</v>
      </c>
      <c r="F108" s="51">
        <v>40616</v>
      </c>
      <c r="G108" s="51">
        <v>40775</v>
      </c>
      <c r="H108" s="52">
        <v>1</v>
      </c>
      <c r="I108" s="52">
        <v>36</v>
      </c>
      <c r="J108" s="48">
        <f t="shared" si="2"/>
        <v>37</v>
      </c>
    </row>
    <row r="109" spans="4:10">
      <c r="D109" s="5">
        <v>18</v>
      </c>
      <c r="E109" s="12" t="s">
        <v>93</v>
      </c>
      <c r="F109" s="27">
        <v>40623</v>
      </c>
      <c r="G109" s="27">
        <v>40648</v>
      </c>
      <c r="H109" s="28">
        <v>9</v>
      </c>
      <c r="I109" s="28">
        <v>58</v>
      </c>
      <c r="J109" s="48">
        <f t="shared" si="2"/>
        <v>67</v>
      </c>
    </row>
    <row r="110" spans="4:10">
      <c r="D110" s="5">
        <v>19</v>
      </c>
      <c r="E110" s="12" t="s">
        <v>94</v>
      </c>
      <c r="F110" s="27">
        <v>40623</v>
      </c>
      <c r="G110" s="27">
        <v>40640</v>
      </c>
      <c r="H110" s="28">
        <v>3</v>
      </c>
      <c r="I110" s="28">
        <v>26</v>
      </c>
      <c r="J110" s="48">
        <f t="shared" si="2"/>
        <v>29</v>
      </c>
    </row>
    <row r="111" spans="4:10">
      <c r="D111" s="5">
        <v>20</v>
      </c>
      <c r="E111" s="12" t="s">
        <v>95</v>
      </c>
      <c r="F111" s="27">
        <v>40623</v>
      </c>
      <c r="G111" s="27">
        <v>40648</v>
      </c>
      <c r="H111" s="28">
        <v>2</v>
      </c>
      <c r="I111" s="28">
        <v>37</v>
      </c>
      <c r="J111" s="48">
        <f t="shared" si="2"/>
        <v>39</v>
      </c>
    </row>
    <row r="112" spans="4:10">
      <c r="D112" s="5">
        <v>21</v>
      </c>
      <c r="E112" s="12" t="s">
        <v>96</v>
      </c>
      <c r="F112" s="27">
        <v>40630</v>
      </c>
      <c r="G112" s="27">
        <v>40634</v>
      </c>
      <c r="H112" s="28">
        <v>0</v>
      </c>
      <c r="I112" s="28">
        <v>37</v>
      </c>
      <c r="J112" s="48">
        <f t="shared" si="2"/>
        <v>37</v>
      </c>
    </row>
    <row r="113" spans="4:10">
      <c r="D113" s="5">
        <v>22</v>
      </c>
      <c r="E113" s="12" t="s">
        <v>97</v>
      </c>
      <c r="F113" s="46">
        <v>40630</v>
      </c>
      <c r="G113" s="46">
        <v>40666</v>
      </c>
      <c r="H113" s="50">
        <v>3</v>
      </c>
      <c r="I113" s="50">
        <v>17</v>
      </c>
      <c r="J113" s="48">
        <f t="shared" si="2"/>
        <v>20</v>
      </c>
    </row>
    <row r="114" spans="4:10">
      <c r="D114" s="5">
        <v>23</v>
      </c>
      <c r="E114" s="12" t="s">
        <v>98</v>
      </c>
      <c r="F114" s="46">
        <v>40637</v>
      </c>
      <c r="G114" s="46">
        <v>40676</v>
      </c>
      <c r="H114" s="50">
        <v>9</v>
      </c>
      <c r="I114" s="50">
        <v>30</v>
      </c>
      <c r="J114" s="48">
        <f t="shared" si="2"/>
        <v>39</v>
      </c>
    </row>
    <row r="115" spans="4:10">
      <c r="D115" s="5">
        <v>24</v>
      </c>
      <c r="E115" s="12" t="s">
        <v>99</v>
      </c>
      <c r="F115" s="51">
        <v>40659</v>
      </c>
      <c r="G115" s="51">
        <v>40818</v>
      </c>
      <c r="H115" s="52">
        <v>0</v>
      </c>
      <c r="I115" s="52">
        <v>39</v>
      </c>
      <c r="J115" s="48">
        <f t="shared" si="2"/>
        <v>39</v>
      </c>
    </row>
    <row r="116" spans="4:10">
      <c r="D116" s="5">
        <v>25</v>
      </c>
      <c r="E116" s="12" t="s">
        <v>100</v>
      </c>
      <c r="F116" s="46">
        <v>40679</v>
      </c>
      <c r="G116" s="46">
        <v>40696</v>
      </c>
      <c r="H116" s="50">
        <v>0</v>
      </c>
      <c r="I116" s="50">
        <v>29</v>
      </c>
      <c r="J116" s="48">
        <f t="shared" si="2"/>
        <v>29</v>
      </c>
    </row>
    <row r="117" spans="4:10">
      <c r="D117" s="5">
        <v>26</v>
      </c>
      <c r="E117" s="30" t="s">
        <v>101</v>
      </c>
      <c r="F117" s="46">
        <v>40686</v>
      </c>
      <c r="G117" s="46">
        <v>40722</v>
      </c>
      <c r="H117" s="50">
        <v>1</v>
      </c>
      <c r="I117" s="50">
        <v>33</v>
      </c>
      <c r="J117" s="48">
        <f t="shared" si="2"/>
        <v>34</v>
      </c>
    </row>
    <row r="118" spans="4:10">
      <c r="D118" s="5">
        <v>27</v>
      </c>
      <c r="E118" s="30" t="s">
        <v>102</v>
      </c>
      <c r="F118" s="46">
        <v>40700</v>
      </c>
      <c r="G118" s="46">
        <v>40711</v>
      </c>
      <c r="H118" s="50">
        <v>2</v>
      </c>
      <c r="I118" s="50">
        <v>18</v>
      </c>
      <c r="J118" s="48">
        <f t="shared" si="2"/>
        <v>20</v>
      </c>
    </row>
    <row r="119" spans="4:10">
      <c r="D119" s="5">
        <v>28</v>
      </c>
      <c r="E119" s="30" t="s">
        <v>103</v>
      </c>
      <c r="F119" s="53">
        <v>40707</v>
      </c>
      <c r="G119" s="53">
        <v>40739</v>
      </c>
      <c r="H119" s="47">
        <v>4</v>
      </c>
      <c r="I119" s="47">
        <v>30</v>
      </c>
      <c r="J119" s="48">
        <f t="shared" si="2"/>
        <v>34</v>
      </c>
    </row>
    <row r="120" spans="4:10">
      <c r="D120" s="5">
        <v>29</v>
      </c>
      <c r="E120" s="30" t="s">
        <v>104</v>
      </c>
      <c r="F120" s="53">
        <v>40714</v>
      </c>
      <c r="G120" s="53">
        <v>40744</v>
      </c>
      <c r="H120" s="47">
        <v>3</v>
      </c>
      <c r="I120" s="47">
        <v>37</v>
      </c>
      <c r="J120" s="48">
        <f t="shared" si="2"/>
        <v>40</v>
      </c>
    </row>
    <row r="121" spans="4:10">
      <c r="D121" s="5">
        <v>30</v>
      </c>
      <c r="E121" s="30" t="s">
        <v>105</v>
      </c>
      <c r="F121" s="53">
        <v>40714</v>
      </c>
      <c r="G121" s="53">
        <v>40751</v>
      </c>
      <c r="H121" s="47">
        <v>3</v>
      </c>
      <c r="I121" s="47">
        <v>19</v>
      </c>
      <c r="J121" s="48">
        <f t="shared" si="2"/>
        <v>22</v>
      </c>
    </row>
    <row r="122" spans="4:10">
      <c r="D122" s="5">
        <v>31</v>
      </c>
      <c r="E122" s="30" t="s">
        <v>106</v>
      </c>
      <c r="F122" s="53">
        <v>40714</v>
      </c>
      <c r="G122" s="53">
        <v>40800</v>
      </c>
      <c r="H122" s="47">
        <v>3</v>
      </c>
      <c r="I122" s="47">
        <v>19</v>
      </c>
      <c r="J122" s="48">
        <f t="shared" si="2"/>
        <v>22</v>
      </c>
    </row>
    <row r="123" spans="4:10">
      <c r="D123" s="5">
        <v>32</v>
      </c>
      <c r="E123" s="30" t="s">
        <v>107</v>
      </c>
      <c r="F123" s="53">
        <v>40714</v>
      </c>
      <c r="G123" s="53">
        <v>40896</v>
      </c>
      <c r="H123" s="47">
        <v>5</v>
      </c>
      <c r="I123" s="47">
        <v>30</v>
      </c>
      <c r="J123" s="48">
        <f t="shared" si="2"/>
        <v>35</v>
      </c>
    </row>
    <row r="124" spans="4:10" ht="27">
      <c r="D124" s="5">
        <v>33</v>
      </c>
      <c r="E124" s="30" t="s">
        <v>108</v>
      </c>
      <c r="F124" s="53">
        <v>40721</v>
      </c>
      <c r="G124" s="53">
        <v>40739</v>
      </c>
      <c r="H124" s="47">
        <v>1</v>
      </c>
      <c r="I124" s="47">
        <v>33</v>
      </c>
      <c r="J124" s="48">
        <f t="shared" si="2"/>
        <v>34</v>
      </c>
    </row>
    <row r="125" spans="4:10">
      <c r="D125" s="5">
        <v>34</v>
      </c>
      <c r="E125" s="30" t="s">
        <v>109</v>
      </c>
      <c r="F125" s="53">
        <v>40721</v>
      </c>
      <c r="G125" s="53">
        <v>40792</v>
      </c>
      <c r="H125" s="47">
        <v>2</v>
      </c>
      <c r="I125" s="47">
        <v>33</v>
      </c>
      <c r="J125" s="48">
        <f t="shared" si="2"/>
        <v>35</v>
      </c>
    </row>
    <row r="126" spans="4:10">
      <c r="D126" s="5">
        <v>35</v>
      </c>
      <c r="E126" s="30" t="s">
        <v>110</v>
      </c>
      <c r="F126" s="53">
        <v>40728</v>
      </c>
      <c r="G126" s="53">
        <v>40739</v>
      </c>
      <c r="H126" s="47">
        <v>5</v>
      </c>
      <c r="I126" s="47">
        <v>22</v>
      </c>
      <c r="J126" s="48">
        <f t="shared" si="2"/>
        <v>27</v>
      </c>
    </row>
    <row r="127" spans="4:10">
      <c r="D127" s="5">
        <v>36</v>
      </c>
      <c r="E127" s="30" t="s">
        <v>111</v>
      </c>
      <c r="F127" s="53">
        <v>40742</v>
      </c>
      <c r="G127" s="53">
        <v>40746</v>
      </c>
      <c r="H127" s="47">
        <v>2</v>
      </c>
      <c r="I127" s="47">
        <v>38</v>
      </c>
      <c r="J127" s="48">
        <f t="shared" si="2"/>
        <v>40</v>
      </c>
    </row>
    <row r="128" spans="4:10">
      <c r="D128" s="5">
        <v>37</v>
      </c>
      <c r="E128" s="30" t="s">
        <v>112</v>
      </c>
      <c r="F128" s="53">
        <v>40742</v>
      </c>
      <c r="G128" s="53">
        <v>40753</v>
      </c>
      <c r="H128" s="47">
        <v>5</v>
      </c>
      <c r="I128" s="47">
        <v>25</v>
      </c>
      <c r="J128" s="48">
        <f t="shared" si="2"/>
        <v>30</v>
      </c>
    </row>
    <row r="129" spans="4:10">
      <c r="D129" s="5">
        <v>38</v>
      </c>
      <c r="E129" s="30" t="s">
        <v>113</v>
      </c>
      <c r="F129" s="53">
        <v>40742</v>
      </c>
      <c r="G129" s="53">
        <v>40802</v>
      </c>
      <c r="H129" s="47">
        <v>0</v>
      </c>
      <c r="I129" s="47">
        <v>30</v>
      </c>
      <c r="J129" s="48">
        <f t="shared" si="2"/>
        <v>30</v>
      </c>
    </row>
    <row r="130" spans="4:10" ht="27">
      <c r="D130" s="5">
        <v>39</v>
      </c>
      <c r="E130" s="30" t="s">
        <v>114</v>
      </c>
      <c r="F130" s="53">
        <v>40750</v>
      </c>
      <c r="G130" s="53">
        <v>40806</v>
      </c>
      <c r="H130" s="47">
        <v>0</v>
      </c>
      <c r="I130" s="47">
        <v>33</v>
      </c>
      <c r="J130" s="48">
        <f t="shared" si="2"/>
        <v>33</v>
      </c>
    </row>
    <row r="131" spans="4:10">
      <c r="D131" s="5">
        <v>40</v>
      </c>
      <c r="E131" s="30" t="s">
        <v>115</v>
      </c>
      <c r="F131" s="53">
        <v>40763</v>
      </c>
      <c r="G131" s="53">
        <v>40774</v>
      </c>
      <c r="H131" s="47">
        <v>6</v>
      </c>
      <c r="I131" s="47">
        <v>15</v>
      </c>
      <c r="J131" s="48">
        <f t="shared" si="2"/>
        <v>21</v>
      </c>
    </row>
    <row r="132" spans="4:10">
      <c r="D132" s="5">
        <v>41</v>
      </c>
      <c r="E132" s="30" t="s">
        <v>116</v>
      </c>
      <c r="F132" s="53">
        <v>40763</v>
      </c>
      <c r="G132" s="53">
        <v>40774</v>
      </c>
      <c r="H132" s="47">
        <v>8</v>
      </c>
      <c r="I132" s="47">
        <v>39</v>
      </c>
      <c r="J132" s="48">
        <f t="shared" si="2"/>
        <v>47</v>
      </c>
    </row>
    <row r="133" spans="4:10">
      <c r="D133" s="5">
        <v>42</v>
      </c>
      <c r="E133" s="30" t="s">
        <v>117</v>
      </c>
      <c r="F133" s="53">
        <v>40805</v>
      </c>
      <c r="G133" s="53">
        <v>40823</v>
      </c>
      <c r="H133" s="47">
        <v>2</v>
      </c>
      <c r="I133" s="47">
        <v>32</v>
      </c>
      <c r="J133" s="48">
        <f t="shared" si="2"/>
        <v>34</v>
      </c>
    </row>
    <row r="134" spans="4:10">
      <c r="D134" s="5">
        <v>43</v>
      </c>
      <c r="E134" s="30" t="s">
        <v>118</v>
      </c>
      <c r="F134" s="53">
        <v>40806</v>
      </c>
      <c r="G134" s="53">
        <v>40823</v>
      </c>
      <c r="H134" s="47">
        <v>2</v>
      </c>
      <c r="I134" s="47">
        <v>19</v>
      </c>
      <c r="J134" s="48">
        <f t="shared" si="2"/>
        <v>21</v>
      </c>
    </row>
    <row r="135" spans="4:10">
      <c r="D135" s="5">
        <v>44</v>
      </c>
      <c r="E135" s="30" t="s">
        <v>119</v>
      </c>
      <c r="F135" s="53">
        <v>40806</v>
      </c>
      <c r="G135" s="53">
        <v>40835</v>
      </c>
      <c r="H135" s="47">
        <v>1</v>
      </c>
      <c r="I135" s="47">
        <v>28</v>
      </c>
      <c r="J135" s="48">
        <f t="shared" si="2"/>
        <v>29</v>
      </c>
    </row>
    <row r="136" spans="4:10">
      <c r="D136" s="5">
        <v>45</v>
      </c>
      <c r="E136" s="30" t="s">
        <v>120</v>
      </c>
      <c r="F136" s="53">
        <v>40806</v>
      </c>
      <c r="G136" s="53">
        <v>40870</v>
      </c>
      <c r="H136" s="47">
        <v>2</v>
      </c>
      <c r="I136" s="47">
        <v>28</v>
      </c>
      <c r="J136" s="48">
        <f t="shared" si="2"/>
        <v>30</v>
      </c>
    </row>
    <row r="137" spans="4:10">
      <c r="D137" s="5">
        <v>46</v>
      </c>
      <c r="E137" s="30" t="s">
        <v>121</v>
      </c>
      <c r="F137" s="53">
        <v>40812</v>
      </c>
      <c r="G137" s="53">
        <v>40829</v>
      </c>
      <c r="H137" s="47">
        <v>0</v>
      </c>
      <c r="I137" s="47">
        <v>33</v>
      </c>
      <c r="J137" s="48">
        <f t="shared" si="2"/>
        <v>33</v>
      </c>
    </row>
    <row r="138" spans="4:10">
      <c r="D138" s="5">
        <v>47</v>
      </c>
      <c r="E138" s="30" t="s">
        <v>122</v>
      </c>
      <c r="F138" s="53">
        <v>40812</v>
      </c>
      <c r="G138" s="53">
        <v>40833</v>
      </c>
      <c r="H138" s="47">
        <v>11</v>
      </c>
      <c r="I138" s="47">
        <v>23</v>
      </c>
      <c r="J138" s="48">
        <f t="shared" si="2"/>
        <v>34</v>
      </c>
    </row>
    <row r="139" spans="4:10">
      <c r="D139" s="5">
        <v>48</v>
      </c>
      <c r="E139" s="30" t="s">
        <v>123</v>
      </c>
      <c r="F139" s="53">
        <v>40819</v>
      </c>
      <c r="G139" s="53">
        <v>40855</v>
      </c>
      <c r="H139" s="47">
        <v>2</v>
      </c>
      <c r="I139" s="47">
        <v>27</v>
      </c>
      <c r="J139" s="48">
        <f t="shared" si="2"/>
        <v>29</v>
      </c>
    </row>
    <row r="140" spans="4:10">
      <c r="D140" s="5">
        <v>49</v>
      </c>
      <c r="E140" s="30" t="s">
        <v>124</v>
      </c>
      <c r="F140" s="53">
        <v>40819</v>
      </c>
      <c r="G140" s="53">
        <v>40855</v>
      </c>
      <c r="H140" s="47">
        <v>3</v>
      </c>
      <c r="I140" s="47">
        <v>27</v>
      </c>
      <c r="J140" s="48">
        <f t="shared" si="2"/>
        <v>30</v>
      </c>
    </row>
    <row r="141" spans="4:10">
      <c r="D141" s="5">
        <v>50</v>
      </c>
      <c r="E141" s="30" t="s">
        <v>125</v>
      </c>
      <c r="F141" s="53">
        <v>40819</v>
      </c>
      <c r="G141" s="53">
        <v>40857</v>
      </c>
      <c r="H141" s="47">
        <v>3</v>
      </c>
      <c r="I141" s="47">
        <v>33</v>
      </c>
      <c r="J141" s="48">
        <f t="shared" si="2"/>
        <v>36</v>
      </c>
    </row>
    <row r="142" spans="4:10">
      <c r="D142" s="5">
        <v>51</v>
      </c>
      <c r="E142" s="30" t="s">
        <v>126</v>
      </c>
      <c r="F142" s="53">
        <v>40819</v>
      </c>
      <c r="G142" s="53">
        <v>40830</v>
      </c>
      <c r="H142" s="47">
        <v>6</v>
      </c>
      <c r="I142" s="47">
        <v>14</v>
      </c>
      <c r="J142" s="48">
        <f t="shared" si="2"/>
        <v>20</v>
      </c>
    </row>
    <row r="143" spans="4:10">
      <c r="D143" s="5">
        <v>52</v>
      </c>
      <c r="E143" s="30" t="s">
        <v>127</v>
      </c>
      <c r="F143" s="53">
        <v>40819</v>
      </c>
      <c r="G143" s="53">
        <v>40847</v>
      </c>
      <c r="H143" s="47">
        <v>10</v>
      </c>
      <c r="I143" s="47">
        <v>24</v>
      </c>
      <c r="J143" s="48">
        <f t="shared" si="2"/>
        <v>34</v>
      </c>
    </row>
    <row r="144" spans="4:10">
      <c r="D144" s="5">
        <v>53</v>
      </c>
      <c r="E144" s="30" t="s">
        <v>128</v>
      </c>
      <c r="F144" s="53">
        <v>40826</v>
      </c>
      <c r="G144" s="53">
        <v>40875</v>
      </c>
      <c r="H144" s="47">
        <v>3</v>
      </c>
      <c r="I144" s="47">
        <v>25</v>
      </c>
      <c r="J144" s="48">
        <f t="shared" si="2"/>
        <v>28</v>
      </c>
    </row>
    <row r="145" spans="4:10">
      <c r="D145" s="5">
        <v>54</v>
      </c>
      <c r="E145" s="30" t="s">
        <v>129</v>
      </c>
      <c r="F145" s="53">
        <v>40826</v>
      </c>
      <c r="G145" s="53">
        <v>40879</v>
      </c>
      <c r="H145" s="47">
        <v>5</v>
      </c>
      <c r="I145" s="47">
        <v>28</v>
      </c>
      <c r="J145" s="48">
        <f t="shared" si="2"/>
        <v>33</v>
      </c>
    </row>
    <row r="146" spans="4:10">
      <c r="D146" s="5">
        <v>55</v>
      </c>
      <c r="E146" s="30" t="s">
        <v>130</v>
      </c>
      <c r="F146" s="53">
        <v>40840</v>
      </c>
      <c r="G146" s="53">
        <v>40851</v>
      </c>
      <c r="H146" s="47">
        <v>1</v>
      </c>
      <c r="I146" s="47">
        <v>39</v>
      </c>
      <c r="J146" s="48">
        <f t="shared" si="2"/>
        <v>40</v>
      </c>
    </row>
    <row r="147" spans="4:10" ht="27">
      <c r="D147" s="5">
        <v>56</v>
      </c>
      <c r="E147" s="30" t="s">
        <v>131</v>
      </c>
      <c r="F147" s="53">
        <v>40840</v>
      </c>
      <c r="G147" s="53">
        <v>40866</v>
      </c>
      <c r="H147" s="47">
        <v>8</v>
      </c>
      <c r="I147" s="47">
        <v>36</v>
      </c>
      <c r="J147" s="48">
        <f t="shared" si="2"/>
        <v>44</v>
      </c>
    </row>
    <row r="148" spans="4:10">
      <c r="D148" s="5">
        <v>57</v>
      </c>
      <c r="E148" s="30" t="s">
        <v>132</v>
      </c>
      <c r="F148" s="53">
        <v>40847</v>
      </c>
      <c r="G148" s="53">
        <v>40868</v>
      </c>
      <c r="H148" s="47">
        <v>3</v>
      </c>
      <c r="I148" s="47">
        <v>27</v>
      </c>
      <c r="J148" s="48">
        <f t="shared" si="2"/>
        <v>30</v>
      </c>
    </row>
    <row r="149" spans="4:10">
      <c r="D149" s="5">
        <v>58</v>
      </c>
      <c r="E149" s="30" t="s">
        <v>133</v>
      </c>
      <c r="F149" s="53">
        <v>40854</v>
      </c>
      <c r="G149" s="53">
        <v>40858</v>
      </c>
      <c r="H149" s="47">
        <v>0</v>
      </c>
      <c r="I149" s="47">
        <v>12</v>
      </c>
      <c r="J149" s="48">
        <f t="shared" si="2"/>
        <v>12</v>
      </c>
    </row>
    <row r="150" spans="4:10">
      <c r="D150" s="5">
        <v>59</v>
      </c>
      <c r="E150" s="30" t="s">
        <v>134</v>
      </c>
      <c r="F150" s="53">
        <v>40854</v>
      </c>
      <c r="G150" s="53">
        <v>40877</v>
      </c>
      <c r="H150" s="47">
        <v>5</v>
      </c>
      <c r="I150" s="47">
        <v>17</v>
      </c>
      <c r="J150" s="48">
        <f t="shared" si="2"/>
        <v>22</v>
      </c>
    </row>
    <row r="151" spans="4:10">
      <c r="D151" s="5">
        <v>60</v>
      </c>
      <c r="E151" s="30" t="s">
        <v>135</v>
      </c>
      <c r="F151" s="53">
        <v>40854</v>
      </c>
      <c r="G151" s="53">
        <v>40885</v>
      </c>
      <c r="H151" s="47">
        <v>4</v>
      </c>
      <c r="I151" s="47">
        <v>30</v>
      </c>
      <c r="J151" s="48">
        <f t="shared" si="2"/>
        <v>34</v>
      </c>
    </row>
    <row r="152" spans="4:10">
      <c r="D152" s="5">
        <v>61</v>
      </c>
      <c r="E152" s="30" t="s">
        <v>136</v>
      </c>
      <c r="F152" s="53">
        <v>40861</v>
      </c>
      <c r="G152" s="53">
        <v>40865</v>
      </c>
      <c r="H152" s="47">
        <v>1</v>
      </c>
      <c r="I152" s="47">
        <v>35</v>
      </c>
      <c r="J152" s="48">
        <f t="shared" si="2"/>
        <v>36</v>
      </c>
    </row>
    <row r="153" spans="4:10">
      <c r="D153" s="5">
        <v>62</v>
      </c>
      <c r="E153" s="30" t="s">
        <v>137</v>
      </c>
      <c r="F153" s="53">
        <v>40861</v>
      </c>
      <c r="G153" s="53">
        <v>40886</v>
      </c>
      <c r="H153" s="47">
        <v>3</v>
      </c>
      <c r="I153" s="47">
        <v>31</v>
      </c>
      <c r="J153" s="48">
        <f t="shared" si="2"/>
        <v>34</v>
      </c>
    </row>
    <row r="154" spans="4:10">
      <c r="D154" s="5">
        <v>63</v>
      </c>
      <c r="E154" s="30" t="s">
        <v>138</v>
      </c>
      <c r="F154" s="53">
        <v>40861</v>
      </c>
      <c r="G154" s="53">
        <v>40890</v>
      </c>
      <c r="H154" s="47">
        <v>7</v>
      </c>
      <c r="I154" s="47">
        <v>18</v>
      </c>
      <c r="J154" s="48">
        <f t="shared" si="2"/>
        <v>25</v>
      </c>
    </row>
    <row r="155" spans="4:10">
      <c r="D155" s="5">
        <v>64</v>
      </c>
      <c r="E155" s="30" t="s">
        <v>139</v>
      </c>
      <c r="F155" s="53">
        <v>40875</v>
      </c>
      <c r="G155" s="53">
        <v>40886</v>
      </c>
      <c r="H155" s="47">
        <v>6</v>
      </c>
      <c r="I155" s="47">
        <v>12</v>
      </c>
      <c r="J155" s="48">
        <f t="shared" si="2"/>
        <v>18</v>
      </c>
    </row>
    <row r="156" spans="4:10">
      <c r="D156" s="5">
        <v>65</v>
      </c>
      <c r="E156" s="30" t="s">
        <v>140</v>
      </c>
      <c r="F156" s="53">
        <v>40882</v>
      </c>
      <c r="G156" s="53">
        <v>40893</v>
      </c>
      <c r="H156" s="47">
        <v>3</v>
      </c>
      <c r="I156" s="47">
        <v>27</v>
      </c>
      <c r="J156" s="48">
        <f>SUM(H156:I156)</f>
        <v>30</v>
      </c>
    </row>
    <row r="157" spans="4:10" ht="15" thickBot="1">
      <c r="D157" s="16">
        <v>66</v>
      </c>
      <c r="E157" s="36" t="s">
        <v>141</v>
      </c>
      <c r="F157" s="55">
        <v>40889</v>
      </c>
      <c r="G157" s="55">
        <v>40893</v>
      </c>
      <c r="H157" s="56">
        <v>5</v>
      </c>
      <c r="I157" s="56">
        <v>28</v>
      </c>
      <c r="J157" s="57">
        <f>SUM(H157:I157)</f>
        <v>33</v>
      </c>
    </row>
    <row r="158" spans="4:10" ht="21.6" thickBot="1">
      <c r="D158" s="96"/>
      <c r="E158" s="114" t="s">
        <v>6</v>
      </c>
      <c r="F158" s="38"/>
      <c r="G158" s="38"/>
      <c r="H158" s="39">
        <f>SUM(H92:H157)</f>
        <v>232</v>
      </c>
      <c r="I158" s="39">
        <f>SUM(I92:I157)</f>
        <v>1852</v>
      </c>
      <c r="J158" s="40">
        <f>SUM(J92:J157)</f>
        <v>2084</v>
      </c>
    </row>
    <row r="161" spans="4:13" ht="17.399999999999999">
      <c r="D161" s="227" t="s">
        <v>16</v>
      </c>
      <c r="E161" s="227"/>
      <c r="F161" s="227"/>
      <c r="G161" s="227"/>
      <c r="H161" s="227"/>
      <c r="I161" s="227"/>
      <c r="J161" s="227"/>
    </row>
    <row r="162" spans="4:13" ht="17.399999999999999">
      <c r="D162" s="227" t="s">
        <v>204</v>
      </c>
      <c r="E162" s="227"/>
      <c r="F162" s="227"/>
      <c r="G162" s="227"/>
      <c r="H162" s="227"/>
      <c r="I162" s="227"/>
      <c r="J162" s="227"/>
    </row>
    <row r="164" spans="4:13" ht="15" thickBot="1"/>
    <row r="165" spans="4:13" ht="15.6" thickTop="1" thickBot="1">
      <c r="D165" s="1" t="s">
        <v>0</v>
      </c>
      <c r="E165" s="2" t="s">
        <v>1</v>
      </c>
      <c r="F165" s="2" t="s">
        <v>2</v>
      </c>
      <c r="G165" s="2" t="s">
        <v>3</v>
      </c>
      <c r="H165" s="3" t="s">
        <v>4</v>
      </c>
      <c r="I165" s="3" t="s">
        <v>5</v>
      </c>
      <c r="J165" s="4" t="s">
        <v>6</v>
      </c>
    </row>
    <row r="166" spans="4:13" ht="15" thickTop="1">
      <c r="D166" s="5">
        <v>1</v>
      </c>
      <c r="E166" s="62" t="s">
        <v>143</v>
      </c>
      <c r="F166" s="58">
        <v>40925</v>
      </c>
      <c r="G166" s="58">
        <v>40938</v>
      </c>
      <c r="H166" s="59">
        <v>5</v>
      </c>
      <c r="I166" s="59">
        <v>17</v>
      </c>
      <c r="J166" s="60">
        <f>SUM(H166:I166)</f>
        <v>22</v>
      </c>
      <c r="K166" s="61"/>
      <c r="M166" s="61"/>
    </row>
    <row r="167" spans="4:13">
      <c r="D167" s="5">
        <v>2</v>
      </c>
      <c r="E167" s="30" t="s">
        <v>144</v>
      </c>
      <c r="F167" s="53">
        <v>40987</v>
      </c>
      <c r="G167" s="53">
        <v>40998</v>
      </c>
      <c r="H167" s="47">
        <v>3</v>
      </c>
      <c r="I167" s="47">
        <v>19</v>
      </c>
      <c r="J167" s="64">
        <f t="shared" ref="J167:J201" si="3">SUM(H167:I167)</f>
        <v>22</v>
      </c>
      <c r="K167" s="61"/>
      <c r="M167" s="61"/>
    </row>
    <row r="168" spans="4:13">
      <c r="D168" s="5">
        <v>3</v>
      </c>
      <c r="E168" s="63" t="s">
        <v>145</v>
      </c>
      <c r="F168" s="53">
        <v>40749</v>
      </c>
      <c r="G168" s="53">
        <v>40914</v>
      </c>
      <c r="H168" s="47">
        <v>2</v>
      </c>
      <c r="I168" s="47">
        <v>37</v>
      </c>
      <c r="J168" s="64">
        <f t="shared" si="3"/>
        <v>39</v>
      </c>
      <c r="K168" s="61"/>
      <c r="M168" s="61"/>
    </row>
    <row r="169" spans="4:13">
      <c r="D169" s="5">
        <v>4</v>
      </c>
      <c r="E169" s="62" t="s">
        <v>146</v>
      </c>
      <c r="F169" s="65">
        <v>40826</v>
      </c>
      <c r="G169" s="65">
        <v>40998</v>
      </c>
      <c r="H169" s="66">
        <v>2</v>
      </c>
      <c r="I169" s="52">
        <v>34</v>
      </c>
      <c r="J169" s="64">
        <f t="shared" si="3"/>
        <v>36</v>
      </c>
      <c r="K169" s="61"/>
      <c r="M169" s="61"/>
    </row>
    <row r="170" spans="4:13">
      <c r="D170" s="5">
        <v>5</v>
      </c>
      <c r="E170" s="30" t="s">
        <v>147</v>
      </c>
      <c r="F170" s="53">
        <v>40994</v>
      </c>
      <c r="G170" s="53">
        <v>40998</v>
      </c>
      <c r="H170" s="47">
        <v>3</v>
      </c>
      <c r="I170" s="47">
        <v>29</v>
      </c>
      <c r="J170" s="64">
        <f t="shared" si="3"/>
        <v>32</v>
      </c>
      <c r="K170" s="61"/>
      <c r="M170" s="61"/>
    </row>
    <row r="171" spans="4:13" ht="28.8">
      <c r="D171" s="5">
        <v>6</v>
      </c>
      <c r="E171" s="63" t="s">
        <v>148</v>
      </c>
      <c r="F171" s="53">
        <v>40987</v>
      </c>
      <c r="G171" s="53">
        <v>41018</v>
      </c>
      <c r="H171" s="47">
        <v>17</v>
      </c>
      <c r="I171" s="47">
        <v>17</v>
      </c>
      <c r="J171" s="64">
        <f t="shared" si="3"/>
        <v>34</v>
      </c>
      <c r="K171" s="61"/>
      <c r="M171" s="61"/>
    </row>
    <row r="172" spans="4:13" ht="27">
      <c r="D172" s="5">
        <v>7</v>
      </c>
      <c r="E172" s="62" t="s">
        <v>149</v>
      </c>
      <c r="F172" s="65">
        <v>41022</v>
      </c>
      <c r="G172" s="65">
        <v>41047</v>
      </c>
      <c r="H172" s="66">
        <v>8</v>
      </c>
      <c r="I172" s="52">
        <v>29</v>
      </c>
      <c r="J172" s="64">
        <f t="shared" si="3"/>
        <v>37</v>
      </c>
      <c r="K172" s="61"/>
      <c r="M172" s="61"/>
    </row>
    <row r="173" spans="4:13">
      <c r="D173" s="5">
        <v>8</v>
      </c>
      <c r="E173" s="62" t="s">
        <v>150</v>
      </c>
      <c r="F173" s="65">
        <v>41022</v>
      </c>
      <c r="G173" s="65">
        <v>41045</v>
      </c>
      <c r="H173" s="66">
        <v>2</v>
      </c>
      <c r="I173" s="52">
        <v>24</v>
      </c>
      <c r="J173" s="64">
        <f t="shared" si="3"/>
        <v>26</v>
      </c>
      <c r="K173" s="61"/>
      <c r="M173" s="61"/>
    </row>
    <row r="174" spans="4:13">
      <c r="D174" s="5">
        <v>9</v>
      </c>
      <c r="E174" s="30" t="s">
        <v>151</v>
      </c>
      <c r="F174" s="53">
        <v>40987</v>
      </c>
      <c r="G174" s="53">
        <v>41051</v>
      </c>
      <c r="H174" s="47">
        <v>0</v>
      </c>
      <c r="I174" s="47">
        <v>31</v>
      </c>
      <c r="J174" s="64">
        <f t="shared" si="3"/>
        <v>31</v>
      </c>
      <c r="K174" s="61"/>
      <c r="M174" s="61"/>
    </row>
    <row r="175" spans="4:13">
      <c r="D175" s="5">
        <v>10</v>
      </c>
      <c r="E175" s="30" t="s">
        <v>152</v>
      </c>
      <c r="F175" s="53">
        <v>41043</v>
      </c>
      <c r="G175" s="53">
        <v>41068</v>
      </c>
      <c r="H175" s="47">
        <v>6</v>
      </c>
      <c r="I175" s="47">
        <v>21</v>
      </c>
      <c r="J175" s="64">
        <f t="shared" si="3"/>
        <v>27</v>
      </c>
      <c r="K175" s="61"/>
      <c r="M175" s="61"/>
    </row>
    <row r="176" spans="4:13" ht="27">
      <c r="D176" s="5">
        <v>11</v>
      </c>
      <c r="E176" s="30" t="s">
        <v>153</v>
      </c>
      <c r="F176" s="53">
        <v>41022</v>
      </c>
      <c r="G176" s="53">
        <v>41072</v>
      </c>
      <c r="H176" s="47">
        <v>0</v>
      </c>
      <c r="I176" s="47">
        <v>48</v>
      </c>
      <c r="J176" s="64">
        <f t="shared" si="3"/>
        <v>48</v>
      </c>
      <c r="K176" s="61"/>
      <c r="M176" s="61"/>
    </row>
    <row r="177" spans="4:13">
      <c r="D177" s="5">
        <v>12</v>
      </c>
      <c r="E177" s="67" t="s">
        <v>154</v>
      </c>
      <c r="F177" s="55">
        <v>41050</v>
      </c>
      <c r="G177" s="55">
        <v>41072</v>
      </c>
      <c r="H177" s="56">
        <v>8</v>
      </c>
      <c r="I177" s="47">
        <v>30</v>
      </c>
      <c r="J177" s="64">
        <f t="shared" si="3"/>
        <v>38</v>
      </c>
      <c r="K177" s="61"/>
      <c r="M177" s="61"/>
    </row>
    <row r="178" spans="4:13">
      <c r="D178" s="5">
        <v>13</v>
      </c>
      <c r="E178" s="30" t="s">
        <v>155</v>
      </c>
      <c r="F178" s="53">
        <v>41043</v>
      </c>
      <c r="G178" s="53">
        <v>41075</v>
      </c>
      <c r="H178" s="47">
        <v>0</v>
      </c>
      <c r="I178" s="47">
        <v>38</v>
      </c>
      <c r="J178" s="64">
        <f t="shared" si="3"/>
        <v>38</v>
      </c>
      <c r="K178" s="61"/>
      <c r="M178" s="61"/>
    </row>
    <row r="179" spans="4:13">
      <c r="D179" s="5">
        <v>14</v>
      </c>
      <c r="E179" s="30" t="s">
        <v>156</v>
      </c>
      <c r="F179" s="53">
        <v>41043</v>
      </c>
      <c r="G179" s="53">
        <v>41075</v>
      </c>
      <c r="H179" s="47">
        <v>3</v>
      </c>
      <c r="I179" s="47">
        <v>33</v>
      </c>
      <c r="J179" s="64">
        <f t="shared" si="3"/>
        <v>36</v>
      </c>
      <c r="K179" s="61"/>
      <c r="M179" s="61"/>
    </row>
    <row r="180" spans="4:13">
      <c r="D180" s="5">
        <v>15</v>
      </c>
      <c r="E180" s="30" t="s">
        <v>157</v>
      </c>
      <c r="F180" s="53">
        <v>41064</v>
      </c>
      <c r="G180" s="53">
        <v>41075</v>
      </c>
      <c r="H180" s="47">
        <v>10</v>
      </c>
      <c r="I180" s="47">
        <v>15</v>
      </c>
      <c r="J180" s="64">
        <f t="shared" si="3"/>
        <v>25</v>
      </c>
      <c r="K180" s="61"/>
      <c r="M180" s="61"/>
    </row>
    <row r="181" spans="4:13">
      <c r="D181" s="5">
        <v>16</v>
      </c>
      <c r="E181" s="30" t="s">
        <v>158</v>
      </c>
      <c r="F181" s="53">
        <v>41078</v>
      </c>
      <c r="G181" s="53">
        <v>41102</v>
      </c>
      <c r="H181" s="47">
        <v>7</v>
      </c>
      <c r="I181" s="47">
        <v>25</v>
      </c>
      <c r="J181" s="64">
        <f t="shared" si="3"/>
        <v>32</v>
      </c>
      <c r="K181" s="61"/>
      <c r="M181" s="61"/>
    </row>
    <row r="182" spans="4:13">
      <c r="D182" s="5">
        <v>17</v>
      </c>
      <c r="E182" s="30" t="s">
        <v>159</v>
      </c>
      <c r="F182" s="53">
        <v>41050</v>
      </c>
      <c r="G182" s="53">
        <v>41061</v>
      </c>
      <c r="H182" s="47">
        <v>1</v>
      </c>
      <c r="I182" s="47">
        <v>39</v>
      </c>
      <c r="J182" s="64">
        <f t="shared" si="3"/>
        <v>40</v>
      </c>
      <c r="K182" s="61"/>
      <c r="M182" s="61"/>
    </row>
    <row r="183" spans="4:13">
      <c r="D183" s="5">
        <v>18</v>
      </c>
      <c r="E183" s="70" t="s">
        <v>160</v>
      </c>
      <c r="F183" s="68">
        <v>41036</v>
      </c>
      <c r="G183" s="68">
        <v>41040</v>
      </c>
      <c r="H183" s="69">
        <v>4</v>
      </c>
      <c r="I183" s="69">
        <v>30</v>
      </c>
      <c r="J183" s="69">
        <f>SUM(H183:I183)</f>
        <v>34</v>
      </c>
      <c r="K183" s="61"/>
      <c r="M183" s="61"/>
    </row>
    <row r="184" spans="4:13">
      <c r="D184" s="5">
        <v>19</v>
      </c>
      <c r="E184" s="30" t="s">
        <v>161</v>
      </c>
      <c r="F184" s="53">
        <v>41071</v>
      </c>
      <c r="G184" s="53">
        <v>41082</v>
      </c>
      <c r="H184" s="47">
        <v>7</v>
      </c>
      <c r="I184" s="47">
        <v>19</v>
      </c>
      <c r="J184" s="64">
        <f t="shared" si="3"/>
        <v>26</v>
      </c>
      <c r="K184" s="61"/>
      <c r="M184" s="61"/>
    </row>
    <row r="185" spans="4:13">
      <c r="D185" s="5">
        <v>20</v>
      </c>
      <c r="E185" s="30" t="s">
        <v>162</v>
      </c>
      <c r="F185" s="53">
        <v>41078</v>
      </c>
      <c r="G185" s="53">
        <v>41103</v>
      </c>
      <c r="H185" s="47">
        <v>8</v>
      </c>
      <c r="I185" s="47">
        <v>28</v>
      </c>
      <c r="J185" s="64">
        <f t="shared" si="3"/>
        <v>36</v>
      </c>
      <c r="K185" s="61"/>
      <c r="M185" s="61"/>
    </row>
    <row r="186" spans="4:13">
      <c r="D186" s="5">
        <v>21</v>
      </c>
      <c r="E186" s="30" t="s">
        <v>163</v>
      </c>
      <c r="F186" s="53">
        <v>41043</v>
      </c>
      <c r="G186" s="53">
        <v>41110</v>
      </c>
      <c r="H186" s="47">
        <v>1</v>
      </c>
      <c r="I186" s="47">
        <v>29</v>
      </c>
      <c r="J186" s="64">
        <f t="shared" si="3"/>
        <v>30</v>
      </c>
      <c r="K186" s="61"/>
      <c r="M186" s="61"/>
    </row>
    <row r="187" spans="4:13">
      <c r="D187" s="5">
        <v>22</v>
      </c>
      <c r="E187" s="30" t="s">
        <v>164</v>
      </c>
      <c r="F187" s="53">
        <v>40931</v>
      </c>
      <c r="G187" s="53">
        <v>41114</v>
      </c>
      <c r="H187" s="47">
        <v>0</v>
      </c>
      <c r="I187" s="47">
        <v>38</v>
      </c>
      <c r="J187" s="64">
        <f t="shared" si="3"/>
        <v>38</v>
      </c>
      <c r="K187" s="61"/>
      <c r="M187" s="61"/>
    </row>
    <row r="188" spans="4:13">
      <c r="D188" s="5">
        <v>23</v>
      </c>
      <c r="E188" s="30" t="s">
        <v>165</v>
      </c>
      <c r="F188" s="53">
        <v>41099</v>
      </c>
      <c r="G188" s="53">
        <v>41117</v>
      </c>
      <c r="H188" s="47">
        <v>6</v>
      </c>
      <c r="I188" s="47">
        <v>22</v>
      </c>
      <c r="J188" s="64">
        <f t="shared" si="3"/>
        <v>28</v>
      </c>
      <c r="K188" s="61"/>
      <c r="M188" s="61"/>
    </row>
    <row r="189" spans="4:13" ht="27">
      <c r="D189" s="5">
        <v>24</v>
      </c>
      <c r="E189" s="30" t="s">
        <v>166</v>
      </c>
      <c r="F189" s="53">
        <v>41106</v>
      </c>
      <c r="G189" s="53">
        <v>41117</v>
      </c>
      <c r="H189" s="47">
        <v>2</v>
      </c>
      <c r="I189" s="47">
        <v>27</v>
      </c>
      <c r="J189" s="64">
        <f t="shared" si="3"/>
        <v>29</v>
      </c>
      <c r="K189" s="61"/>
      <c r="M189" s="61"/>
    </row>
    <row r="190" spans="4:13">
      <c r="D190" s="5">
        <v>25</v>
      </c>
      <c r="E190" s="30" t="s">
        <v>167</v>
      </c>
      <c r="F190" s="53">
        <v>41141</v>
      </c>
      <c r="G190" s="53">
        <v>41145</v>
      </c>
      <c r="H190" s="47">
        <v>3</v>
      </c>
      <c r="I190" s="47">
        <v>27</v>
      </c>
      <c r="J190" s="64">
        <f t="shared" si="3"/>
        <v>30</v>
      </c>
      <c r="K190" s="61"/>
      <c r="M190" s="61"/>
    </row>
    <row r="191" spans="4:13">
      <c r="D191" s="5">
        <v>26</v>
      </c>
      <c r="E191" s="30" t="s">
        <v>168</v>
      </c>
      <c r="F191" s="53">
        <v>41134</v>
      </c>
      <c r="G191" s="53">
        <v>41150</v>
      </c>
      <c r="H191" s="47">
        <v>9</v>
      </c>
      <c r="I191" s="47">
        <v>18</v>
      </c>
      <c r="J191" s="64">
        <f t="shared" si="3"/>
        <v>27</v>
      </c>
      <c r="K191" s="61"/>
      <c r="M191" s="61"/>
    </row>
    <row r="192" spans="4:13">
      <c r="D192" s="5">
        <v>27</v>
      </c>
      <c r="E192" s="30" t="s">
        <v>169</v>
      </c>
      <c r="F192" s="53">
        <v>41106</v>
      </c>
      <c r="G192" s="53">
        <v>41152</v>
      </c>
      <c r="H192" s="47">
        <v>1</v>
      </c>
      <c r="I192" s="47">
        <v>39</v>
      </c>
      <c r="J192" s="64">
        <f t="shared" si="3"/>
        <v>40</v>
      </c>
      <c r="K192" s="61"/>
      <c r="M192" s="61"/>
    </row>
    <row r="193" spans="4:13">
      <c r="D193" s="5">
        <v>28</v>
      </c>
      <c r="E193" s="30" t="s">
        <v>170</v>
      </c>
      <c r="F193" s="55">
        <v>41134</v>
      </c>
      <c r="G193" s="55">
        <v>41152</v>
      </c>
      <c r="H193" s="56">
        <v>1</v>
      </c>
      <c r="I193" s="56">
        <v>37</v>
      </c>
      <c r="J193" s="71">
        <f t="shared" si="3"/>
        <v>38</v>
      </c>
      <c r="K193" s="61"/>
      <c r="M193" s="61"/>
    </row>
    <row r="194" spans="4:13" ht="27">
      <c r="D194" s="5">
        <v>29</v>
      </c>
      <c r="E194" s="30" t="s">
        <v>171</v>
      </c>
      <c r="F194" s="53">
        <v>41085</v>
      </c>
      <c r="G194" s="53">
        <v>41158</v>
      </c>
      <c r="H194" s="47">
        <v>1</v>
      </c>
      <c r="I194" s="47">
        <v>34</v>
      </c>
      <c r="J194" s="47">
        <f t="shared" si="3"/>
        <v>35</v>
      </c>
      <c r="K194" s="61"/>
      <c r="M194" s="61"/>
    </row>
    <row r="195" spans="4:13">
      <c r="D195" s="5">
        <v>30</v>
      </c>
      <c r="E195" s="30" t="s">
        <v>172</v>
      </c>
      <c r="F195" s="53">
        <v>41113</v>
      </c>
      <c r="G195" s="53">
        <v>41156</v>
      </c>
      <c r="H195" s="47">
        <v>2</v>
      </c>
      <c r="I195" s="47">
        <v>19</v>
      </c>
      <c r="J195" s="52">
        <f t="shared" si="3"/>
        <v>21</v>
      </c>
      <c r="K195" s="61"/>
      <c r="M195" s="61"/>
    </row>
    <row r="196" spans="4:13">
      <c r="D196" s="5">
        <v>31</v>
      </c>
      <c r="E196" s="30" t="s">
        <v>173</v>
      </c>
      <c r="F196" s="53">
        <v>41155</v>
      </c>
      <c r="G196" s="53">
        <v>41173</v>
      </c>
      <c r="H196" s="47">
        <v>3</v>
      </c>
      <c r="I196" s="47">
        <v>43</v>
      </c>
      <c r="J196" s="52">
        <f t="shared" si="3"/>
        <v>46</v>
      </c>
      <c r="K196" s="61"/>
      <c r="M196" s="61"/>
    </row>
    <row r="197" spans="4:13">
      <c r="D197" s="5">
        <v>32</v>
      </c>
      <c r="E197" s="30" t="s">
        <v>174</v>
      </c>
      <c r="F197" s="53">
        <v>41155</v>
      </c>
      <c r="G197" s="53">
        <v>41177</v>
      </c>
      <c r="H197" s="47">
        <v>4</v>
      </c>
      <c r="I197" s="47">
        <v>20</v>
      </c>
      <c r="J197" s="52">
        <f t="shared" si="3"/>
        <v>24</v>
      </c>
      <c r="K197" s="61"/>
      <c r="M197" s="61"/>
    </row>
    <row r="198" spans="4:13">
      <c r="D198" s="5">
        <v>33</v>
      </c>
      <c r="E198" s="30" t="s">
        <v>175</v>
      </c>
      <c r="F198" s="53">
        <v>41078</v>
      </c>
      <c r="G198" s="53">
        <v>41172</v>
      </c>
      <c r="H198" s="47">
        <v>7</v>
      </c>
      <c r="I198" s="47">
        <v>27</v>
      </c>
      <c r="J198" s="52">
        <f t="shared" si="3"/>
        <v>34</v>
      </c>
      <c r="K198" s="61"/>
      <c r="M198" s="61"/>
    </row>
    <row r="199" spans="4:13">
      <c r="D199" s="5">
        <v>34</v>
      </c>
      <c r="E199" s="30" t="s">
        <v>176</v>
      </c>
      <c r="F199" s="53">
        <v>41141</v>
      </c>
      <c r="G199" s="53">
        <v>41172</v>
      </c>
      <c r="H199" s="47">
        <v>7</v>
      </c>
      <c r="I199" s="47">
        <v>19</v>
      </c>
      <c r="J199" s="52">
        <f t="shared" si="3"/>
        <v>26</v>
      </c>
      <c r="K199" s="61"/>
      <c r="M199" s="61"/>
    </row>
    <row r="200" spans="4:13">
      <c r="D200" s="5">
        <v>35</v>
      </c>
      <c r="E200" s="30" t="s">
        <v>177</v>
      </c>
      <c r="F200" s="53">
        <v>41148</v>
      </c>
      <c r="G200" s="53">
        <v>41173</v>
      </c>
      <c r="H200" s="47">
        <v>7</v>
      </c>
      <c r="I200" s="47">
        <v>29</v>
      </c>
      <c r="J200" s="52">
        <f t="shared" si="3"/>
        <v>36</v>
      </c>
      <c r="K200" s="61"/>
      <c r="M200" s="61"/>
    </row>
    <row r="201" spans="4:13">
      <c r="D201" s="5">
        <v>36</v>
      </c>
      <c r="E201" s="36" t="s">
        <v>178</v>
      </c>
      <c r="F201" s="55">
        <v>41162</v>
      </c>
      <c r="G201" s="55">
        <v>41180</v>
      </c>
      <c r="H201" s="56">
        <v>1</v>
      </c>
      <c r="I201" s="56">
        <v>22</v>
      </c>
      <c r="J201" s="72">
        <f t="shared" si="3"/>
        <v>23</v>
      </c>
      <c r="K201" s="61"/>
      <c r="M201" s="61"/>
    </row>
    <row r="202" spans="4:13">
      <c r="D202" s="5">
        <v>37</v>
      </c>
      <c r="E202" s="30" t="s">
        <v>179</v>
      </c>
      <c r="F202" s="53">
        <v>41148</v>
      </c>
      <c r="G202" s="53">
        <v>41183</v>
      </c>
      <c r="H202" s="47">
        <v>0</v>
      </c>
      <c r="I202" s="47">
        <v>37</v>
      </c>
      <c r="J202" s="64">
        <f t="shared" ref="J202:J210" si="4">SUM(H202:I202)</f>
        <v>37</v>
      </c>
      <c r="K202" s="61"/>
      <c r="M202" s="61"/>
    </row>
    <row r="203" spans="4:13">
      <c r="D203" s="5">
        <v>38</v>
      </c>
      <c r="E203" s="30" t="s">
        <v>180</v>
      </c>
      <c r="F203" s="53">
        <v>41169</v>
      </c>
      <c r="G203" s="53">
        <v>41186</v>
      </c>
      <c r="H203" s="47">
        <v>1</v>
      </c>
      <c r="I203" s="47">
        <v>19</v>
      </c>
      <c r="J203" s="47">
        <f t="shared" si="4"/>
        <v>20</v>
      </c>
      <c r="K203" s="61"/>
      <c r="M203" s="61"/>
    </row>
    <row r="204" spans="4:13">
      <c r="D204" s="5">
        <v>39</v>
      </c>
      <c r="E204" s="30" t="s">
        <v>181</v>
      </c>
      <c r="F204" s="53">
        <v>41169</v>
      </c>
      <c r="G204" s="53">
        <v>41187</v>
      </c>
      <c r="H204" s="47">
        <v>6</v>
      </c>
      <c r="I204" s="47">
        <v>29</v>
      </c>
      <c r="J204" s="47">
        <f t="shared" si="4"/>
        <v>35</v>
      </c>
      <c r="K204" s="61"/>
      <c r="M204" s="61"/>
    </row>
    <row r="205" spans="4:13">
      <c r="D205" s="5">
        <v>40</v>
      </c>
      <c r="E205" s="30" t="s">
        <v>182</v>
      </c>
      <c r="F205" s="53">
        <v>41155</v>
      </c>
      <c r="G205" s="53">
        <v>41187</v>
      </c>
      <c r="H205" s="47">
        <v>3</v>
      </c>
      <c r="I205" s="47">
        <v>26</v>
      </c>
      <c r="J205" s="47">
        <f t="shared" si="4"/>
        <v>29</v>
      </c>
      <c r="K205" s="61"/>
      <c r="M205" s="61"/>
    </row>
    <row r="206" spans="4:13">
      <c r="D206" s="5">
        <v>41</v>
      </c>
      <c r="E206" s="30" t="s">
        <v>183</v>
      </c>
      <c r="F206" s="53">
        <v>41162</v>
      </c>
      <c r="G206" s="51">
        <v>41190</v>
      </c>
      <c r="H206" s="47">
        <v>9</v>
      </c>
      <c r="I206" s="47">
        <v>18</v>
      </c>
      <c r="J206" s="47">
        <f t="shared" si="4"/>
        <v>27</v>
      </c>
      <c r="K206" s="61"/>
      <c r="M206" s="61"/>
    </row>
    <row r="207" spans="4:13">
      <c r="D207" s="5">
        <v>42</v>
      </c>
      <c r="E207" s="30" t="s">
        <v>184</v>
      </c>
      <c r="F207" s="53">
        <v>41162</v>
      </c>
      <c r="G207" s="53">
        <v>41193</v>
      </c>
      <c r="H207" s="47">
        <v>1</v>
      </c>
      <c r="I207" s="47">
        <v>23</v>
      </c>
      <c r="J207" s="47">
        <f t="shared" si="4"/>
        <v>24</v>
      </c>
      <c r="K207" s="61"/>
      <c r="M207" s="61"/>
    </row>
    <row r="208" spans="4:13">
      <c r="D208" s="5">
        <v>43</v>
      </c>
      <c r="E208" s="30" t="s">
        <v>185</v>
      </c>
      <c r="F208" s="53">
        <v>41141</v>
      </c>
      <c r="G208" s="53">
        <v>41201</v>
      </c>
      <c r="H208" s="47">
        <v>0</v>
      </c>
      <c r="I208" s="47">
        <v>23</v>
      </c>
      <c r="J208" s="47">
        <f t="shared" si="4"/>
        <v>23</v>
      </c>
      <c r="K208" s="61"/>
      <c r="M208" s="61"/>
    </row>
    <row r="209" spans="4:13">
      <c r="D209" s="5">
        <v>44</v>
      </c>
      <c r="E209" s="30" t="s">
        <v>186</v>
      </c>
      <c r="F209" s="53">
        <v>41190</v>
      </c>
      <c r="G209" s="53">
        <v>41206</v>
      </c>
      <c r="H209" s="47">
        <v>2</v>
      </c>
      <c r="I209" s="47">
        <v>21</v>
      </c>
      <c r="J209" s="47">
        <f>SUM(H209:I209)</f>
        <v>23</v>
      </c>
      <c r="K209" s="61"/>
      <c r="M209" s="61"/>
    </row>
    <row r="210" spans="4:13">
      <c r="D210" s="5">
        <v>45</v>
      </c>
      <c r="E210" s="30" t="s">
        <v>187</v>
      </c>
      <c r="F210" s="53">
        <v>41183</v>
      </c>
      <c r="G210" s="53">
        <v>41208</v>
      </c>
      <c r="H210" s="47">
        <v>6</v>
      </c>
      <c r="I210" s="47">
        <v>33</v>
      </c>
      <c r="J210" s="47">
        <f t="shared" si="4"/>
        <v>39</v>
      </c>
      <c r="K210" s="61"/>
      <c r="M210" s="61"/>
    </row>
    <row r="211" spans="4:13">
      <c r="D211" s="5">
        <v>46</v>
      </c>
      <c r="E211" s="30" t="s">
        <v>188</v>
      </c>
      <c r="F211" s="53">
        <v>41190</v>
      </c>
      <c r="G211" s="53">
        <v>41218</v>
      </c>
      <c r="H211" s="47">
        <v>3</v>
      </c>
      <c r="I211" s="47">
        <v>33</v>
      </c>
      <c r="J211" s="47">
        <f t="shared" ref="J211:J226" si="5">SUM(H211:I211)</f>
        <v>36</v>
      </c>
      <c r="K211" s="61"/>
      <c r="M211" s="61"/>
    </row>
    <row r="212" spans="4:13">
      <c r="D212" s="5">
        <v>47</v>
      </c>
      <c r="E212" s="30" t="s">
        <v>189</v>
      </c>
      <c r="F212" s="53">
        <v>41198</v>
      </c>
      <c r="G212" s="53">
        <v>41234</v>
      </c>
      <c r="H212" s="47">
        <v>2</v>
      </c>
      <c r="I212" s="47">
        <v>24</v>
      </c>
      <c r="J212" s="47">
        <f t="shared" si="5"/>
        <v>26</v>
      </c>
      <c r="K212" s="61"/>
      <c r="M212" s="61"/>
    </row>
    <row r="213" spans="4:13">
      <c r="D213" s="5">
        <v>48</v>
      </c>
      <c r="E213" s="30" t="s">
        <v>190</v>
      </c>
      <c r="F213" s="53">
        <v>41197</v>
      </c>
      <c r="G213" s="53">
        <v>41218</v>
      </c>
      <c r="H213" s="47">
        <v>1</v>
      </c>
      <c r="I213" s="47">
        <v>38</v>
      </c>
      <c r="J213" s="47">
        <f t="shared" si="5"/>
        <v>39</v>
      </c>
      <c r="K213" s="61"/>
      <c r="M213" s="61"/>
    </row>
    <row r="214" spans="4:13">
      <c r="D214" s="5">
        <v>49</v>
      </c>
      <c r="E214" s="30" t="s">
        <v>191</v>
      </c>
      <c r="F214" s="53">
        <v>41204</v>
      </c>
      <c r="G214" s="53">
        <v>41240</v>
      </c>
      <c r="H214" s="47">
        <v>0</v>
      </c>
      <c r="I214" s="47">
        <v>40</v>
      </c>
      <c r="J214" s="47">
        <f t="shared" si="5"/>
        <v>40</v>
      </c>
      <c r="K214" s="61"/>
      <c r="M214" s="61"/>
    </row>
    <row r="215" spans="4:13">
      <c r="D215" s="5">
        <v>50</v>
      </c>
      <c r="E215" s="30" t="s">
        <v>192</v>
      </c>
      <c r="F215" s="53">
        <v>41211</v>
      </c>
      <c r="G215" s="53">
        <v>41228</v>
      </c>
      <c r="H215" s="47">
        <v>3</v>
      </c>
      <c r="I215" s="47">
        <v>23</v>
      </c>
      <c r="J215" s="52">
        <f t="shared" si="5"/>
        <v>26</v>
      </c>
      <c r="K215" s="61"/>
      <c r="M215" s="61"/>
    </row>
    <row r="216" spans="4:13">
      <c r="D216" s="5">
        <v>51</v>
      </c>
      <c r="E216" s="30" t="s">
        <v>193</v>
      </c>
      <c r="F216" s="53">
        <v>41190</v>
      </c>
      <c r="G216" s="53">
        <v>41222</v>
      </c>
      <c r="H216" s="47">
        <v>2</v>
      </c>
      <c r="I216" s="47">
        <v>40</v>
      </c>
      <c r="J216" s="52">
        <f t="shared" si="5"/>
        <v>42</v>
      </c>
      <c r="K216" s="61"/>
      <c r="M216" s="61"/>
    </row>
    <row r="217" spans="4:13">
      <c r="D217" s="5">
        <v>52</v>
      </c>
      <c r="E217" s="30" t="s">
        <v>194</v>
      </c>
      <c r="F217" s="53">
        <v>41211</v>
      </c>
      <c r="G217" s="53">
        <v>41241</v>
      </c>
      <c r="H217" s="47">
        <v>3</v>
      </c>
      <c r="I217" s="47">
        <v>21</v>
      </c>
      <c r="J217" s="52">
        <f t="shared" si="5"/>
        <v>24</v>
      </c>
      <c r="K217" s="61"/>
      <c r="M217" s="61"/>
    </row>
    <row r="218" spans="4:13">
      <c r="D218" s="5">
        <v>53</v>
      </c>
      <c r="E218" s="30" t="s">
        <v>195</v>
      </c>
      <c r="F218" s="53">
        <v>41218</v>
      </c>
      <c r="G218" s="53">
        <v>41241</v>
      </c>
      <c r="H218" s="47">
        <v>10</v>
      </c>
      <c r="I218" s="47">
        <v>16</v>
      </c>
      <c r="J218" s="52">
        <f t="shared" si="5"/>
        <v>26</v>
      </c>
      <c r="K218" s="61"/>
      <c r="M218" s="61"/>
    </row>
    <row r="219" spans="4:13">
      <c r="D219" s="5">
        <v>54</v>
      </c>
      <c r="E219" s="30" t="s">
        <v>196</v>
      </c>
      <c r="F219" s="53">
        <v>41225</v>
      </c>
      <c r="G219" s="53">
        <v>41243</v>
      </c>
      <c r="H219" s="47">
        <v>7</v>
      </c>
      <c r="I219" s="47">
        <v>29</v>
      </c>
      <c r="J219" s="52">
        <f t="shared" si="5"/>
        <v>36</v>
      </c>
      <c r="K219" s="61"/>
      <c r="M219" s="61"/>
    </row>
    <row r="220" spans="4:13">
      <c r="D220" s="5">
        <v>55</v>
      </c>
      <c r="E220" s="30" t="s">
        <v>197</v>
      </c>
      <c r="F220" s="53">
        <v>41232</v>
      </c>
      <c r="G220" s="53">
        <v>41260</v>
      </c>
      <c r="H220" s="47">
        <v>1</v>
      </c>
      <c r="I220" s="47">
        <v>21</v>
      </c>
      <c r="J220" s="52">
        <f t="shared" si="5"/>
        <v>22</v>
      </c>
      <c r="K220" s="61"/>
      <c r="M220" s="61"/>
    </row>
    <row r="221" spans="4:13">
      <c r="D221" s="5">
        <v>56</v>
      </c>
      <c r="E221" s="36" t="s">
        <v>198</v>
      </c>
      <c r="F221" s="55">
        <v>41232</v>
      </c>
      <c r="G221" s="55">
        <v>41254</v>
      </c>
      <c r="H221" s="56">
        <v>2</v>
      </c>
      <c r="I221" s="56">
        <v>27</v>
      </c>
      <c r="J221" s="72">
        <f t="shared" si="5"/>
        <v>29</v>
      </c>
      <c r="K221" s="61"/>
      <c r="M221" s="61"/>
    </row>
    <row r="222" spans="4:13">
      <c r="D222" s="5">
        <v>57</v>
      </c>
      <c r="E222" s="36" t="s">
        <v>199</v>
      </c>
      <c r="F222" s="55">
        <v>41232</v>
      </c>
      <c r="G222" s="55">
        <v>41257</v>
      </c>
      <c r="H222" s="56">
        <v>7</v>
      </c>
      <c r="I222" s="56">
        <v>24</v>
      </c>
      <c r="J222" s="72">
        <f t="shared" si="5"/>
        <v>31</v>
      </c>
      <c r="K222" s="61"/>
      <c r="M222" s="61"/>
    </row>
    <row r="223" spans="4:13">
      <c r="D223" s="5">
        <v>58</v>
      </c>
      <c r="E223" s="36" t="s">
        <v>200</v>
      </c>
      <c r="F223" s="55">
        <v>41239</v>
      </c>
      <c r="G223" s="55">
        <v>41255</v>
      </c>
      <c r="H223" s="56">
        <v>10</v>
      </c>
      <c r="I223" s="56">
        <v>13</v>
      </c>
      <c r="J223" s="72">
        <f t="shared" si="5"/>
        <v>23</v>
      </c>
      <c r="K223" s="61"/>
      <c r="M223" s="61"/>
    </row>
    <row r="224" spans="4:13">
      <c r="D224" s="5">
        <v>59</v>
      </c>
      <c r="E224" s="30" t="s">
        <v>201</v>
      </c>
      <c r="F224" s="73">
        <v>41169</v>
      </c>
      <c r="G224" s="73">
        <v>41219</v>
      </c>
      <c r="H224" s="74">
        <v>1</v>
      </c>
      <c r="I224" s="74">
        <v>26</v>
      </c>
      <c r="J224" s="74">
        <f t="shared" si="5"/>
        <v>27</v>
      </c>
      <c r="K224" s="61"/>
      <c r="M224" s="61"/>
    </row>
    <row r="225" spans="4:14">
      <c r="D225" s="5">
        <v>60</v>
      </c>
      <c r="E225" s="36" t="s">
        <v>202</v>
      </c>
      <c r="F225" s="75">
        <v>41022</v>
      </c>
      <c r="G225" s="75">
        <v>41219</v>
      </c>
      <c r="H225" s="76">
        <v>2</v>
      </c>
      <c r="I225" s="76">
        <v>32</v>
      </c>
      <c r="J225" s="76">
        <f t="shared" si="5"/>
        <v>34</v>
      </c>
      <c r="K225" s="61"/>
      <c r="M225" s="61"/>
    </row>
    <row r="226" spans="4:14" ht="15" thickBot="1">
      <c r="D226" s="16">
        <v>61</v>
      </c>
      <c r="E226" s="36" t="s">
        <v>203</v>
      </c>
      <c r="F226" s="55">
        <v>41239</v>
      </c>
      <c r="G226" s="55">
        <v>41264</v>
      </c>
      <c r="H226" s="56">
        <v>5</v>
      </c>
      <c r="I226" s="56">
        <v>22</v>
      </c>
      <c r="J226" s="72">
        <f t="shared" si="5"/>
        <v>27</v>
      </c>
      <c r="K226" s="61"/>
      <c r="M226" s="61"/>
    </row>
    <row r="227" spans="4:14" ht="21.6" thickBot="1">
      <c r="D227" s="21"/>
      <c r="E227" s="38" t="s">
        <v>6</v>
      </c>
      <c r="F227" s="38"/>
      <c r="G227" s="38"/>
      <c r="H227" s="39">
        <f>SUM(H166:H226)</f>
        <v>238</v>
      </c>
      <c r="I227" s="39">
        <f>SUM(I166:I226)</f>
        <v>1671</v>
      </c>
      <c r="J227" s="40">
        <f>SUM(J166:J226)</f>
        <v>1909</v>
      </c>
      <c r="L227" s="200">
        <f>SUM(H227,L504)</f>
        <v>259</v>
      </c>
      <c r="M227" s="200">
        <f>SUM(I227,M504)</f>
        <v>2009</v>
      </c>
      <c r="N227" s="200">
        <f>SUM(L227:M227)</f>
        <v>2268</v>
      </c>
    </row>
    <row r="230" spans="4:14" ht="17.399999999999999">
      <c r="D230" s="227" t="s">
        <v>16</v>
      </c>
      <c r="E230" s="227"/>
      <c r="F230" s="227"/>
      <c r="G230" s="227"/>
      <c r="H230" s="227"/>
      <c r="I230" s="227"/>
      <c r="J230" s="227"/>
    </row>
    <row r="231" spans="4:14" ht="17.399999999999999">
      <c r="D231" s="227" t="s">
        <v>205</v>
      </c>
      <c r="E231" s="227"/>
      <c r="F231" s="227"/>
      <c r="G231" s="227"/>
      <c r="H231" s="227"/>
      <c r="I231" s="227"/>
      <c r="J231" s="227"/>
    </row>
    <row r="233" spans="4:14" ht="15" thickBot="1"/>
    <row r="234" spans="4:14" ht="15.6" thickTop="1" thickBot="1">
      <c r="D234" s="1" t="s">
        <v>0</v>
      </c>
      <c r="E234" s="2" t="s">
        <v>1</v>
      </c>
      <c r="F234" s="2" t="s">
        <v>2</v>
      </c>
      <c r="G234" s="2" t="s">
        <v>3</v>
      </c>
      <c r="H234" s="3" t="s">
        <v>4</v>
      </c>
      <c r="I234" s="3" t="s">
        <v>5</v>
      </c>
      <c r="J234" s="4" t="s">
        <v>6</v>
      </c>
    </row>
    <row r="235" spans="4:14" ht="15" thickTop="1">
      <c r="D235" s="5">
        <v>1</v>
      </c>
      <c r="E235" s="30" t="s">
        <v>206</v>
      </c>
      <c r="F235" s="77">
        <v>41232</v>
      </c>
      <c r="G235" s="77">
        <v>41299</v>
      </c>
      <c r="H235" s="78">
        <v>7</v>
      </c>
      <c r="I235" s="78">
        <v>27</v>
      </c>
      <c r="J235" s="98">
        <f>SUM(H235:I235)</f>
        <v>34</v>
      </c>
      <c r="K235" s="61"/>
      <c r="M235" s="61"/>
    </row>
    <row r="236" spans="4:14">
      <c r="D236" s="5">
        <v>2</v>
      </c>
      <c r="E236" s="30" t="s">
        <v>207</v>
      </c>
      <c r="F236" s="53">
        <v>41232</v>
      </c>
      <c r="G236" s="53">
        <v>41320</v>
      </c>
      <c r="H236" s="47">
        <v>3</v>
      </c>
      <c r="I236" s="47">
        <v>25</v>
      </c>
      <c r="J236" s="99">
        <f t="shared" ref="J236:J242" si="6">SUM(H236:I236)</f>
        <v>28</v>
      </c>
      <c r="K236" s="61"/>
      <c r="M236" s="61"/>
    </row>
    <row r="237" spans="4:14">
      <c r="D237" s="5">
        <v>3</v>
      </c>
      <c r="E237" s="30" t="s">
        <v>208</v>
      </c>
      <c r="F237" s="53">
        <v>41288</v>
      </c>
      <c r="G237" s="53">
        <v>41320</v>
      </c>
      <c r="H237" s="47">
        <v>8</v>
      </c>
      <c r="I237" s="47">
        <v>25</v>
      </c>
      <c r="J237" s="99">
        <f t="shared" si="6"/>
        <v>33</v>
      </c>
      <c r="K237" s="61"/>
      <c r="M237" s="61"/>
    </row>
    <row r="238" spans="4:14">
      <c r="D238" s="5">
        <v>4</v>
      </c>
      <c r="E238" s="30" t="s">
        <v>209</v>
      </c>
      <c r="F238" s="53">
        <v>41295</v>
      </c>
      <c r="G238" s="53">
        <v>41299</v>
      </c>
      <c r="H238" s="47">
        <v>11</v>
      </c>
      <c r="I238" s="47">
        <v>5</v>
      </c>
      <c r="J238" s="99">
        <f t="shared" si="6"/>
        <v>16</v>
      </c>
      <c r="K238" s="61"/>
      <c r="M238" s="61"/>
    </row>
    <row r="239" spans="4:14" ht="27">
      <c r="D239" s="5">
        <v>5</v>
      </c>
      <c r="E239" s="30" t="s">
        <v>210</v>
      </c>
      <c r="F239" s="53">
        <v>41302</v>
      </c>
      <c r="G239" s="53">
        <v>41306</v>
      </c>
      <c r="H239" s="47">
        <v>6</v>
      </c>
      <c r="I239" s="47">
        <v>17</v>
      </c>
      <c r="J239" s="99">
        <f t="shared" si="6"/>
        <v>23</v>
      </c>
      <c r="K239" s="61"/>
      <c r="M239" s="61"/>
    </row>
    <row r="240" spans="4:14">
      <c r="D240" s="5">
        <v>6</v>
      </c>
      <c r="E240" s="30" t="s">
        <v>211</v>
      </c>
      <c r="F240" s="53">
        <v>41295</v>
      </c>
      <c r="G240" s="53">
        <v>41320</v>
      </c>
      <c r="H240" s="47">
        <v>10</v>
      </c>
      <c r="I240" s="47">
        <v>26</v>
      </c>
      <c r="J240" s="99">
        <f t="shared" si="6"/>
        <v>36</v>
      </c>
      <c r="K240" s="61"/>
      <c r="M240" s="61"/>
    </row>
    <row r="241" spans="4:13" ht="27">
      <c r="D241" s="5">
        <v>7</v>
      </c>
      <c r="E241" s="30" t="s">
        <v>212</v>
      </c>
      <c r="F241" s="53">
        <v>41316</v>
      </c>
      <c r="G241" s="53">
        <v>41320</v>
      </c>
      <c r="H241" s="47">
        <v>6</v>
      </c>
      <c r="I241" s="47">
        <v>18</v>
      </c>
      <c r="J241" s="99">
        <f t="shared" si="6"/>
        <v>24</v>
      </c>
      <c r="K241" s="61"/>
      <c r="M241" s="61"/>
    </row>
    <row r="242" spans="4:13">
      <c r="D242" s="5">
        <v>8</v>
      </c>
      <c r="E242" s="30" t="s">
        <v>213</v>
      </c>
      <c r="F242" s="46">
        <v>41302</v>
      </c>
      <c r="G242" s="46">
        <v>41318</v>
      </c>
      <c r="H242" s="50">
        <v>8</v>
      </c>
      <c r="I242" s="50">
        <v>15</v>
      </c>
      <c r="J242" s="99">
        <f t="shared" si="6"/>
        <v>23</v>
      </c>
      <c r="K242" s="61"/>
      <c r="M242" s="61"/>
    </row>
    <row r="243" spans="4:13">
      <c r="D243" s="5">
        <v>9</v>
      </c>
      <c r="E243" s="30" t="s">
        <v>214</v>
      </c>
      <c r="F243" s="53">
        <v>41309</v>
      </c>
      <c r="G243" s="53">
        <v>41338</v>
      </c>
      <c r="H243" s="47">
        <v>6</v>
      </c>
      <c r="I243" s="47">
        <v>23</v>
      </c>
      <c r="J243" s="99">
        <f t="shared" ref="J243:J250" si="7">SUM(H243:I243)</f>
        <v>29</v>
      </c>
      <c r="K243" s="61"/>
      <c r="M243" s="61"/>
    </row>
    <row r="244" spans="4:13">
      <c r="D244" s="5">
        <v>10</v>
      </c>
      <c r="E244" s="30" t="s">
        <v>215</v>
      </c>
      <c r="F244" s="53">
        <v>41316</v>
      </c>
      <c r="G244" s="53">
        <v>41338</v>
      </c>
      <c r="H244" s="47">
        <v>1</v>
      </c>
      <c r="I244" s="47">
        <v>34</v>
      </c>
      <c r="J244" s="99">
        <f t="shared" si="7"/>
        <v>35</v>
      </c>
      <c r="K244" s="61"/>
      <c r="M244" s="61"/>
    </row>
    <row r="245" spans="4:13">
      <c r="D245" s="5">
        <v>11</v>
      </c>
      <c r="E245" s="30" t="s">
        <v>216</v>
      </c>
      <c r="F245" s="53">
        <v>41316</v>
      </c>
      <c r="G245" s="53">
        <v>41344</v>
      </c>
      <c r="H245" s="47">
        <v>2</v>
      </c>
      <c r="I245" s="47">
        <v>39</v>
      </c>
      <c r="J245" s="99">
        <f t="shared" si="7"/>
        <v>41</v>
      </c>
      <c r="K245" s="61"/>
      <c r="M245" s="61"/>
    </row>
    <row r="246" spans="4:13">
      <c r="D246" s="5">
        <v>12</v>
      </c>
      <c r="E246" s="30" t="s">
        <v>217</v>
      </c>
      <c r="F246" s="53">
        <v>41330</v>
      </c>
      <c r="G246" s="53">
        <v>41346</v>
      </c>
      <c r="H246" s="47">
        <v>8</v>
      </c>
      <c r="I246" s="47">
        <v>14</v>
      </c>
      <c r="J246" s="99">
        <f t="shared" si="7"/>
        <v>22</v>
      </c>
      <c r="K246" s="61"/>
      <c r="M246" s="61"/>
    </row>
    <row r="247" spans="4:13">
      <c r="D247" s="5">
        <v>13</v>
      </c>
      <c r="E247" s="30" t="s">
        <v>218</v>
      </c>
      <c r="F247" s="53">
        <v>41323</v>
      </c>
      <c r="G247" s="53">
        <v>41348</v>
      </c>
      <c r="H247" s="47">
        <v>11</v>
      </c>
      <c r="I247" s="47">
        <v>22</v>
      </c>
      <c r="J247" s="99">
        <f t="shared" si="7"/>
        <v>33</v>
      </c>
      <c r="K247" s="61"/>
      <c r="M247" s="61"/>
    </row>
    <row r="248" spans="4:13">
      <c r="D248" s="5">
        <v>14</v>
      </c>
      <c r="E248" s="30" t="s">
        <v>219</v>
      </c>
      <c r="F248" s="53">
        <v>41323</v>
      </c>
      <c r="G248" s="53">
        <v>41348</v>
      </c>
      <c r="H248" s="47">
        <v>1</v>
      </c>
      <c r="I248" s="47">
        <v>37</v>
      </c>
      <c r="J248" s="99">
        <f t="shared" si="7"/>
        <v>38</v>
      </c>
      <c r="K248" s="61"/>
      <c r="M248" s="61"/>
    </row>
    <row r="249" spans="4:13">
      <c r="D249" s="5">
        <v>15</v>
      </c>
      <c r="E249" s="36" t="s">
        <v>220</v>
      </c>
      <c r="F249" s="55">
        <v>41330</v>
      </c>
      <c r="G249" s="55">
        <v>41334</v>
      </c>
      <c r="H249" s="56">
        <v>7</v>
      </c>
      <c r="I249" s="56">
        <v>7</v>
      </c>
      <c r="J249" s="100">
        <f t="shared" si="7"/>
        <v>14</v>
      </c>
      <c r="K249" s="61"/>
      <c r="M249" s="61"/>
    </row>
    <row r="250" spans="4:13">
      <c r="D250" s="5">
        <v>16</v>
      </c>
      <c r="E250" s="36" t="s">
        <v>221</v>
      </c>
      <c r="F250" s="79">
        <v>41337</v>
      </c>
      <c r="G250" s="79">
        <v>41354</v>
      </c>
      <c r="H250" s="80">
        <v>7</v>
      </c>
      <c r="I250" s="80">
        <v>24</v>
      </c>
      <c r="J250" s="101">
        <f t="shared" si="7"/>
        <v>31</v>
      </c>
      <c r="K250" s="61"/>
      <c r="M250" s="61"/>
    </row>
    <row r="251" spans="4:13">
      <c r="D251" s="5">
        <v>17</v>
      </c>
      <c r="E251" s="14" t="s">
        <v>222</v>
      </c>
      <c r="F251" s="27">
        <v>41022</v>
      </c>
      <c r="G251" s="27">
        <v>41394</v>
      </c>
      <c r="H251" s="28">
        <v>2</v>
      </c>
      <c r="I251" s="28">
        <v>10</v>
      </c>
      <c r="J251" s="102">
        <f t="shared" ref="J251:J268" si="8">SUM(H251:I251)</f>
        <v>12</v>
      </c>
      <c r="K251" s="61"/>
      <c r="M251" s="61"/>
    </row>
    <row r="252" spans="4:13">
      <c r="D252" s="5">
        <v>18</v>
      </c>
      <c r="E252" s="30" t="s">
        <v>223</v>
      </c>
      <c r="F252" s="46">
        <v>41316</v>
      </c>
      <c r="G252" s="46">
        <v>41382</v>
      </c>
      <c r="H252" s="50">
        <v>4</v>
      </c>
      <c r="I252" s="50">
        <v>30</v>
      </c>
      <c r="J252" s="102">
        <f t="shared" si="8"/>
        <v>34</v>
      </c>
      <c r="K252" s="61"/>
      <c r="M252" s="61"/>
    </row>
    <row r="253" spans="4:13">
      <c r="D253" s="5">
        <v>19</v>
      </c>
      <c r="E253" s="30" t="s">
        <v>224</v>
      </c>
      <c r="F253" s="46">
        <v>41372</v>
      </c>
      <c r="G253" s="46">
        <v>41383</v>
      </c>
      <c r="H253" s="50">
        <v>1</v>
      </c>
      <c r="I253" s="50">
        <v>22</v>
      </c>
      <c r="J253" s="102">
        <f>SUM(H253:I253)</f>
        <v>23</v>
      </c>
      <c r="K253" s="61"/>
      <c r="M253" s="61"/>
    </row>
    <row r="254" spans="4:13">
      <c r="D254" s="5">
        <v>20</v>
      </c>
      <c r="E254" s="30" t="s">
        <v>225</v>
      </c>
      <c r="F254" s="46">
        <v>41344</v>
      </c>
      <c r="G254" s="46">
        <v>41389</v>
      </c>
      <c r="H254" s="50">
        <v>8</v>
      </c>
      <c r="I254" s="50">
        <v>27</v>
      </c>
      <c r="J254" s="102">
        <f t="shared" si="8"/>
        <v>35</v>
      </c>
      <c r="K254" s="61"/>
      <c r="M254" s="61"/>
    </row>
    <row r="255" spans="4:13">
      <c r="D255" s="5">
        <v>21</v>
      </c>
      <c r="E255" s="30" t="s">
        <v>226</v>
      </c>
      <c r="F255" s="46">
        <v>41344</v>
      </c>
      <c r="G255" s="46">
        <v>41397</v>
      </c>
      <c r="H255" s="50">
        <v>10</v>
      </c>
      <c r="I255" s="50">
        <v>24</v>
      </c>
      <c r="J255" s="102">
        <f t="shared" si="8"/>
        <v>34</v>
      </c>
      <c r="K255" s="61"/>
      <c r="M255" s="61"/>
    </row>
    <row r="256" spans="4:13">
      <c r="D256" s="5">
        <v>22</v>
      </c>
      <c r="E256" s="36" t="s">
        <v>227</v>
      </c>
      <c r="F256" s="79">
        <v>41393</v>
      </c>
      <c r="G256" s="79">
        <v>41404</v>
      </c>
      <c r="H256" s="80">
        <v>1</v>
      </c>
      <c r="I256" s="80">
        <v>28</v>
      </c>
      <c r="J256" s="101">
        <f t="shared" si="8"/>
        <v>29</v>
      </c>
      <c r="K256" s="61"/>
      <c r="M256" s="61"/>
    </row>
    <row r="257" spans="4:13">
      <c r="D257" s="5">
        <v>23</v>
      </c>
      <c r="E257" s="36" t="s">
        <v>228</v>
      </c>
      <c r="F257" s="79">
        <v>41407</v>
      </c>
      <c r="G257" s="79">
        <v>41418</v>
      </c>
      <c r="H257" s="80">
        <v>5</v>
      </c>
      <c r="I257" s="80">
        <v>24</v>
      </c>
      <c r="J257" s="101">
        <f t="shared" si="8"/>
        <v>29</v>
      </c>
      <c r="K257" s="61"/>
      <c r="M257" s="61"/>
    </row>
    <row r="258" spans="4:13" ht="27">
      <c r="D258" s="5">
        <v>24</v>
      </c>
      <c r="E258" s="36" t="s">
        <v>229</v>
      </c>
      <c r="F258" s="79">
        <v>41387</v>
      </c>
      <c r="G258" s="79">
        <v>41414</v>
      </c>
      <c r="H258" s="80">
        <v>16</v>
      </c>
      <c r="I258" s="80">
        <v>11</v>
      </c>
      <c r="J258" s="101">
        <f t="shared" si="8"/>
        <v>27</v>
      </c>
      <c r="K258" s="61"/>
      <c r="M258" s="61"/>
    </row>
    <row r="259" spans="4:13">
      <c r="D259" s="5">
        <v>25</v>
      </c>
      <c r="E259" s="30" t="s">
        <v>230</v>
      </c>
      <c r="F259" s="46">
        <v>41414</v>
      </c>
      <c r="G259" s="46">
        <v>41453</v>
      </c>
      <c r="H259" s="50">
        <v>7</v>
      </c>
      <c r="I259" s="50">
        <v>36</v>
      </c>
      <c r="J259" s="102">
        <f t="shared" si="8"/>
        <v>43</v>
      </c>
      <c r="K259" s="61"/>
      <c r="L259" s="81"/>
      <c r="M259" s="61"/>
    </row>
    <row r="260" spans="4:13">
      <c r="D260" s="5">
        <v>26</v>
      </c>
      <c r="E260" s="30" t="s">
        <v>231</v>
      </c>
      <c r="F260" s="46">
        <v>41393</v>
      </c>
      <c r="G260" s="46">
        <v>41437</v>
      </c>
      <c r="H260" s="50">
        <v>3</v>
      </c>
      <c r="I260" s="50">
        <v>26</v>
      </c>
      <c r="J260" s="102">
        <f t="shared" si="8"/>
        <v>29</v>
      </c>
      <c r="K260" s="61"/>
      <c r="L260" s="81"/>
      <c r="M260" s="61"/>
    </row>
    <row r="261" spans="4:13">
      <c r="D261" s="5">
        <v>27</v>
      </c>
      <c r="E261" s="30" t="s">
        <v>232</v>
      </c>
      <c r="F261" s="46">
        <v>41393</v>
      </c>
      <c r="G261" s="46">
        <v>41432</v>
      </c>
      <c r="H261" s="50">
        <v>5</v>
      </c>
      <c r="I261" s="50">
        <v>25</v>
      </c>
      <c r="J261" s="102">
        <f t="shared" si="8"/>
        <v>30</v>
      </c>
      <c r="K261" s="61"/>
      <c r="L261" s="81"/>
      <c r="M261" s="61"/>
    </row>
    <row r="262" spans="4:13">
      <c r="D262" s="5">
        <v>28</v>
      </c>
      <c r="E262" s="30" t="s">
        <v>233</v>
      </c>
      <c r="F262" s="46">
        <v>41428</v>
      </c>
      <c r="G262" s="46">
        <v>41453</v>
      </c>
      <c r="H262" s="50">
        <v>3</v>
      </c>
      <c r="I262" s="50">
        <v>31</v>
      </c>
      <c r="J262" s="102">
        <f t="shared" si="8"/>
        <v>34</v>
      </c>
      <c r="K262" s="61"/>
      <c r="L262" s="81"/>
      <c r="M262" s="61"/>
    </row>
    <row r="263" spans="4:13">
      <c r="D263" s="5">
        <v>29</v>
      </c>
      <c r="E263" s="14" t="s">
        <v>234</v>
      </c>
      <c r="F263" s="27">
        <v>41428</v>
      </c>
      <c r="G263" s="27">
        <v>41458</v>
      </c>
      <c r="H263" s="28">
        <v>0</v>
      </c>
      <c r="I263" s="28">
        <v>30</v>
      </c>
      <c r="J263" s="102">
        <f t="shared" si="8"/>
        <v>30</v>
      </c>
      <c r="K263" s="97"/>
      <c r="L263" s="81"/>
      <c r="M263" s="61"/>
    </row>
    <row r="264" spans="4:13">
      <c r="D264" s="5">
        <v>30</v>
      </c>
      <c r="E264" s="30" t="s">
        <v>235</v>
      </c>
      <c r="F264" s="46">
        <v>41456</v>
      </c>
      <c r="G264" s="46">
        <v>41460</v>
      </c>
      <c r="H264" s="50">
        <v>10</v>
      </c>
      <c r="I264" s="50">
        <v>39</v>
      </c>
      <c r="J264" s="102">
        <f t="shared" si="8"/>
        <v>49</v>
      </c>
      <c r="K264" s="84"/>
      <c r="L264" s="81"/>
      <c r="M264" s="61"/>
    </row>
    <row r="265" spans="4:13" ht="27">
      <c r="D265" s="5">
        <v>31</v>
      </c>
      <c r="E265" s="30" t="s">
        <v>236</v>
      </c>
      <c r="F265" s="46">
        <v>41457</v>
      </c>
      <c r="G265" s="46">
        <v>41467</v>
      </c>
      <c r="H265" s="50">
        <v>2</v>
      </c>
      <c r="I265" s="50">
        <v>8</v>
      </c>
      <c r="J265" s="102">
        <f>SUM(H265:I265)</f>
        <v>10</v>
      </c>
      <c r="K265" s="84"/>
      <c r="L265" s="81"/>
      <c r="M265" s="61"/>
    </row>
    <row r="266" spans="4:13">
      <c r="D266" s="5">
        <v>32</v>
      </c>
      <c r="E266" s="30" t="s">
        <v>237</v>
      </c>
      <c r="F266" s="46">
        <v>41443</v>
      </c>
      <c r="G266" s="46">
        <v>41471</v>
      </c>
      <c r="H266" s="50">
        <v>5</v>
      </c>
      <c r="I266" s="50">
        <v>30</v>
      </c>
      <c r="J266" s="102">
        <f t="shared" si="8"/>
        <v>35</v>
      </c>
      <c r="K266" s="84"/>
      <c r="L266" s="81"/>
      <c r="M266" s="61"/>
    </row>
    <row r="267" spans="4:13">
      <c r="D267" s="5">
        <v>33</v>
      </c>
      <c r="E267" s="30" t="s">
        <v>238</v>
      </c>
      <c r="F267" s="46">
        <v>41435</v>
      </c>
      <c r="G267" s="46">
        <v>41471</v>
      </c>
      <c r="H267" s="50">
        <v>6</v>
      </c>
      <c r="I267" s="50">
        <v>24</v>
      </c>
      <c r="J267" s="102">
        <f t="shared" si="8"/>
        <v>30</v>
      </c>
      <c r="K267" s="84"/>
      <c r="L267" s="81"/>
      <c r="M267" s="61"/>
    </row>
    <row r="268" spans="4:13">
      <c r="D268" s="5">
        <v>34</v>
      </c>
      <c r="E268" s="30" t="s">
        <v>239</v>
      </c>
      <c r="F268" s="46">
        <v>41393</v>
      </c>
      <c r="G268" s="46">
        <v>41479</v>
      </c>
      <c r="H268" s="50">
        <v>4</v>
      </c>
      <c r="I268" s="50">
        <v>27</v>
      </c>
      <c r="J268" s="102">
        <f t="shared" si="8"/>
        <v>31</v>
      </c>
      <c r="K268" s="84"/>
      <c r="L268" s="81"/>
      <c r="M268" s="61"/>
    </row>
    <row r="269" spans="4:13">
      <c r="D269" s="5">
        <v>35</v>
      </c>
      <c r="E269" s="30" t="s">
        <v>240</v>
      </c>
      <c r="F269" s="46">
        <v>41498</v>
      </c>
      <c r="G269" s="46">
        <v>41516</v>
      </c>
      <c r="H269" s="82">
        <v>10</v>
      </c>
      <c r="I269" s="82">
        <v>26</v>
      </c>
      <c r="J269" s="103">
        <f>SUM(H269:I269)</f>
        <v>36</v>
      </c>
      <c r="K269" s="84"/>
      <c r="L269" s="81"/>
      <c r="M269" s="61"/>
    </row>
    <row r="270" spans="4:13" ht="27">
      <c r="D270" s="5">
        <v>36</v>
      </c>
      <c r="E270" s="36" t="s">
        <v>241</v>
      </c>
      <c r="F270" s="79">
        <v>41493</v>
      </c>
      <c r="G270" s="79">
        <v>41516</v>
      </c>
      <c r="H270" s="85">
        <v>12</v>
      </c>
      <c r="I270" s="85">
        <v>17</v>
      </c>
      <c r="J270" s="104">
        <f>SUM(H270:I270)</f>
        <v>29</v>
      </c>
      <c r="K270" s="84"/>
      <c r="L270" s="81"/>
      <c r="M270" s="61"/>
    </row>
    <row r="271" spans="4:13">
      <c r="D271" s="5">
        <v>37</v>
      </c>
      <c r="E271" s="30" t="s">
        <v>242</v>
      </c>
      <c r="F271" s="46">
        <v>41351</v>
      </c>
      <c r="G271" s="46">
        <v>41527</v>
      </c>
      <c r="H271" s="82">
        <v>7</v>
      </c>
      <c r="I271" s="82">
        <v>23</v>
      </c>
      <c r="J271" s="103">
        <f t="shared" ref="J271:J277" si="9">SUM(H271:I271)</f>
        <v>30</v>
      </c>
      <c r="K271" s="84"/>
      <c r="L271" s="81"/>
      <c r="M271" s="61"/>
    </row>
    <row r="272" spans="4:13">
      <c r="D272" s="5">
        <v>38</v>
      </c>
      <c r="E272" s="30" t="s">
        <v>243</v>
      </c>
      <c r="F272" s="46">
        <v>41470</v>
      </c>
      <c r="G272" s="46">
        <v>41522</v>
      </c>
      <c r="H272" s="82">
        <v>0</v>
      </c>
      <c r="I272" s="82">
        <v>27</v>
      </c>
      <c r="J272" s="103">
        <f t="shared" si="9"/>
        <v>27</v>
      </c>
      <c r="K272" s="84"/>
      <c r="L272" s="81"/>
      <c r="M272" s="61"/>
    </row>
    <row r="273" spans="4:13">
      <c r="D273" s="5">
        <v>39</v>
      </c>
      <c r="E273" s="30" t="s">
        <v>244</v>
      </c>
      <c r="F273" s="46">
        <v>41498</v>
      </c>
      <c r="G273" s="46">
        <v>41541</v>
      </c>
      <c r="H273" s="82">
        <v>1</v>
      </c>
      <c r="I273" s="82">
        <v>39</v>
      </c>
      <c r="J273" s="103">
        <f t="shared" si="9"/>
        <v>40</v>
      </c>
      <c r="K273" s="84"/>
      <c r="L273" s="81"/>
      <c r="M273" s="61"/>
    </row>
    <row r="274" spans="4:13">
      <c r="D274" s="5">
        <v>40</v>
      </c>
      <c r="E274" s="30" t="s">
        <v>245</v>
      </c>
      <c r="F274" s="46">
        <v>41498</v>
      </c>
      <c r="G274" s="46">
        <v>41543</v>
      </c>
      <c r="H274" s="82">
        <v>2</v>
      </c>
      <c r="I274" s="82">
        <v>27</v>
      </c>
      <c r="J274" s="103">
        <f t="shared" si="9"/>
        <v>29</v>
      </c>
      <c r="K274" s="84"/>
      <c r="L274" s="81"/>
      <c r="M274" s="61"/>
    </row>
    <row r="275" spans="4:13">
      <c r="D275" s="5">
        <v>41</v>
      </c>
      <c r="E275" s="30" t="s">
        <v>246</v>
      </c>
      <c r="F275" s="46">
        <v>41519</v>
      </c>
      <c r="G275" s="46">
        <v>41537</v>
      </c>
      <c r="H275" s="82">
        <v>3</v>
      </c>
      <c r="I275" s="82">
        <v>22</v>
      </c>
      <c r="J275" s="103">
        <f t="shared" si="9"/>
        <v>25</v>
      </c>
      <c r="K275" s="84"/>
      <c r="L275" s="81"/>
      <c r="M275" s="61"/>
    </row>
    <row r="276" spans="4:13">
      <c r="D276" s="5">
        <v>42</v>
      </c>
      <c r="E276" s="30" t="s">
        <v>247</v>
      </c>
      <c r="F276" s="46">
        <v>41519</v>
      </c>
      <c r="G276" s="46">
        <v>41540</v>
      </c>
      <c r="H276" s="82">
        <v>2</v>
      </c>
      <c r="I276" s="82">
        <v>28</v>
      </c>
      <c r="J276" s="103">
        <f t="shared" si="9"/>
        <v>30</v>
      </c>
      <c r="K276" s="84"/>
      <c r="L276" s="81"/>
      <c r="M276" s="61"/>
    </row>
    <row r="277" spans="4:13">
      <c r="D277" s="5">
        <v>43</v>
      </c>
      <c r="E277" s="30" t="s">
        <v>248</v>
      </c>
      <c r="F277" s="46">
        <v>41526</v>
      </c>
      <c r="G277" s="46">
        <v>41537</v>
      </c>
      <c r="H277" s="82">
        <v>0</v>
      </c>
      <c r="I277" s="82">
        <v>12</v>
      </c>
      <c r="J277" s="103">
        <f t="shared" si="9"/>
        <v>12</v>
      </c>
      <c r="K277" s="84"/>
      <c r="L277" s="81"/>
      <c r="M277" s="61"/>
    </row>
    <row r="278" spans="4:13">
      <c r="D278" s="5">
        <v>44</v>
      </c>
      <c r="E278" s="86" t="s">
        <v>249</v>
      </c>
      <c r="F278" s="51">
        <v>41533</v>
      </c>
      <c r="G278" s="51">
        <v>41557</v>
      </c>
      <c r="H278" s="87">
        <v>4</v>
      </c>
      <c r="I278" s="87">
        <v>15</v>
      </c>
      <c r="J278" s="91">
        <f>SUM(H278:I278)</f>
        <v>19</v>
      </c>
      <c r="K278" s="84"/>
      <c r="L278" s="81"/>
      <c r="M278" s="61"/>
    </row>
    <row r="279" spans="4:13" ht="27">
      <c r="D279" s="5">
        <v>45</v>
      </c>
      <c r="E279" s="30" t="s">
        <v>250</v>
      </c>
      <c r="F279" s="53">
        <v>41498</v>
      </c>
      <c r="G279" s="53">
        <v>41558</v>
      </c>
      <c r="H279" s="88">
        <v>5</v>
      </c>
      <c r="I279" s="88">
        <v>18</v>
      </c>
      <c r="J279" s="91">
        <f>SUM(H279:I279)</f>
        <v>23</v>
      </c>
      <c r="K279" s="84"/>
      <c r="L279" s="81"/>
      <c r="M279" s="61"/>
    </row>
    <row r="280" spans="4:13" ht="27">
      <c r="D280" s="5">
        <v>46</v>
      </c>
      <c r="E280" s="30" t="s">
        <v>251</v>
      </c>
      <c r="F280" s="53">
        <v>41555</v>
      </c>
      <c r="G280" s="53">
        <v>41565</v>
      </c>
      <c r="H280" s="88">
        <v>3</v>
      </c>
      <c r="I280" s="88">
        <v>9</v>
      </c>
      <c r="J280" s="91">
        <f t="shared" ref="J280:J305" si="10">SUM(H280:I280)</f>
        <v>12</v>
      </c>
      <c r="K280" s="84"/>
      <c r="L280" s="81"/>
      <c r="M280" s="61"/>
    </row>
    <row r="281" spans="4:13">
      <c r="D281" s="5">
        <v>47</v>
      </c>
      <c r="E281" s="30" t="s">
        <v>252</v>
      </c>
      <c r="F281" s="53">
        <v>41554</v>
      </c>
      <c r="G281" s="53">
        <v>41572</v>
      </c>
      <c r="H281" s="88">
        <v>1</v>
      </c>
      <c r="I281" s="88">
        <v>21</v>
      </c>
      <c r="J281" s="91">
        <f t="shared" si="10"/>
        <v>22</v>
      </c>
      <c r="K281" s="84"/>
      <c r="L281" s="81"/>
      <c r="M281" s="61"/>
    </row>
    <row r="282" spans="4:13">
      <c r="D282" s="5">
        <v>48</v>
      </c>
      <c r="E282" s="30" t="s">
        <v>253</v>
      </c>
      <c r="F282" s="53">
        <v>41561</v>
      </c>
      <c r="G282" s="53">
        <v>41579</v>
      </c>
      <c r="H282" s="88">
        <v>3</v>
      </c>
      <c r="I282" s="88">
        <v>27</v>
      </c>
      <c r="J282" s="91">
        <f t="shared" si="10"/>
        <v>30</v>
      </c>
      <c r="K282" s="84"/>
      <c r="L282" s="81"/>
      <c r="M282" s="61"/>
    </row>
    <row r="283" spans="4:13">
      <c r="D283" s="5">
        <v>49</v>
      </c>
      <c r="E283" s="30" t="s">
        <v>254</v>
      </c>
      <c r="F283" s="53">
        <v>41568</v>
      </c>
      <c r="G283" s="53">
        <v>41579</v>
      </c>
      <c r="H283" s="88">
        <v>1</v>
      </c>
      <c r="I283" s="88">
        <v>19</v>
      </c>
      <c r="J283" s="91">
        <f t="shared" si="10"/>
        <v>20</v>
      </c>
      <c r="K283" s="84"/>
      <c r="L283" s="81"/>
      <c r="M283" s="61"/>
    </row>
    <row r="284" spans="4:13">
      <c r="D284" s="5">
        <v>50</v>
      </c>
      <c r="E284" s="30" t="s">
        <v>255</v>
      </c>
      <c r="F284" s="53">
        <v>41561</v>
      </c>
      <c r="G284" s="53">
        <v>41579</v>
      </c>
      <c r="H284" s="88">
        <v>4</v>
      </c>
      <c r="I284" s="88">
        <v>17</v>
      </c>
      <c r="J284" s="91">
        <f t="shared" si="10"/>
        <v>21</v>
      </c>
      <c r="K284" s="84"/>
      <c r="L284" s="81"/>
      <c r="M284" s="61"/>
    </row>
    <row r="285" spans="4:13">
      <c r="D285" s="5">
        <v>51</v>
      </c>
      <c r="E285" s="30" t="s">
        <v>256</v>
      </c>
      <c r="F285" s="53">
        <v>41547</v>
      </c>
      <c r="G285" s="53">
        <v>41583</v>
      </c>
      <c r="H285" s="88">
        <v>1</v>
      </c>
      <c r="I285" s="88">
        <v>29</v>
      </c>
      <c r="J285" s="91">
        <f t="shared" si="10"/>
        <v>30</v>
      </c>
      <c r="K285" s="84"/>
      <c r="L285" s="81"/>
      <c r="M285" s="61"/>
    </row>
    <row r="286" spans="4:13">
      <c r="D286" s="5">
        <v>52</v>
      </c>
      <c r="E286" s="30" t="s">
        <v>257</v>
      </c>
      <c r="F286" s="53">
        <v>41554</v>
      </c>
      <c r="G286" s="53">
        <v>41584</v>
      </c>
      <c r="H286" s="88">
        <v>0</v>
      </c>
      <c r="I286" s="88">
        <v>32</v>
      </c>
      <c r="J286" s="91">
        <f t="shared" si="10"/>
        <v>32</v>
      </c>
      <c r="K286" s="84"/>
      <c r="L286" s="81"/>
      <c r="M286" s="61"/>
    </row>
    <row r="287" spans="4:13">
      <c r="D287" s="5">
        <v>53</v>
      </c>
      <c r="E287" s="30" t="s">
        <v>258</v>
      </c>
      <c r="F287" s="53">
        <v>41568</v>
      </c>
      <c r="G287" s="53">
        <v>41585</v>
      </c>
      <c r="H287" s="88">
        <v>0</v>
      </c>
      <c r="I287" s="88">
        <v>23</v>
      </c>
      <c r="J287" s="91">
        <f t="shared" si="10"/>
        <v>23</v>
      </c>
      <c r="K287" s="84"/>
      <c r="L287" s="81"/>
      <c r="M287" s="61"/>
    </row>
    <row r="288" spans="4:13">
      <c r="D288" s="5">
        <v>54</v>
      </c>
      <c r="E288" s="30" t="s">
        <v>259</v>
      </c>
      <c r="F288" s="53">
        <v>41547</v>
      </c>
      <c r="G288" s="53">
        <v>41590</v>
      </c>
      <c r="H288" s="88">
        <v>0</v>
      </c>
      <c r="I288" s="88">
        <v>31</v>
      </c>
      <c r="J288" s="91">
        <f t="shared" si="10"/>
        <v>31</v>
      </c>
      <c r="K288" s="84"/>
      <c r="L288" s="81"/>
      <c r="M288" s="61"/>
    </row>
    <row r="289" spans="4:13">
      <c r="D289" s="5">
        <v>55</v>
      </c>
      <c r="E289" s="30" t="s">
        <v>260</v>
      </c>
      <c r="F289" s="53">
        <v>41549</v>
      </c>
      <c r="G289" s="53">
        <v>41593</v>
      </c>
      <c r="H289" s="88">
        <v>1</v>
      </c>
      <c r="I289" s="88">
        <v>27</v>
      </c>
      <c r="J289" s="91">
        <f t="shared" si="10"/>
        <v>28</v>
      </c>
      <c r="K289" s="84"/>
      <c r="L289" s="81"/>
      <c r="M289" s="61"/>
    </row>
    <row r="290" spans="4:13">
      <c r="D290" s="5">
        <v>56</v>
      </c>
      <c r="E290" s="30" t="s">
        <v>261</v>
      </c>
      <c r="F290" s="53">
        <v>41582</v>
      </c>
      <c r="G290" s="53">
        <v>41593</v>
      </c>
      <c r="H290" s="88">
        <v>1</v>
      </c>
      <c r="I290" s="88">
        <v>17</v>
      </c>
      <c r="J290" s="91">
        <f t="shared" si="10"/>
        <v>18</v>
      </c>
      <c r="K290" s="84"/>
      <c r="L290" s="81"/>
      <c r="M290" s="61"/>
    </row>
    <row r="291" spans="4:13">
      <c r="D291" s="5">
        <v>57</v>
      </c>
      <c r="E291" s="30" t="s">
        <v>262</v>
      </c>
      <c r="F291" s="53">
        <v>41561</v>
      </c>
      <c r="G291" s="53">
        <v>41598</v>
      </c>
      <c r="H291" s="88">
        <v>6</v>
      </c>
      <c r="I291" s="88">
        <v>30</v>
      </c>
      <c r="J291" s="91">
        <f t="shared" si="10"/>
        <v>36</v>
      </c>
      <c r="K291" s="84"/>
      <c r="L291" s="81"/>
      <c r="M291" s="61"/>
    </row>
    <row r="292" spans="4:13">
      <c r="D292" s="5">
        <v>58</v>
      </c>
      <c r="E292" s="30" t="s">
        <v>263</v>
      </c>
      <c r="F292" s="53">
        <v>41582</v>
      </c>
      <c r="G292" s="53">
        <v>41598</v>
      </c>
      <c r="H292" s="88">
        <v>8</v>
      </c>
      <c r="I292" s="88">
        <v>18</v>
      </c>
      <c r="J292" s="91">
        <f t="shared" si="10"/>
        <v>26</v>
      </c>
      <c r="K292" s="84"/>
      <c r="L292" s="81"/>
      <c r="M292" s="61"/>
    </row>
    <row r="293" spans="4:13">
      <c r="D293" s="5">
        <v>59</v>
      </c>
      <c r="E293" s="30" t="s">
        <v>264</v>
      </c>
      <c r="F293" s="53">
        <v>41582</v>
      </c>
      <c r="G293" s="53">
        <v>41600</v>
      </c>
      <c r="H293" s="88">
        <v>5</v>
      </c>
      <c r="I293" s="88">
        <v>24</v>
      </c>
      <c r="J293" s="91">
        <f t="shared" si="10"/>
        <v>29</v>
      </c>
      <c r="K293" s="84"/>
      <c r="L293" s="81"/>
      <c r="M293" s="61"/>
    </row>
    <row r="294" spans="4:13">
      <c r="D294" s="5">
        <v>60</v>
      </c>
      <c r="E294" s="30" t="s">
        <v>265</v>
      </c>
      <c r="F294" s="53">
        <v>41596</v>
      </c>
      <c r="G294" s="53">
        <v>41600</v>
      </c>
      <c r="H294" s="88">
        <v>2</v>
      </c>
      <c r="I294" s="88">
        <v>19</v>
      </c>
      <c r="J294" s="91">
        <f t="shared" si="10"/>
        <v>21</v>
      </c>
      <c r="K294" s="84"/>
      <c r="L294" s="81"/>
      <c r="M294" s="61"/>
    </row>
    <row r="295" spans="4:13">
      <c r="D295" s="5">
        <v>61</v>
      </c>
      <c r="E295" s="30" t="s">
        <v>266</v>
      </c>
      <c r="F295" s="53">
        <v>41597</v>
      </c>
      <c r="G295" s="53">
        <v>41607</v>
      </c>
      <c r="H295" s="88">
        <v>2</v>
      </c>
      <c r="I295" s="88">
        <v>31</v>
      </c>
      <c r="J295" s="91">
        <f t="shared" si="10"/>
        <v>33</v>
      </c>
      <c r="K295" s="84"/>
      <c r="L295" s="81"/>
      <c r="M295" s="61"/>
    </row>
    <row r="296" spans="4:13">
      <c r="D296" s="5">
        <v>62</v>
      </c>
      <c r="E296" s="30" t="s">
        <v>267</v>
      </c>
      <c r="F296" s="53">
        <v>41288</v>
      </c>
      <c r="G296" s="53">
        <v>41610</v>
      </c>
      <c r="H296" s="88">
        <v>0</v>
      </c>
      <c r="I296" s="88">
        <v>8</v>
      </c>
      <c r="J296" s="91">
        <f t="shared" si="10"/>
        <v>8</v>
      </c>
      <c r="K296" s="84"/>
      <c r="L296" s="81"/>
      <c r="M296" s="61"/>
    </row>
    <row r="297" spans="4:13">
      <c r="D297" s="5">
        <v>63</v>
      </c>
      <c r="E297" s="36" t="s">
        <v>268</v>
      </c>
      <c r="F297" s="55">
        <v>41575</v>
      </c>
      <c r="G297" s="55">
        <v>41611</v>
      </c>
      <c r="H297" s="89">
        <v>5</v>
      </c>
      <c r="I297" s="89">
        <v>23</v>
      </c>
      <c r="J297" s="91">
        <f t="shared" si="10"/>
        <v>28</v>
      </c>
      <c r="K297" s="84"/>
      <c r="L297" s="81"/>
      <c r="M297" s="61"/>
    </row>
    <row r="298" spans="4:13">
      <c r="D298" s="5">
        <v>64</v>
      </c>
      <c r="E298" s="36" t="s">
        <v>269</v>
      </c>
      <c r="F298" s="55">
        <v>41407</v>
      </c>
      <c r="G298" s="55">
        <v>41614</v>
      </c>
      <c r="H298" s="89">
        <v>4</v>
      </c>
      <c r="I298" s="89">
        <v>24</v>
      </c>
      <c r="J298" s="91">
        <f t="shared" si="10"/>
        <v>28</v>
      </c>
      <c r="K298" s="84"/>
      <c r="L298" s="81"/>
      <c r="M298" s="61"/>
    </row>
    <row r="299" spans="4:13">
      <c r="D299" s="5">
        <v>65</v>
      </c>
      <c r="E299" s="36" t="s">
        <v>270</v>
      </c>
      <c r="F299" s="55">
        <v>41584</v>
      </c>
      <c r="G299" s="55">
        <v>41614</v>
      </c>
      <c r="H299" s="89">
        <v>5</v>
      </c>
      <c r="I299" s="89">
        <v>25</v>
      </c>
      <c r="J299" s="91">
        <f t="shared" si="10"/>
        <v>30</v>
      </c>
      <c r="K299" s="84"/>
      <c r="L299" s="81"/>
      <c r="M299" s="61"/>
    </row>
    <row r="300" spans="4:13">
      <c r="D300" s="5">
        <v>66</v>
      </c>
      <c r="E300" s="36" t="s">
        <v>271</v>
      </c>
      <c r="F300" s="55">
        <v>41593</v>
      </c>
      <c r="G300" s="55">
        <v>41617</v>
      </c>
      <c r="H300" s="89">
        <v>6</v>
      </c>
      <c r="I300" s="89">
        <v>12</v>
      </c>
      <c r="J300" s="91">
        <f t="shared" si="10"/>
        <v>18</v>
      </c>
      <c r="K300" s="84"/>
      <c r="L300" s="81"/>
      <c r="M300" s="61"/>
    </row>
    <row r="301" spans="4:13">
      <c r="D301" s="5">
        <v>67</v>
      </c>
      <c r="E301" s="30" t="s">
        <v>272</v>
      </c>
      <c r="F301" s="53">
        <v>41533</v>
      </c>
      <c r="G301" s="53">
        <v>41621</v>
      </c>
      <c r="H301" s="88">
        <v>2</v>
      </c>
      <c r="I301" s="88">
        <v>26</v>
      </c>
      <c r="J301" s="91">
        <f t="shared" si="10"/>
        <v>28</v>
      </c>
      <c r="K301" s="84"/>
      <c r="L301" s="81"/>
      <c r="M301" s="61"/>
    </row>
    <row r="302" spans="4:13">
      <c r="D302" s="5">
        <v>68</v>
      </c>
      <c r="E302" s="30" t="s">
        <v>273</v>
      </c>
      <c r="F302" s="53">
        <v>41589</v>
      </c>
      <c r="G302" s="53">
        <v>41621</v>
      </c>
      <c r="H302" s="88">
        <v>2</v>
      </c>
      <c r="I302" s="88">
        <v>33</v>
      </c>
      <c r="J302" s="91">
        <f t="shared" si="10"/>
        <v>35</v>
      </c>
      <c r="K302" s="84"/>
      <c r="L302" s="81"/>
      <c r="M302" s="61"/>
    </row>
    <row r="303" spans="4:13" s="61" customFormat="1">
      <c r="D303" s="5">
        <v>69</v>
      </c>
      <c r="E303" s="30" t="s">
        <v>274</v>
      </c>
      <c r="F303" s="53">
        <v>41610</v>
      </c>
      <c r="G303" s="53">
        <v>41614</v>
      </c>
      <c r="H303" s="88">
        <v>2</v>
      </c>
      <c r="I303" s="88">
        <v>19</v>
      </c>
      <c r="J303" s="91">
        <f t="shared" si="10"/>
        <v>21</v>
      </c>
      <c r="K303" s="81"/>
      <c r="L303" s="81"/>
    </row>
    <row r="304" spans="4:13" s="61" customFormat="1">
      <c r="D304" s="16">
        <v>70</v>
      </c>
      <c r="E304" s="36" t="s">
        <v>384</v>
      </c>
      <c r="F304" s="55">
        <v>41624</v>
      </c>
      <c r="G304" s="55">
        <v>41626</v>
      </c>
      <c r="H304" s="89">
        <v>1</v>
      </c>
      <c r="I304" s="89">
        <v>16</v>
      </c>
      <c r="J304" s="105">
        <f t="shared" si="10"/>
        <v>17</v>
      </c>
      <c r="K304" s="81"/>
      <c r="L304" s="81"/>
    </row>
    <row r="305" spans="4:14" ht="15" thickBot="1">
      <c r="D305" s="16">
        <v>71</v>
      </c>
      <c r="E305" s="36" t="s">
        <v>275</v>
      </c>
      <c r="F305" s="55">
        <v>41603</v>
      </c>
      <c r="G305" s="55">
        <v>41621</v>
      </c>
      <c r="H305" s="89">
        <v>0</v>
      </c>
      <c r="I305" s="89">
        <v>18</v>
      </c>
      <c r="J305" s="105">
        <f t="shared" si="10"/>
        <v>18</v>
      </c>
      <c r="K305" s="84"/>
      <c r="L305" s="81"/>
      <c r="M305" s="61"/>
    </row>
    <row r="306" spans="4:14" ht="21.6" thickBot="1">
      <c r="D306" s="106"/>
      <c r="E306" s="38" t="s">
        <v>6</v>
      </c>
      <c r="F306" s="38"/>
      <c r="G306" s="38"/>
      <c r="H306" s="39">
        <f>SUM(H235:H305)</f>
        <v>305</v>
      </c>
      <c r="I306" s="39">
        <f>SUM(I235:I305)</f>
        <v>1642</v>
      </c>
      <c r="J306" s="107">
        <f>SUM(J235:J305)</f>
        <v>1947</v>
      </c>
      <c r="L306" s="200">
        <f>SUM(H306,H505)</f>
        <v>307</v>
      </c>
      <c r="M306" s="200">
        <f>SUM(I306,I505)</f>
        <v>1675</v>
      </c>
      <c r="N306" s="200">
        <f>SUM(L306:M306)</f>
        <v>1982</v>
      </c>
    </row>
    <row r="308" spans="4:14" ht="17.399999999999999">
      <c r="D308" s="227" t="s">
        <v>16</v>
      </c>
      <c r="E308" s="227"/>
      <c r="F308" s="227"/>
      <c r="G308" s="227"/>
      <c r="H308" s="227"/>
      <c r="I308" s="227"/>
      <c r="J308" s="227"/>
    </row>
    <row r="309" spans="4:14" ht="17.399999999999999">
      <c r="D309" s="227" t="s">
        <v>379</v>
      </c>
      <c r="E309" s="227"/>
      <c r="F309" s="227"/>
      <c r="G309" s="227"/>
      <c r="H309" s="227"/>
      <c r="I309" s="227"/>
      <c r="J309" s="227"/>
    </row>
    <row r="311" spans="4:14" ht="15" thickBot="1"/>
    <row r="312" spans="4:14" ht="15" thickTop="1">
      <c r="D312" s="92" t="s">
        <v>0</v>
      </c>
      <c r="E312" s="93" t="s">
        <v>1</v>
      </c>
      <c r="F312" s="93" t="s">
        <v>2</v>
      </c>
      <c r="G312" s="93" t="s">
        <v>3</v>
      </c>
      <c r="H312" s="94" t="s">
        <v>4</v>
      </c>
      <c r="I312" s="94" t="s">
        <v>5</v>
      </c>
      <c r="J312" s="95" t="s">
        <v>6</v>
      </c>
    </row>
    <row r="313" spans="4:14" ht="27">
      <c r="D313" s="108">
        <v>1</v>
      </c>
      <c r="E313" s="14" t="s">
        <v>276</v>
      </c>
      <c r="F313" s="27">
        <v>41603</v>
      </c>
      <c r="G313" s="27">
        <v>41652</v>
      </c>
      <c r="H313" s="83">
        <v>0</v>
      </c>
      <c r="I313" s="83">
        <v>69</v>
      </c>
      <c r="J313" s="87">
        <f>SUM(H313:I313)</f>
        <v>69</v>
      </c>
    </row>
    <row r="314" spans="4:14">
      <c r="D314" s="108">
        <v>2</v>
      </c>
      <c r="E314" s="30" t="s">
        <v>277</v>
      </c>
      <c r="F314" s="51">
        <v>41647</v>
      </c>
      <c r="G314" s="51">
        <v>41668</v>
      </c>
      <c r="H314" s="87">
        <v>6</v>
      </c>
      <c r="I314" s="87">
        <v>32</v>
      </c>
      <c r="J314" s="87">
        <f t="shared" ref="J314:J319" si="11">SUM(H314:I314)</f>
        <v>38</v>
      </c>
    </row>
    <row r="315" spans="4:14">
      <c r="D315" s="108">
        <v>3</v>
      </c>
      <c r="E315" s="30" t="s">
        <v>278</v>
      </c>
      <c r="F315" s="51">
        <v>41687</v>
      </c>
      <c r="G315" s="51">
        <v>41705</v>
      </c>
      <c r="H315" s="87">
        <v>5</v>
      </c>
      <c r="I315" s="87">
        <v>30</v>
      </c>
      <c r="J315" s="87">
        <f t="shared" si="11"/>
        <v>35</v>
      </c>
    </row>
    <row r="316" spans="4:14">
      <c r="D316" s="108">
        <v>4</v>
      </c>
      <c r="E316" s="109" t="s">
        <v>279</v>
      </c>
      <c r="F316" s="51">
        <v>41688</v>
      </c>
      <c r="G316" s="51">
        <v>41712</v>
      </c>
      <c r="H316" s="87">
        <v>4</v>
      </c>
      <c r="I316" s="87">
        <v>23</v>
      </c>
      <c r="J316" s="87">
        <f t="shared" si="11"/>
        <v>27</v>
      </c>
    </row>
    <row r="317" spans="4:14">
      <c r="D317" s="108">
        <v>5</v>
      </c>
      <c r="E317" s="109" t="s">
        <v>280</v>
      </c>
      <c r="F317" s="51">
        <v>41688</v>
      </c>
      <c r="G317" s="51">
        <v>41722</v>
      </c>
      <c r="H317" s="87">
        <v>2</v>
      </c>
      <c r="I317" s="87">
        <v>32</v>
      </c>
      <c r="J317" s="87">
        <f t="shared" si="11"/>
        <v>34</v>
      </c>
    </row>
    <row r="318" spans="4:14">
      <c r="D318" s="108">
        <v>6</v>
      </c>
      <c r="E318" s="109" t="s">
        <v>281</v>
      </c>
      <c r="F318" s="51">
        <v>41688</v>
      </c>
      <c r="G318" s="51">
        <v>41729</v>
      </c>
      <c r="H318" s="87">
        <v>8</v>
      </c>
      <c r="I318" s="87">
        <v>21</v>
      </c>
      <c r="J318" s="87">
        <f t="shared" si="11"/>
        <v>29</v>
      </c>
    </row>
    <row r="319" spans="4:14">
      <c r="D319" s="108">
        <v>7</v>
      </c>
      <c r="E319" s="109" t="s">
        <v>282</v>
      </c>
      <c r="F319" s="51">
        <v>41694</v>
      </c>
      <c r="G319" s="51">
        <v>41729</v>
      </c>
      <c r="H319" s="87">
        <v>0</v>
      </c>
      <c r="I319" s="87">
        <v>19</v>
      </c>
      <c r="J319" s="87">
        <f t="shared" si="11"/>
        <v>19</v>
      </c>
    </row>
    <row r="320" spans="4:14">
      <c r="D320" s="108">
        <v>8</v>
      </c>
      <c r="E320" s="109" t="s">
        <v>283</v>
      </c>
      <c r="F320" s="51">
        <v>41722</v>
      </c>
      <c r="G320" s="51">
        <v>41726</v>
      </c>
      <c r="H320" s="87">
        <v>4</v>
      </c>
      <c r="I320" s="87">
        <v>27</v>
      </c>
      <c r="J320" s="87">
        <f t="shared" ref="J320:J329" si="12">SUM(H320:I320)</f>
        <v>31</v>
      </c>
    </row>
    <row r="321" spans="4:10">
      <c r="D321" s="108">
        <v>9</v>
      </c>
      <c r="E321" s="14" t="s">
        <v>284</v>
      </c>
      <c r="F321" s="27">
        <v>41688</v>
      </c>
      <c r="G321" s="27">
        <v>41732</v>
      </c>
      <c r="H321" s="83">
        <v>7</v>
      </c>
      <c r="I321" s="83">
        <v>23</v>
      </c>
      <c r="J321" s="83">
        <f t="shared" si="12"/>
        <v>30</v>
      </c>
    </row>
    <row r="322" spans="4:10">
      <c r="D322" s="108">
        <v>10</v>
      </c>
      <c r="E322" s="30" t="s">
        <v>285</v>
      </c>
      <c r="F322" s="51">
        <v>41688</v>
      </c>
      <c r="G322" s="51">
        <v>41739</v>
      </c>
      <c r="H322" s="87">
        <v>1</v>
      </c>
      <c r="I322" s="87">
        <v>23</v>
      </c>
      <c r="J322" s="87">
        <f t="shared" si="12"/>
        <v>24</v>
      </c>
    </row>
    <row r="323" spans="4:10">
      <c r="D323" s="108">
        <v>11</v>
      </c>
      <c r="E323" s="110" t="s">
        <v>286</v>
      </c>
      <c r="F323" s="51">
        <v>41715</v>
      </c>
      <c r="G323" s="51">
        <v>41733</v>
      </c>
      <c r="H323" s="87">
        <v>8</v>
      </c>
      <c r="I323" s="87">
        <v>24</v>
      </c>
      <c r="J323" s="87">
        <f t="shared" si="12"/>
        <v>32</v>
      </c>
    </row>
    <row r="324" spans="4:10">
      <c r="D324" s="108">
        <v>12</v>
      </c>
      <c r="E324" s="110" t="s">
        <v>287</v>
      </c>
      <c r="F324" s="51">
        <v>41729</v>
      </c>
      <c r="G324" s="51">
        <v>41740</v>
      </c>
      <c r="H324" s="87">
        <v>2</v>
      </c>
      <c r="I324" s="87">
        <v>15</v>
      </c>
      <c r="J324" s="87">
        <f t="shared" si="12"/>
        <v>17</v>
      </c>
    </row>
    <row r="325" spans="4:10">
      <c r="D325" s="108">
        <v>13</v>
      </c>
      <c r="E325" s="86" t="s">
        <v>288</v>
      </c>
      <c r="F325" s="51">
        <v>41736</v>
      </c>
      <c r="G325" s="51">
        <v>41740</v>
      </c>
      <c r="H325" s="87">
        <v>0</v>
      </c>
      <c r="I325" s="87">
        <v>12</v>
      </c>
      <c r="J325" s="87">
        <f t="shared" si="12"/>
        <v>12</v>
      </c>
    </row>
    <row r="326" spans="4:10">
      <c r="D326" s="186">
        <v>14</v>
      </c>
      <c r="E326" s="111" t="s">
        <v>289</v>
      </c>
      <c r="F326" s="112">
        <v>41757</v>
      </c>
      <c r="G326" s="112">
        <v>41774</v>
      </c>
      <c r="H326" s="90">
        <v>7</v>
      </c>
      <c r="I326" s="90">
        <v>18</v>
      </c>
      <c r="J326" s="90">
        <f t="shared" si="12"/>
        <v>25</v>
      </c>
    </row>
    <row r="327" spans="4:10">
      <c r="D327" s="108">
        <v>15</v>
      </c>
      <c r="E327" s="86" t="s">
        <v>323</v>
      </c>
      <c r="F327" s="51">
        <v>41771</v>
      </c>
      <c r="G327" s="51">
        <v>41775</v>
      </c>
      <c r="H327" s="187">
        <v>0</v>
      </c>
      <c r="I327" s="187">
        <v>13</v>
      </c>
      <c r="J327" s="187">
        <f t="shared" si="12"/>
        <v>13</v>
      </c>
    </row>
    <row r="328" spans="4:10">
      <c r="D328" s="108">
        <v>16</v>
      </c>
      <c r="E328" s="86" t="s">
        <v>324</v>
      </c>
      <c r="F328" s="51">
        <v>41778</v>
      </c>
      <c r="G328" s="51">
        <v>41782</v>
      </c>
      <c r="H328" s="187">
        <v>0</v>
      </c>
      <c r="I328" s="187">
        <v>13</v>
      </c>
      <c r="J328" s="187">
        <f t="shared" si="12"/>
        <v>13</v>
      </c>
    </row>
    <row r="329" spans="4:10">
      <c r="D329" s="108">
        <v>17</v>
      </c>
      <c r="E329" s="86" t="s">
        <v>325</v>
      </c>
      <c r="F329" s="51">
        <v>41771</v>
      </c>
      <c r="G329" s="51">
        <v>41782</v>
      </c>
      <c r="H329" s="87">
        <v>8</v>
      </c>
      <c r="I329" s="87">
        <v>12</v>
      </c>
      <c r="J329" s="87">
        <f t="shared" si="12"/>
        <v>20</v>
      </c>
    </row>
    <row r="330" spans="4:10">
      <c r="D330" s="108">
        <v>18</v>
      </c>
      <c r="E330" s="188" t="s">
        <v>326</v>
      </c>
      <c r="F330" s="112">
        <v>41764</v>
      </c>
      <c r="G330" s="112">
        <v>41793</v>
      </c>
      <c r="H330" s="90">
        <v>7</v>
      </c>
      <c r="I330" s="90">
        <v>23</v>
      </c>
      <c r="J330" s="90">
        <f t="shared" ref="J330:J336" si="13">SUM(H330:I330)</f>
        <v>30</v>
      </c>
    </row>
    <row r="331" spans="4:10">
      <c r="D331" s="108">
        <v>19</v>
      </c>
      <c r="E331" s="188" t="s">
        <v>327</v>
      </c>
      <c r="F331" s="112">
        <v>41764</v>
      </c>
      <c r="G331" s="112">
        <v>41796</v>
      </c>
      <c r="H331" s="90">
        <v>1</v>
      </c>
      <c r="I331" s="90">
        <v>25</v>
      </c>
      <c r="J331" s="90">
        <f t="shared" si="13"/>
        <v>26</v>
      </c>
    </row>
    <row r="332" spans="4:10">
      <c r="D332" s="108">
        <v>20</v>
      </c>
      <c r="E332" s="188" t="s">
        <v>328</v>
      </c>
      <c r="F332" s="112">
        <v>41764</v>
      </c>
      <c r="G332" s="112">
        <v>41796</v>
      </c>
      <c r="H332" s="90">
        <v>3</v>
      </c>
      <c r="I332" s="90">
        <v>36</v>
      </c>
      <c r="J332" s="90">
        <f t="shared" si="13"/>
        <v>39</v>
      </c>
    </row>
    <row r="333" spans="4:10">
      <c r="D333" s="108">
        <v>21</v>
      </c>
      <c r="E333" s="188" t="s">
        <v>332</v>
      </c>
      <c r="F333" s="112">
        <v>41792</v>
      </c>
      <c r="G333" s="112">
        <v>41803</v>
      </c>
      <c r="H333" s="90">
        <v>1</v>
      </c>
      <c r="I333" s="90">
        <v>23</v>
      </c>
      <c r="J333" s="90">
        <f>SUM(H333:I333)</f>
        <v>24</v>
      </c>
    </row>
    <row r="334" spans="4:10">
      <c r="D334" s="108">
        <v>22</v>
      </c>
      <c r="E334" s="188" t="s">
        <v>329</v>
      </c>
      <c r="F334" s="112">
        <v>41757</v>
      </c>
      <c r="G334" s="112">
        <v>41810</v>
      </c>
      <c r="H334" s="90">
        <v>2</v>
      </c>
      <c r="I334" s="90">
        <v>24</v>
      </c>
      <c r="J334" s="90">
        <f t="shared" si="13"/>
        <v>26</v>
      </c>
    </row>
    <row r="335" spans="4:10">
      <c r="D335" s="108">
        <v>23</v>
      </c>
      <c r="E335" s="189" t="s">
        <v>330</v>
      </c>
      <c r="F335" s="51">
        <v>41715</v>
      </c>
      <c r="G335" s="51">
        <v>41814</v>
      </c>
      <c r="H335" s="87">
        <v>10</v>
      </c>
      <c r="I335" s="87">
        <v>28</v>
      </c>
      <c r="J335" s="87">
        <f t="shared" si="13"/>
        <v>38</v>
      </c>
    </row>
    <row r="336" spans="4:10">
      <c r="D336" s="108">
        <v>24</v>
      </c>
      <c r="E336" s="188" t="s">
        <v>331</v>
      </c>
      <c r="F336" s="112">
        <v>41757</v>
      </c>
      <c r="G336" s="112">
        <v>41817</v>
      </c>
      <c r="H336" s="90">
        <v>4</v>
      </c>
      <c r="I336" s="90">
        <v>30</v>
      </c>
      <c r="J336" s="90">
        <f t="shared" si="13"/>
        <v>34</v>
      </c>
    </row>
    <row r="337" spans="4:10">
      <c r="D337" s="108">
        <v>25</v>
      </c>
      <c r="E337" s="190" t="s">
        <v>333</v>
      </c>
      <c r="F337" s="112">
        <v>41799</v>
      </c>
      <c r="G337" s="112">
        <v>41828</v>
      </c>
      <c r="H337" s="90">
        <v>11</v>
      </c>
      <c r="I337" s="90">
        <v>14</v>
      </c>
      <c r="J337" s="90">
        <f t="shared" ref="J337:J356" si="14">SUM(H337:I337)</f>
        <v>25</v>
      </c>
    </row>
    <row r="338" spans="4:10">
      <c r="D338" s="108">
        <v>26</v>
      </c>
      <c r="E338" s="190" t="s">
        <v>334</v>
      </c>
      <c r="F338" s="112">
        <v>41813</v>
      </c>
      <c r="G338" s="112">
        <v>41829</v>
      </c>
      <c r="H338" s="191">
        <v>5</v>
      </c>
      <c r="I338" s="191">
        <v>14</v>
      </c>
      <c r="J338" s="191">
        <f t="shared" si="14"/>
        <v>19</v>
      </c>
    </row>
    <row r="339" spans="4:10">
      <c r="D339" s="108">
        <v>27</v>
      </c>
      <c r="E339" s="190" t="s">
        <v>335</v>
      </c>
      <c r="F339" s="112">
        <v>41799</v>
      </c>
      <c r="G339" s="112">
        <v>41831</v>
      </c>
      <c r="H339" s="90">
        <v>0</v>
      </c>
      <c r="I339" s="90">
        <v>35</v>
      </c>
      <c r="J339" s="90">
        <f t="shared" si="14"/>
        <v>35</v>
      </c>
    </row>
    <row r="340" spans="4:10">
      <c r="D340" s="108">
        <v>28</v>
      </c>
      <c r="E340" s="190" t="s">
        <v>336</v>
      </c>
      <c r="F340" s="112">
        <v>41799</v>
      </c>
      <c r="G340" s="112">
        <v>41835</v>
      </c>
      <c r="H340" s="90">
        <v>10</v>
      </c>
      <c r="I340" s="90">
        <v>16</v>
      </c>
      <c r="J340" s="90">
        <f t="shared" si="14"/>
        <v>26</v>
      </c>
    </row>
    <row r="341" spans="4:10">
      <c r="D341" s="108">
        <v>29</v>
      </c>
      <c r="E341" s="190" t="s">
        <v>337</v>
      </c>
      <c r="F341" s="112">
        <v>41799</v>
      </c>
      <c r="G341" s="112">
        <v>41836</v>
      </c>
      <c r="H341" s="90">
        <v>1</v>
      </c>
      <c r="I341" s="90">
        <v>31</v>
      </c>
      <c r="J341" s="90">
        <f t="shared" si="14"/>
        <v>32</v>
      </c>
    </row>
    <row r="342" spans="4:10" ht="29.25" customHeight="1">
      <c r="D342" s="108">
        <v>30</v>
      </c>
      <c r="E342" s="189" t="s">
        <v>338</v>
      </c>
      <c r="F342" s="112">
        <v>41813</v>
      </c>
      <c r="G342" s="112">
        <v>41836</v>
      </c>
      <c r="H342" s="87">
        <v>16</v>
      </c>
      <c r="I342" s="87">
        <v>18</v>
      </c>
      <c r="J342" s="87">
        <f t="shared" si="14"/>
        <v>34</v>
      </c>
    </row>
    <row r="343" spans="4:10">
      <c r="D343" s="108">
        <v>31</v>
      </c>
      <c r="E343" s="190" t="s">
        <v>339</v>
      </c>
      <c r="F343" s="112">
        <v>41834</v>
      </c>
      <c r="G343" s="112">
        <v>41838</v>
      </c>
      <c r="H343" s="90">
        <v>0</v>
      </c>
      <c r="I343" s="90">
        <v>21</v>
      </c>
      <c r="J343" s="90">
        <f t="shared" si="14"/>
        <v>21</v>
      </c>
    </row>
    <row r="344" spans="4:10">
      <c r="D344" s="108">
        <v>32</v>
      </c>
      <c r="E344" s="190" t="s">
        <v>340</v>
      </c>
      <c r="F344" s="51">
        <v>41820</v>
      </c>
      <c r="G344" s="51">
        <v>41841</v>
      </c>
      <c r="H344" s="87">
        <v>0</v>
      </c>
      <c r="I344" s="87">
        <v>29</v>
      </c>
      <c r="J344" s="87">
        <f t="shared" si="14"/>
        <v>29</v>
      </c>
    </row>
    <row r="345" spans="4:10">
      <c r="D345" s="108">
        <v>33</v>
      </c>
      <c r="E345" s="190" t="s">
        <v>341</v>
      </c>
      <c r="F345" s="51">
        <v>41841</v>
      </c>
      <c r="G345" s="51">
        <v>41845</v>
      </c>
      <c r="H345" s="87">
        <v>3</v>
      </c>
      <c r="I345" s="87">
        <v>21</v>
      </c>
      <c r="J345" s="87">
        <f t="shared" si="14"/>
        <v>24</v>
      </c>
    </row>
    <row r="346" spans="4:10">
      <c r="D346" s="108">
        <v>34</v>
      </c>
      <c r="E346" s="190" t="s">
        <v>342</v>
      </c>
      <c r="F346" s="112">
        <v>41841</v>
      </c>
      <c r="G346" s="112">
        <v>41851</v>
      </c>
      <c r="H346" s="90">
        <v>0</v>
      </c>
      <c r="I346" s="90">
        <v>6</v>
      </c>
      <c r="J346" s="90">
        <f t="shared" si="14"/>
        <v>6</v>
      </c>
    </row>
    <row r="347" spans="4:10">
      <c r="D347" s="108">
        <v>35</v>
      </c>
      <c r="E347" s="190" t="s">
        <v>343</v>
      </c>
      <c r="F347" s="112">
        <v>41834</v>
      </c>
      <c r="G347" s="112">
        <v>41870</v>
      </c>
      <c r="H347" s="90">
        <v>6</v>
      </c>
      <c r="I347" s="90">
        <v>29</v>
      </c>
      <c r="J347" s="90">
        <f t="shared" si="14"/>
        <v>35</v>
      </c>
    </row>
    <row r="348" spans="4:10">
      <c r="D348" s="108">
        <v>36</v>
      </c>
      <c r="E348" s="190" t="s">
        <v>344</v>
      </c>
      <c r="F348" s="51">
        <v>41820</v>
      </c>
      <c r="G348" s="51">
        <v>41880</v>
      </c>
      <c r="H348" s="87">
        <v>4</v>
      </c>
      <c r="I348" s="87">
        <v>26</v>
      </c>
      <c r="J348" s="87">
        <f t="shared" si="14"/>
        <v>30</v>
      </c>
    </row>
    <row r="349" spans="4:10">
      <c r="D349" s="108">
        <v>37</v>
      </c>
      <c r="E349" s="190" t="s">
        <v>345</v>
      </c>
      <c r="F349" s="112">
        <v>41841</v>
      </c>
      <c r="G349" s="112">
        <v>41880</v>
      </c>
      <c r="H349" s="90">
        <v>8</v>
      </c>
      <c r="I349" s="90">
        <v>13</v>
      </c>
      <c r="J349" s="90">
        <f t="shared" si="14"/>
        <v>21</v>
      </c>
    </row>
    <row r="350" spans="4:10">
      <c r="D350" s="108">
        <v>38</v>
      </c>
      <c r="E350" s="190" t="s">
        <v>346</v>
      </c>
      <c r="F350" s="112">
        <v>41876</v>
      </c>
      <c r="G350" s="112">
        <v>41880</v>
      </c>
      <c r="H350" s="90">
        <v>3</v>
      </c>
      <c r="I350" s="90">
        <v>21</v>
      </c>
      <c r="J350" s="90">
        <f t="shared" si="14"/>
        <v>24</v>
      </c>
    </row>
    <row r="351" spans="4:10">
      <c r="D351" s="108">
        <v>39</v>
      </c>
      <c r="E351" s="190" t="s">
        <v>347</v>
      </c>
      <c r="F351" s="112">
        <v>41869</v>
      </c>
      <c r="G351" s="112">
        <v>41883</v>
      </c>
      <c r="H351" s="90">
        <v>10</v>
      </c>
      <c r="I351" s="90">
        <v>20</v>
      </c>
      <c r="J351" s="90">
        <f t="shared" si="14"/>
        <v>30</v>
      </c>
    </row>
    <row r="352" spans="4:10">
      <c r="D352" s="108">
        <v>40</v>
      </c>
      <c r="E352" s="190" t="s">
        <v>348</v>
      </c>
      <c r="F352" s="112">
        <v>41841</v>
      </c>
      <c r="G352" s="112">
        <v>41887</v>
      </c>
      <c r="H352" s="90">
        <v>2</v>
      </c>
      <c r="I352" s="90">
        <v>26</v>
      </c>
      <c r="J352" s="90">
        <f t="shared" si="14"/>
        <v>28</v>
      </c>
    </row>
    <row r="353" spans="4:10">
      <c r="D353" s="108">
        <v>41</v>
      </c>
      <c r="E353" s="190" t="s">
        <v>349</v>
      </c>
      <c r="F353" s="112">
        <v>41869</v>
      </c>
      <c r="G353" s="112">
        <v>41890</v>
      </c>
      <c r="H353" s="90">
        <v>0</v>
      </c>
      <c r="I353" s="90">
        <v>22</v>
      </c>
      <c r="J353" s="90">
        <f t="shared" si="14"/>
        <v>22</v>
      </c>
    </row>
    <row r="354" spans="4:10">
      <c r="D354" s="108">
        <v>42</v>
      </c>
      <c r="E354" s="190" t="s">
        <v>350</v>
      </c>
      <c r="F354" s="112">
        <v>41841</v>
      </c>
      <c r="G354" s="112">
        <v>41893</v>
      </c>
      <c r="H354" s="90">
        <v>1</v>
      </c>
      <c r="I354" s="90">
        <v>23</v>
      </c>
      <c r="J354" s="90">
        <f t="shared" si="14"/>
        <v>24</v>
      </c>
    </row>
    <row r="355" spans="4:10">
      <c r="D355" s="108">
        <v>43</v>
      </c>
      <c r="E355" s="190" t="s">
        <v>351</v>
      </c>
      <c r="F355" s="112">
        <v>41841</v>
      </c>
      <c r="G355" s="112">
        <v>41892</v>
      </c>
      <c r="H355" s="90">
        <v>3</v>
      </c>
      <c r="I355" s="90">
        <v>23</v>
      </c>
      <c r="J355" s="90">
        <f t="shared" si="14"/>
        <v>26</v>
      </c>
    </row>
    <row r="356" spans="4:10">
      <c r="D356" s="108">
        <v>44</v>
      </c>
      <c r="E356" s="192" t="s">
        <v>352</v>
      </c>
      <c r="F356" s="112">
        <v>41883</v>
      </c>
      <c r="G356" s="112">
        <v>41898</v>
      </c>
      <c r="H356" s="90">
        <v>6</v>
      </c>
      <c r="I356" s="90">
        <v>20</v>
      </c>
      <c r="J356" s="90">
        <f t="shared" si="14"/>
        <v>26</v>
      </c>
    </row>
    <row r="357" spans="4:10">
      <c r="D357" s="108">
        <v>45</v>
      </c>
      <c r="E357" s="110" t="s">
        <v>353</v>
      </c>
      <c r="F357" s="51">
        <v>41890</v>
      </c>
      <c r="G357" s="51">
        <v>41915</v>
      </c>
      <c r="H357" s="87">
        <v>1</v>
      </c>
      <c r="I357" s="87">
        <v>23</v>
      </c>
      <c r="J357" s="87">
        <f t="shared" ref="J357:J383" si="15">SUM(H357:I357)</f>
        <v>24</v>
      </c>
    </row>
    <row r="358" spans="4:10">
      <c r="D358" s="108">
        <v>46</v>
      </c>
      <c r="E358" s="190" t="s">
        <v>354</v>
      </c>
      <c r="F358" s="51">
        <v>41869</v>
      </c>
      <c r="G358" s="51">
        <v>41920</v>
      </c>
      <c r="H358" s="87">
        <v>4</v>
      </c>
      <c r="I358" s="87">
        <v>19</v>
      </c>
      <c r="J358" s="87">
        <f t="shared" si="15"/>
        <v>23</v>
      </c>
    </row>
    <row r="359" spans="4:10">
      <c r="D359" s="108">
        <v>47</v>
      </c>
      <c r="E359" s="190" t="s">
        <v>355</v>
      </c>
      <c r="F359" s="51">
        <v>41904</v>
      </c>
      <c r="G359" s="51">
        <v>41929</v>
      </c>
      <c r="H359" s="87">
        <v>6</v>
      </c>
      <c r="I359" s="87">
        <v>12</v>
      </c>
      <c r="J359" s="87">
        <f t="shared" si="15"/>
        <v>18</v>
      </c>
    </row>
    <row r="360" spans="4:10">
      <c r="D360" s="108">
        <v>48</v>
      </c>
      <c r="E360" s="190" t="s">
        <v>356</v>
      </c>
      <c r="F360" s="51">
        <v>41927</v>
      </c>
      <c r="G360" s="51">
        <v>41929</v>
      </c>
      <c r="H360" s="87">
        <v>3</v>
      </c>
      <c r="I360" s="87">
        <v>14</v>
      </c>
      <c r="J360" s="87">
        <f>SUM(H360:I360)</f>
        <v>17</v>
      </c>
    </row>
    <row r="361" spans="4:10">
      <c r="D361" s="108">
        <v>49</v>
      </c>
      <c r="E361" s="190" t="s">
        <v>357</v>
      </c>
      <c r="F361" s="51">
        <v>41904</v>
      </c>
      <c r="G361" s="51">
        <v>41933</v>
      </c>
      <c r="H361" s="87">
        <v>2</v>
      </c>
      <c r="I361" s="87">
        <v>21</v>
      </c>
      <c r="J361" s="87">
        <f>SUM(H361:I361)</f>
        <v>23</v>
      </c>
    </row>
    <row r="362" spans="4:10">
      <c r="D362" s="108">
        <v>50</v>
      </c>
      <c r="E362" s="190" t="s">
        <v>358</v>
      </c>
      <c r="F362" s="51">
        <v>41918</v>
      </c>
      <c r="G362" s="51">
        <v>41933</v>
      </c>
      <c r="H362" s="87">
        <v>10</v>
      </c>
      <c r="I362" s="87">
        <v>19</v>
      </c>
      <c r="J362" s="87">
        <f>SUM(H362:I362)</f>
        <v>29</v>
      </c>
    </row>
    <row r="363" spans="4:10">
      <c r="D363" s="108">
        <v>51</v>
      </c>
      <c r="E363" s="190" t="s">
        <v>359</v>
      </c>
      <c r="F363" s="51">
        <v>41904</v>
      </c>
      <c r="G363" s="51">
        <v>41934</v>
      </c>
      <c r="H363" s="87">
        <v>5</v>
      </c>
      <c r="I363" s="87">
        <v>27</v>
      </c>
      <c r="J363" s="87">
        <f t="shared" si="15"/>
        <v>32</v>
      </c>
    </row>
    <row r="364" spans="4:10">
      <c r="D364" s="108">
        <v>52</v>
      </c>
      <c r="E364" s="190" t="s">
        <v>360</v>
      </c>
      <c r="F364" s="51">
        <v>41890</v>
      </c>
      <c r="G364" s="51">
        <v>41935</v>
      </c>
      <c r="H364" s="87">
        <v>2</v>
      </c>
      <c r="I364" s="87">
        <v>23</v>
      </c>
      <c r="J364" s="87">
        <f t="shared" si="15"/>
        <v>25</v>
      </c>
    </row>
    <row r="365" spans="4:10">
      <c r="D365" s="108">
        <v>53</v>
      </c>
      <c r="E365" s="190" t="s">
        <v>361</v>
      </c>
      <c r="F365" s="51">
        <v>41925</v>
      </c>
      <c r="G365" s="51">
        <v>41936</v>
      </c>
      <c r="H365" s="87">
        <v>0</v>
      </c>
      <c r="I365" s="87">
        <v>25</v>
      </c>
      <c r="J365" s="87">
        <f t="shared" si="15"/>
        <v>25</v>
      </c>
    </row>
    <row r="366" spans="4:10">
      <c r="D366" s="108">
        <v>54</v>
      </c>
      <c r="E366" s="190" t="s">
        <v>362</v>
      </c>
      <c r="F366" s="51">
        <v>41876</v>
      </c>
      <c r="G366" s="51">
        <v>41942</v>
      </c>
      <c r="H366" s="87">
        <v>0</v>
      </c>
      <c r="I366" s="87">
        <v>16</v>
      </c>
      <c r="J366" s="87">
        <f t="shared" si="15"/>
        <v>16</v>
      </c>
    </row>
    <row r="367" spans="4:10">
      <c r="D367" s="108">
        <v>55</v>
      </c>
      <c r="E367" s="190" t="s">
        <v>363</v>
      </c>
      <c r="F367" s="51">
        <v>41764</v>
      </c>
      <c r="G367" s="51">
        <v>41950</v>
      </c>
      <c r="H367" s="87">
        <v>3</v>
      </c>
      <c r="I367" s="87">
        <v>26</v>
      </c>
      <c r="J367" s="87">
        <f t="shared" si="15"/>
        <v>29</v>
      </c>
    </row>
    <row r="368" spans="4:10">
      <c r="D368" s="108">
        <v>56</v>
      </c>
      <c r="E368" s="190" t="s">
        <v>364</v>
      </c>
      <c r="F368" s="112">
        <v>41946</v>
      </c>
      <c r="G368" s="112">
        <v>41950</v>
      </c>
      <c r="H368" s="90">
        <v>1</v>
      </c>
      <c r="I368" s="90">
        <v>9</v>
      </c>
      <c r="J368" s="87">
        <f t="shared" si="15"/>
        <v>10</v>
      </c>
    </row>
    <row r="369" spans="4:14" ht="27">
      <c r="D369" s="108">
        <v>57</v>
      </c>
      <c r="E369" s="189" t="s">
        <v>365</v>
      </c>
      <c r="F369" s="112">
        <v>41932</v>
      </c>
      <c r="G369" s="112">
        <v>41953</v>
      </c>
      <c r="H369" s="90">
        <v>15</v>
      </c>
      <c r="I369" s="90">
        <v>13</v>
      </c>
      <c r="J369" s="87">
        <f t="shared" si="15"/>
        <v>28</v>
      </c>
    </row>
    <row r="370" spans="4:14" ht="31.5" customHeight="1">
      <c r="D370" s="108">
        <v>58</v>
      </c>
      <c r="E370" s="189" t="s">
        <v>366</v>
      </c>
      <c r="F370" s="112">
        <v>41904</v>
      </c>
      <c r="G370" s="112">
        <v>41954</v>
      </c>
      <c r="H370" s="90">
        <v>7</v>
      </c>
      <c r="I370" s="90">
        <v>26</v>
      </c>
      <c r="J370" s="87">
        <f t="shared" si="15"/>
        <v>33</v>
      </c>
    </row>
    <row r="371" spans="4:14">
      <c r="D371" s="108">
        <v>59</v>
      </c>
      <c r="E371" s="189" t="s">
        <v>367</v>
      </c>
      <c r="F371" s="112">
        <v>41946</v>
      </c>
      <c r="G371" s="112">
        <v>41957</v>
      </c>
      <c r="H371" s="90">
        <v>2</v>
      </c>
      <c r="I371" s="90">
        <v>30</v>
      </c>
      <c r="J371" s="87">
        <f t="shared" si="15"/>
        <v>32</v>
      </c>
    </row>
    <row r="372" spans="4:14">
      <c r="D372" s="108">
        <v>60</v>
      </c>
      <c r="E372" s="189" t="s">
        <v>368</v>
      </c>
      <c r="F372" s="112">
        <v>41953</v>
      </c>
      <c r="G372" s="112">
        <v>41957</v>
      </c>
      <c r="H372" s="90">
        <v>1</v>
      </c>
      <c r="I372" s="90">
        <v>26</v>
      </c>
      <c r="J372" s="87">
        <f t="shared" si="15"/>
        <v>27</v>
      </c>
    </row>
    <row r="373" spans="4:14">
      <c r="D373" s="108">
        <v>61</v>
      </c>
      <c r="E373" s="189" t="s">
        <v>369</v>
      </c>
      <c r="F373" s="112">
        <v>41953</v>
      </c>
      <c r="G373" s="112">
        <v>41957</v>
      </c>
      <c r="H373" s="90">
        <v>0</v>
      </c>
      <c r="I373" s="90">
        <v>2</v>
      </c>
      <c r="J373" s="87">
        <f t="shared" si="15"/>
        <v>2</v>
      </c>
    </row>
    <row r="374" spans="4:14">
      <c r="D374" s="108">
        <v>62</v>
      </c>
      <c r="E374" s="189" t="s">
        <v>370</v>
      </c>
      <c r="F374" s="112">
        <v>41953</v>
      </c>
      <c r="G374" s="112">
        <v>41957</v>
      </c>
      <c r="H374" s="90">
        <v>0</v>
      </c>
      <c r="I374" s="90">
        <v>10</v>
      </c>
      <c r="J374" s="87">
        <f t="shared" si="15"/>
        <v>10</v>
      </c>
    </row>
    <row r="375" spans="4:14">
      <c r="D375" s="108">
        <v>63</v>
      </c>
      <c r="E375" s="189" t="s">
        <v>371</v>
      </c>
      <c r="F375" s="112">
        <v>41953</v>
      </c>
      <c r="G375" s="112">
        <v>41964</v>
      </c>
      <c r="H375" s="90">
        <v>1</v>
      </c>
      <c r="I375" s="90">
        <v>9</v>
      </c>
      <c r="J375" s="87">
        <f t="shared" si="15"/>
        <v>10</v>
      </c>
    </row>
    <row r="376" spans="4:14">
      <c r="D376" s="108">
        <v>64</v>
      </c>
      <c r="E376" s="189" t="s">
        <v>372</v>
      </c>
      <c r="F376" s="112">
        <v>41939</v>
      </c>
      <c r="G376" s="112">
        <v>41969</v>
      </c>
      <c r="H376" s="90">
        <v>9</v>
      </c>
      <c r="I376" s="90">
        <v>22</v>
      </c>
      <c r="J376" s="87">
        <f t="shared" si="15"/>
        <v>31</v>
      </c>
    </row>
    <row r="377" spans="4:14" ht="36.75" customHeight="1">
      <c r="D377" s="108">
        <v>65</v>
      </c>
      <c r="E377" s="189" t="s">
        <v>373</v>
      </c>
      <c r="F377" s="112">
        <v>41967</v>
      </c>
      <c r="G377" s="112">
        <v>41971</v>
      </c>
      <c r="H377" s="90">
        <v>13</v>
      </c>
      <c r="I377" s="90">
        <v>26</v>
      </c>
      <c r="J377" s="87">
        <f t="shared" si="15"/>
        <v>39</v>
      </c>
    </row>
    <row r="378" spans="4:14">
      <c r="D378" s="108">
        <v>66</v>
      </c>
      <c r="E378" s="199" t="s">
        <v>383</v>
      </c>
      <c r="F378" s="196">
        <v>41974</v>
      </c>
      <c r="G378" s="196">
        <v>41978</v>
      </c>
      <c r="H378" s="197">
        <v>2</v>
      </c>
      <c r="I378" s="197">
        <v>6</v>
      </c>
      <c r="J378" s="187">
        <f>SUM(H378:I378)</f>
        <v>8</v>
      </c>
      <c r="L378" s="198"/>
    </row>
    <row r="379" spans="4:14" ht="18.75" customHeight="1">
      <c r="D379" s="108">
        <v>67</v>
      </c>
      <c r="E379" s="189" t="s">
        <v>334</v>
      </c>
      <c r="F379" s="112">
        <v>41967</v>
      </c>
      <c r="G379" s="112">
        <v>41983</v>
      </c>
      <c r="H379" s="90">
        <v>7</v>
      </c>
      <c r="I379" s="90">
        <v>14</v>
      </c>
      <c r="J379" s="87">
        <f>SUM(H379:I379)</f>
        <v>21</v>
      </c>
    </row>
    <row r="380" spans="4:14" ht="18.75" customHeight="1">
      <c r="D380" s="108">
        <v>68</v>
      </c>
      <c r="E380" s="190" t="s">
        <v>375</v>
      </c>
      <c r="F380" s="112">
        <v>41969</v>
      </c>
      <c r="G380" s="112">
        <v>41984</v>
      </c>
      <c r="H380" s="90">
        <v>9</v>
      </c>
      <c r="I380" s="90">
        <v>24</v>
      </c>
      <c r="J380" s="87">
        <f>SUM(H380:I380)</f>
        <v>33</v>
      </c>
    </row>
    <row r="381" spans="4:14" ht="30.75" customHeight="1">
      <c r="D381" s="108">
        <v>69</v>
      </c>
      <c r="E381" s="190" t="s">
        <v>376</v>
      </c>
      <c r="F381" s="112">
        <v>41925</v>
      </c>
      <c r="G381" s="112">
        <v>41985</v>
      </c>
      <c r="H381" s="90">
        <v>2</v>
      </c>
      <c r="I381" s="90">
        <v>31</v>
      </c>
      <c r="J381" s="90">
        <f>SUM(H381:I381)</f>
        <v>33</v>
      </c>
    </row>
    <row r="382" spans="4:14" ht="34.5" customHeight="1">
      <c r="D382" s="108">
        <v>70</v>
      </c>
      <c r="E382" s="189" t="s">
        <v>377</v>
      </c>
      <c r="F382" s="51">
        <v>41981</v>
      </c>
      <c r="G382" s="51">
        <v>41985</v>
      </c>
      <c r="H382" s="87">
        <v>0</v>
      </c>
      <c r="I382" s="87">
        <v>9</v>
      </c>
      <c r="J382" s="87">
        <f>SUM(H382:I382)</f>
        <v>9</v>
      </c>
    </row>
    <row r="383" spans="4:14" ht="15" thickBot="1">
      <c r="D383" s="108">
        <v>71</v>
      </c>
      <c r="E383" s="192" t="s">
        <v>378</v>
      </c>
      <c r="F383" s="112">
        <v>41946</v>
      </c>
      <c r="G383" s="112">
        <v>42002</v>
      </c>
      <c r="H383" s="90">
        <v>0</v>
      </c>
      <c r="I383" s="90">
        <v>12</v>
      </c>
      <c r="J383" s="90">
        <f t="shared" si="15"/>
        <v>12</v>
      </c>
    </row>
    <row r="384" spans="4:14" ht="21.6" thickBot="1">
      <c r="D384" s="193"/>
      <c r="E384" s="194" t="s">
        <v>6</v>
      </c>
      <c r="F384" s="194"/>
      <c r="G384" s="194"/>
      <c r="H384" s="194">
        <f>SUM(H313:H383)</f>
        <v>284</v>
      </c>
      <c r="I384" s="194">
        <f>SUM(I313:I383)</f>
        <v>1517</v>
      </c>
      <c r="J384" s="195">
        <f>SUM(J313:J383)</f>
        <v>1801</v>
      </c>
      <c r="L384">
        <f>SUM(H384,H506)</f>
        <v>285</v>
      </c>
      <c r="M384">
        <f>SUM(I384,I506)</f>
        <v>1542</v>
      </c>
      <c r="N384">
        <f>SUM(L384:M384)</f>
        <v>1827</v>
      </c>
    </row>
    <row r="387" spans="4:10" ht="17.399999999999999">
      <c r="D387" s="227" t="s">
        <v>16</v>
      </c>
      <c r="E387" s="227"/>
      <c r="F387" s="227"/>
      <c r="G387" s="227"/>
      <c r="H387" s="227"/>
      <c r="I387" s="227"/>
      <c r="J387" s="227"/>
    </row>
    <row r="388" spans="4:10" ht="17.399999999999999">
      <c r="D388" s="227" t="s">
        <v>441</v>
      </c>
      <c r="E388" s="227"/>
      <c r="F388" s="227"/>
      <c r="G388" s="227"/>
      <c r="H388" s="227"/>
      <c r="I388" s="227"/>
      <c r="J388" s="227"/>
    </row>
    <row r="390" spans="4:10" ht="15" thickBot="1"/>
    <row r="391" spans="4:10" ht="15" thickTop="1">
      <c r="D391" s="92" t="s">
        <v>0</v>
      </c>
      <c r="E391" s="93" t="s">
        <v>1</v>
      </c>
      <c r="F391" s="93" t="s">
        <v>2</v>
      </c>
      <c r="G391" s="93" t="s">
        <v>3</v>
      </c>
      <c r="H391" s="94" t="s">
        <v>4</v>
      </c>
      <c r="I391" s="94" t="s">
        <v>5</v>
      </c>
      <c r="J391" s="95" t="s">
        <v>6</v>
      </c>
    </row>
    <row r="392" spans="4:10">
      <c r="D392" s="201">
        <v>1</v>
      </c>
      <c r="E392" s="110" t="s">
        <v>386</v>
      </c>
      <c r="F392" s="51">
        <v>41834</v>
      </c>
      <c r="G392" s="51">
        <v>42030</v>
      </c>
      <c r="H392" s="87">
        <v>6</v>
      </c>
      <c r="I392" s="87">
        <v>28</v>
      </c>
      <c r="J392" s="87">
        <f t="shared" ref="J392:J400" si="16">SUM(H392:I392)</f>
        <v>34</v>
      </c>
    </row>
    <row r="393" spans="4:10" ht="27">
      <c r="D393" s="201">
        <v>2</v>
      </c>
      <c r="E393" s="30" t="s">
        <v>387</v>
      </c>
      <c r="F393" s="51">
        <v>42024</v>
      </c>
      <c r="G393" s="51">
        <v>42027</v>
      </c>
      <c r="H393" s="87">
        <v>6</v>
      </c>
      <c r="I393" s="87">
        <v>36</v>
      </c>
      <c r="J393" s="87">
        <f t="shared" si="16"/>
        <v>42</v>
      </c>
    </row>
    <row r="394" spans="4:10">
      <c r="D394" s="201">
        <v>3</v>
      </c>
      <c r="E394" s="110" t="s">
        <v>388</v>
      </c>
      <c r="F394" s="51">
        <v>42023</v>
      </c>
      <c r="G394" s="51">
        <v>42048</v>
      </c>
      <c r="H394" s="87">
        <v>8</v>
      </c>
      <c r="I394" s="87">
        <v>14</v>
      </c>
      <c r="J394" s="87">
        <f t="shared" si="16"/>
        <v>22</v>
      </c>
    </row>
    <row r="395" spans="4:10">
      <c r="D395" s="201">
        <v>4</v>
      </c>
      <c r="E395" s="110" t="s">
        <v>389</v>
      </c>
      <c r="F395" s="51">
        <v>42023</v>
      </c>
      <c r="G395" s="51">
        <v>42052</v>
      </c>
      <c r="H395" s="87">
        <v>2</v>
      </c>
      <c r="I395" s="87">
        <v>25</v>
      </c>
      <c r="J395" s="87">
        <f t="shared" si="16"/>
        <v>27</v>
      </c>
    </row>
    <row r="396" spans="4:10">
      <c r="D396" s="201">
        <v>5</v>
      </c>
      <c r="E396" s="110" t="s">
        <v>390</v>
      </c>
      <c r="F396" s="51">
        <v>42023</v>
      </c>
      <c r="G396" s="51">
        <v>42055</v>
      </c>
      <c r="H396" s="87">
        <v>0</v>
      </c>
      <c r="I396" s="87">
        <v>35</v>
      </c>
      <c r="J396" s="87">
        <f t="shared" si="16"/>
        <v>35</v>
      </c>
    </row>
    <row r="397" spans="4:10">
      <c r="D397" s="201">
        <v>6</v>
      </c>
      <c r="E397" s="110" t="s">
        <v>391</v>
      </c>
      <c r="F397" s="51">
        <v>42023</v>
      </c>
      <c r="G397" s="51">
        <v>42059</v>
      </c>
      <c r="H397" s="87">
        <v>8</v>
      </c>
      <c r="I397" s="87">
        <v>12</v>
      </c>
      <c r="J397" s="87">
        <f t="shared" si="16"/>
        <v>20</v>
      </c>
    </row>
    <row r="398" spans="4:10">
      <c r="D398" s="201">
        <v>7</v>
      </c>
      <c r="E398" s="110" t="s">
        <v>392</v>
      </c>
      <c r="F398" s="51">
        <v>42023</v>
      </c>
      <c r="G398" s="51">
        <v>42061</v>
      </c>
      <c r="H398" s="87">
        <v>3</v>
      </c>
      <c r="I398" s="87">
        <v>23</v>
      </c>
      <c r="J398" s="87">
        <f t="shared" si="16"/>
        <v>26</v>
      </c>
    </row>
    <row r="399" spans="4:10">
      <c r="D399" s="201">
        <v>8</v>
      </c>
      <c r="E399" s="210" t="s">
        <v>393</v>
      </c>
      <c r="F399" s="209">
        <v>42079</v>
      </c>
      <c r="G399" s="209">
        <v>42083</v>
      </c>
      <c r="H399" s="187">
        <v>1</v>
      </c>
      <c r="I399" s="187">
        <v>7</v>
      </c>
      <c r="J399" s="187">
        <f t="shared" si="16"/>
        <v>8</v>
      </c>
    </row>
    <row r="400" spans="4:10">
      <c r="D400" s="201">
        <v>9</v>
      </c>
      <c r="E400" s="211" t="s">
        <v>394</v>
      </c>
      <c r="F400" s="209">
        <v>42051</v>
      </c>
      <c r="G400" s="209">
        <v>42109</v>
      </c>
      <c r="H400" s="187">
        <v>1</v>
      </c>
      <c r="I400" s="187">
        <v>29</v>
      </c>
      <c r="J400" s="187">
        <f t="shared" si="16"/>
        <v>30</v>
      </c>
    </row>
    <row r="401" spans="4:10">
      <c r="D401" s="201">
        <v>10</v>
      </c>
      <c r="E401" s="211" t="s">
        <v>395</v>
      </c>
      <c r="F401" s="209">
        <v>42072</v>
      </c>
      <c r="G401" s="209">
        <v>42118</v>
      </c>
      <c r="H401" s="187">
        <v>7</v>
      </c>
      <c r="I401" s="187">
        <v>23</v>
      </c>
      <c r="J401" s="187">
        <v>30</v>
      </c>
    </row>
    <row r="402" spans="4:10">
      <c r="D402" s="201">
        <v>11</v>
      </c>
      <c r="E402" s="211" t="s">
        <v>396</v>
      </c>
      <c r="F402" s="209">
        <v>42107</v>
      </c>
      <c r="G402" s="209">
        <v>42123</v>
      </c>
      <c r="H402" s="187">
        <v>6</v>
      </c>
      <c r="I402" s="187">
        <v>13</v>
      </c>
      <c r="J402" s="187">
        <v>19</v>
      </c>
    </row>
    <row r="403" spans="4:10">
      <c r="D403" s="201">
        <v>12</v>
      </c>
      <c r="E403" s="211" t="s">
        <v>397</v>
      </c>
      <c r="F403" s="209">
        <v>41785</v>
      </c>
      <c r="G403" s="209">
        <v>42146</v>
      </c>
      <c r="H403" s="187">
        <v>1</v>
      </c>
      <c r="I403" s="187">
        <v>2</v>
      </c>
      <c r="J403" s="187">
        <f t="shared" ref="J403:J412" si="17">SUM(H403:I403)</f>
        <v>3</v>
      </c>
    </row>
    <row r="404" spans="4:10">
      <c r="D404" s="201">
        <v>13</v>
      </c>
      <c r="E404" s="211" t="s">
        <v>398</v>
      </c>
      <c r="F404" s="209">
        <v>42072</v>
      </c>
      <c r="G404" s="209">
        <v>42129</v>
      </c>
      <c r="H404" s="187">
        <v>1</v>
      </c>
      <c r="I404" s="187">
        <v>17</v>
      </c>
      <c r="J404" s="187">
        <f t="shared" si="17"/>
        <v>18</v>
      </c>
    </row>
    <row r="405" spans="4:10">
      <c r="D405" s="201">
        <v>14</v>
      </c>
      <c r="E405" s="211" t="s">
        <v>399</v>
      </c>
      <c r="F405" s="209">
        <v>42072</v>
      </c>
      <c r="G405" s="209">
        <v>42135</v>
      </c>
      <c r="H405" s="187">
        <v>3</v>
      </c>
      <c r="I405" s="187">
        <v>21</v>
      </c>
      <c r="J405" s="187">
        <f t="shared" si="17"/>
        <v>24</v>
      </c>
    </row>
    <row r="406" spans="4:10">
      <c r="D406" s="201">
        <v>15</v>
      </c>
      <c r="E406" s="211" t="s">
        <v>400</v>
      </c>
      <c r="F406" s="209">
        <v>42128</v>
      </c>
      <c r="G406" s="209">
        <v>42137</v>
      </c>
      <c r="H406" s="187">
        <v>0</v>
      </c>
      <c r="I406" s="187">
        <v>12</v>
      </c>
      <c r="J406" s="187">
        <f t="shared" si="17"/>
        <v>12</v>
      </c>
    </row>
    <row r="407" spans="4:10">
      <c r="D407" s="201">
        <v>16</v>
      </c>
      <c r="E407" s="211" t="s">
        <v>401</v>
      </c>
      <c r="F407" s="209">
        <v>42072</v>
      </c>
      <c r="G407" s="209">
        <v>42138</v>
      </c>
      <c r="H407" s="187">
        <v>3</v>
      </c>
      <c r="I407" s="187">
        <v>26</v>
      </c>
      <c r="J407" s="187">
        <f t="shared" si="17"/>
        <v>29</v>
      </c>
    </row>
    <row r="408" spans="4:10">
      <c r="D408" s="201">
        <v>17</v>
      </c>
      <c r="E408" s="211" t="s">
        <v>402</v>
      </c>
      <c r="F408" s="209">
        <v>42142</v>
      </c>
      <c r="G408" s="209">
        <v>42146</v>
      </c>
      <c r="H408" s="187">
        <v>2</v>
      </c>
      <c r="I408" s="187">
        <v>22</v>
      </c>
      <c r="J408" s="187">
        <f t="shared" si="17"/>
        <v>24</v>
      </c>
    </row>
    <row r="409" spans="4:10">
      <c r="D409" s="201">
        <v>18</v>
      </c>
      <c r="E409" s="211" t="s">
        <v>403</v>
      </c>
      <c r="F409" s="209">
        <v>42128</v>
      </c>
      <c r="G409" s="209">
        <v>42157</v>
      </c>
      <c r="H409" s="187">
        <v>8</v>
      </c>
      <c r="I409" s="187">
        <v>24</v>
      </c>
      <c r="J409" s="187">
        <f t="shared" si="17"/>
        <v>32</v>
      </c>
    </row>
    <row r="410" spans="4:10">
      <c r="D410" s="201">
        <v>19</v>
      </c>
      <c r="E410" s="211" t="s">
        <v>404</v>
      </c>
      <c r="F410" s="209">
        <v>42128</v>
      </c>
      <c r="G410" s="209">
        <v>42160</v>
      </c>
      <c r="H410" s="187">
        <v>4</v>
      </c>
      <c r="I410" s="187">
        <v>30</v>
      </c>
      <c r="J410" s="187">
        <f t="shared" si="17"/>
        <v>34</v>
      </c>
    </row>
    <row r="411" spans="4:10">
      <c r="D411" s="201">
        <v>20</v>
      </c>
      <c r="E411" s="211" t="s">
        <v>405</v>
      </c>
      <c r="F411" s="209">
        <v>42156</v>
      </c>
      <c r="G411" s="209">
        <v>42160</v>
      </c>
      <c r="H411" s="187">
        <v>4</v>
      </c>
      <c r="I411" s="187">
        <v>21</v>
      </c>
      <c r="J411" s="187">
        <f t="shared" si="17"/>
        <v>25</v>
      </c>
    </row>
    <row r="412" spans="4:10">
      <c r="D412" s="201">
        <v>21</v>
      </c>
      <c r="E412" s="213" t="s">
        <v>406</v>
      </c>
      <c r="F412" s="209">
        <v>42156</v>
      </c>
      <c r="G412" s="209">
        <v>42180</v>
      </c>
      <c r="H412" s="187">
        <v>11</v>
      </c>
      <c r="I412" s="187">
        <v>15</v>
      </c>
      <c r="J412" s="187">
        <f t="shared" si="17"/>
        <v>26</v>
      </c>
    </row>
    <row r="413" spans="4:10">
      <c r="D413" s="201">
        <v>22</v>
      </c>
      <c r="E413" s="211" t="s">
        <v>407</v>
      </c>
      <c r="F413" s="209">
        <v>42163</v>
      </c>
      <c r="G413" s="209">
        <v>42198</v>
      </c>
      <c r="H413" s="187">
        <v>4</v>
      </c>
      <c r="I413" s="187">
        <v>27</v>
      </c>
      <c r="J413" s="187">
        <f t="shared" ref="J413:J425" si="18">SUM(H413:I413)</f>
        <v>31</v>
      </c>
    </row>
    <row r="414" spans="4:10">
      <c r="D414" s="201">
        <v>23</v>
      </c>
      <c r="E414" s="213" t="s">
        <v>408</v>
      </c>
      <c r="F414" s="209">
        <v>42177</v>
      </c>
      <c r="G414" s="209">
        <v>42209</v>
      </c>
      <c r="H414" s="187">
        <v>6</v>
      </c>
      <c r="I414" s="187">
        <v>22</v>
      </c>
      <c r="J414" s="187">
        <f t="shared" si="18"/>
        <v>28</v>
      </c>
    </row>
    <row r="415" spans="4:10">
      <c r="D415" s="201">
        <v>24</v>
      </c>
      <c r="E415" s="213" t="s">
        <v>409</v>
      </c>
      <c r="F415" s="209">
        <v>42205</v>
      </c>
      <c r="G415" s="209">
        <v>42209</v>
      </c>
      <c r="H415" s="187">
        <v>6</v>
      </c>
      <c r="I415" s="187">
        <v>17</v>
      </c>
      <c r="J415" s="187">
        <f>SUM(H415:I415)</f>
        <v>23</v>
      </c>
    </row>
    <row r="416" spans="4:10">
      <c r="D416" s="201">
        <v>25</v>
      </c>
      <c r="E416" s="211" t="s">
        <v>410</v>
      </c>
      <c r="F416" s="209">
        <v>42177</v>
      </c>
      <c r="G416" s="209">
        <v>42213</v>
      </c>
      <c r="H416" s="187">
        <v>8</v>
      </c>
      <c r="I416" s="187">
        <v>23</v>
      </c>
      <c r="J416" s="187">
        <f t="shared" si="18"/>
        <v>31</v>
      </c>
    </row>
    <row r="417" spans="4:12">
      <c r="D417" s="201">
        <v>26</v>
      </c>
      <c r="E417" s="213" t="s">
        <v>411</v>
      </c>
      <c r="F417" s="209">
        <v>42191</v>
      </c>
      <c r="G417" s="209">
        <v>42214</v>
      </c>
      <c r="H417" s="187">
        <v>15</v>
      </c>
      <c r="I417" s="187">
        <v>19</v>
      </c>
      <c r="J417" s="187">
        <f t="shared" si="18"/>
        <v>34</v>
      </c>
    </row>
    <row r="418" spans="4:12" ht="15.75" customHeight="1">
      <c r="D418" s="201">
        <v>27</v>
      </c>
      <c r="E418" s="213" t="s">
        <v>412</v>
      </c>
      <c r="F418" s="209">
        <v>42212</v>
      </c>
      <c r="G418" s="209">
        <v>42216</v>
      </c>
      <c r="H418" s="187">
        <v>16</v>
      </c>
      <c r="I418" s="187">
        <v>19</v>
      </c>
      <c r="J418" s="187">
        <f t="shared" si="18"/>
        <v>35</v>
      </c>
    </row>
    <row r="419" spans="4:12">
      <c r="D419" s="201">
        <v>28</v>
      </c>
      <c r="E419" s="213" t="s">
        <v>413</v>
      </c>
      <c r="F419" s="209">
        <v>42212</v>
      </c>
      <c r="G419" s="209">
        <v>42216</v>
      </c>
      <c r="H419" s="187">
        <v>5</v>
      </c>
      <c r="I419" s="187">
        <v>20</v>
      </c>
      <c r="J419" s="187">
        <f t="shared" si="18"/>
        <v>25</v>
      </c>
    </row>
    <row r="420" spans="4:12">
      <c r="D420" s="201">
        <v>29</v>
      </c>
      <c r="E420" s="211" t="s">
        <v>414</v>
      </c>
      <c r="F420" s="209">
        <v>42177</v>
      </c>
      <c r="G420" s="209">
        <v>42215</v>
      </c>
      <c r="H420" s="187">
        <v>2</v>
      </c>
      <c r="I420" s="187">
        <v>28</v>
      </c>
      <c r="J420" s="187">
        <f t="shared" si="18"/>
        <v>30</v>
      </c>
    </row>
    <row r="421" spans="4:12">
      <c r="D421" s="201">
        <v>30</v>
      </c>
      <c r="E421" s="211" t="s">
        <v>415</v>
      </c>
      <c r="F421" s="209">
        <v>42072</v>
      </c>
      <c r="G421" s="209">
        <v>42243</v>
      </c>
      <c r="H421" s="187">
        <v>7</v>
      </c>
      <c r="I421" s="187">
        <v>15</v>
      </c>
      <c r="J421" s="187">
        <f t="shared" si="18"/>
        <v>22</v>
      </c>
    </row>
    <row r="422" spans="4:12">
      <c r="D422" s="201">
        <v>31</v>
      </c>
      <c r="E422" s="211" t="s">
        <v>416</v>
      </c>
      <c r="F422" s="209">
        <v>42170</v>
      </c>
      <c r="G422" s="209">
        <v>42244</v>
      </c>
      <c r="H422" s="187">
        <v>2</v>
      </c>
      <c r="I422" s="187">
        <v>20</v>
      </c>
      <c r="J422" s="187">
        <f t="shared" si="18"/>
        <v>22</v>
      </c>
    </row>
    <row r="423" spans="4:12">
      <c r="D423" s="201">
        <v>32</v>
      </c>
      <c r="E423" s="199" t="s">
        <v>438</v>
      </c>
      <c r="F423" s="209">
        <v>42233</v>
      </c>
      <c r="G423" s="209">
        <v>42244</v>
      </c>
      <c r="H423" s="187">
        <v>1</v>
      </c>
      <c r="I423" s="187">
        <v>12</v>
      </c>
      <c r="J423" s="187">
        <f>SUM(H423:I423)</f>
        <v>13</v>
      </c>
      <c r="L423" s="210" t="s">
        <v>439</v>
      </c>
    </row>
    <row r="424" spans="4:12">
      <c r="D424" s="201">
        <v>33</v>
      </c>
      <c r="E424" s="211" t="s">
        <v>417</v>
      </c>
      <c r="F424" s="209">
        <v>42226</v>
      </c>
      <c r="G424" s="209">
        <v>42257</v>
      </c>
      <c r="H424" s="187">
        <v>5</v>
      </c>
      <c r="I424" s="187">
        <v>23</v>
      </c>
      <c r="J424" s="187">
        <f t="shared" si="18"/>
        <v>28</v>
      </c>
    </row>
    <row r="425" spans="4:12">
      <c r="D425" s="201">
        <v>34</v>
      </c>
      <c r="E425" s="211" t="s">
        <v>418</v>
      </c>
      <c r="F425" s="209">
        <v>42226</v>
      </c>
      <c r="G425" s="209">
        <v>42258</v>
      </c>
      <c r="H425" s="187">
        <v>2</v>
      </c>
      <c r="I425" s="187">
        <v>34</v>
      </c>
      <c r="J425" s="187">
        <f t="shared" si="18"/>
        <v>36</v>
      </c>
    </row>
    <row r="426" spans="4:12">
      <c r="D426" s="201">
        <v>35</v>
      </c>
      <c r="E426" s="211" t="s">
        <v>419</v>
      </c>
      <c r="F426" s="209">
        <v>42254</v>
      </c>
      <c r="G426" s="209">
        <v>42259</v>
      </c>
      <c r="H426" s="187">
        <v>2</v>
      </c>
      <c r="I426" s="187">
        <v>24</v>
      </c>
      <c r="J426" s="187">
        <f>SUM(H426:I426)</f>
        <v>26</v>
      </c>
    </row>
    <row r="427" spans="4:12">
      <c r="D427" s="201">
        <v>36</v>
      </c>
      <c r="E427" s="213" t="s">
        <v>420</v>
      </c>
      <c r="F427" s="196">
        <v>42254</v>
      </c>
      <c r="G427" s="196">
        <v>42265</v>
      </c>
      <c r="H427" s="197">
        <v>5</v>
      </c>
      <c r="I427" s="197">
        <v>15</v>
      </c>
      <c r="J427" s="197">
        <f>SUM(H427:I427)</f>
        <v>20</v>
      </c>
    </row>
    <row r="428" spans="4:12">
      <c r="D428" s="201">
        <v>37</v>
      </c>
      <c r="E428" s="212" t="s">
        <v>421</v>
      </c>
      <c r="F428" s="209">
        <v>42275</v>
      </c>
      <c r="G428" s="209">
        <v>42279</v>
      </c>
      <c r="H428" s="187">
        <v>2</v>
      </c>
      <c r="I428" s="187">
        <v>20</v>
      </c>
      <c r="J428" s="187">
        <f t="shared" ref="J428:J443" si="19">SUM(H428:I428)</f>
        <v>22</v>
      </c>
    </row>
    <row r="429" spans="4:12">
      <c r="D429" s="201">
        <v>38</v>
      </c>
      <c r="E429" s="199" t="s">
        <v>422</v>
      </c>
      <c r="F429" s="209">
        <v>42268</v>
      </c>
      <c r="G429" s="209">
        <v>42279</v>
      </c>
      <c r="H429" s="187">
        <v>3</v>
      </c>
      <c r="I429" s="187">
        <v>5</v>
      </c>
      <c r="J429" s="187">
        <f t="shared" si="19"/>
        <v>8</v>
      </c>
    </row>
    <row r="430" spans="4:12">
      <c r="D430" s="201">
        <v>39</v>
      </c>
      <c r="E430" s="212" t="s">
        <v>423</v>
      </c>
      <c r="F430" s="209">
        <v>42254</v>
      </c>
      <c r="G430" s="209">
        <v>42282</v>
      </c>
      <c r="H430" s="187">
        <v>3</v>
      </c>
      <c r="I430" s="187">
        <v>18</v>
      </c>
      <c r="J430" s="187">
        <f>SUM(H430:I430)</f>
        <v>21</v>
      </c>
    </row>
    <row r="431" spans="4:12">
      <c r="D431" s="201">
        <v>40</v>
      </c>
      <c r="E431" s="199" t="s">
        <v>424</v>
      </c>
      <c r="F431" s="209">
        <v>42282</v>
      </c>
      <c r="G431" s="209">
        <v>42286</v>
      </c>
      <c r="H431" s="187">
        <v>5</v>
      </c>
      <c r="I431" s="187">
        <v>18</v>
      </c>
      <c r="J431" s="187">
        <f t="shared" si="19"/>
        <v>23</v>
      </c>
    </row>
    <row r="432" spans="4:12">
      <c r="D432" s="201">
        <v>41</v>
      </c>
      <c r="E432" s="212" t="s">
        <v>425</v>
      </c>
      <c r="F432" s="209">
        <v>42289</v>
      </c>
      <c r="G432" s="209">
        <v>42293</v>
      </c>
      <c r="H432" s="187">
        <v>15</v>
      </c>
      <c r="I432" s="187">
        <v>19</v>
      </c>
      <c r="J432" s="187">
        <f t="shared" si="19"/>
        <v>34</v>
      </c>
    </row>
    <row r="433" spans="4:10">
      <c r="D433" s="201">
        <v>42</v>
      </c>
      <c r="E433" s="212" t="s">
        <v>426</v>
      </c>
      <c r="F433" s="209">
        <v>42296</v>
      </c>
      <c r="G433" s="209">
        <v>42300</v>
      </c>
      <c r="H433" s="187">
        <v>2</v>
      </c>
      <c r="I433" s="187">
        <v>16</v>
      </c>
      <c r="J433" s="187">
        <f t="shared" si="19"/>
        <v>18</v>
      </c>
    </row>
    <row r="434" spans="4:10">
      <c r="D434" s="201">
        <v>43</v>
      </c>
      <c r="E434" s="212" t="s">
        <v>427</v>
      </c>
      <c r="F434" s="209">
        <v>42296</v>
      </c>
      <c r="G434" s="209">
        <v>42300</v>
      </c>
      <c r="H434" s="187">
        <v>2</v>
      </c>
      <c r="I434" s="187">
        <v>37</v>
      </c>
      <c r="J434" s="187">
        <f t="shared" si="19"/>
        <v>39</v>
      </c>
    </row>
    <row r="435" spans="4:10">
      <c r="D435" s="201">
        <v>44</v>
      </c>
      <c r="E435" s="199" t="s">
        <v>428</v>
      </c>
      <c r="F435" s="209">
        <v>42268</v>
      </c>
      <c r="G435" s="209">
        <v>42300</v>
      </c>
      <c r="H435" s="187">
        <v>2</v>
      </c>
      <c r="I435" s="187">
        <v>31</v>
      </c>
      <c r="J435" s="187">
        <f t="shared" si="19"/>
        <v>33</v>
      </c>
    </row>
    <row r="436" spans="4:10">
      <c r="D436" s="201">
        <v>45</v>
      </c>
      <c r="E436" s="212" t="s">
        <v>429</v>
      </c>
      <c r="F436" s="209">
        <v>42296</v>
      </c>
      <c r="G436" s="209">
        <v>42300</v>
      </c>
      <c r="H436" s="187">
        <v>5</v>
      </c>
      <c r="I436" s="187">
        <v>19</v>
      </c>
      <c r="J436" s="187">
        <f t="shared" si="19"/>
        <v>24</v>
      </c>
    </row>
    <row r="437" spans="4:10">
      <c r="D437" s="201">
        <v>46</v>
      </c>
      <c r="E437" s="212" t="s">
        <v>430</v>
      </c>
      <c r="F437" s="209">
        <v>42289</v>
      </c>
      <c r="G437" s="209">
        <v>42313</v>
      </c>
      <c r="H437" s="187">
        <v>21</v>
      </c>
      <c r="I437" s="187">
        <v>14</v>
      </c>
      <c r="J437" s="187">
        <f t="shared" si="19"/>
        <v>35</v>
      </c>
    </row>
    <row r="438" spans="4:10">
      <c r="D438" s="201">
        <v>47</v>
      </c>
      <c r="E438" s="199" t="s">
        <v>431</v>
      </c>
      <c r="F438" s="209">
        <v>42268</v>
      </c>
      <c r="G438" s="209">
        <v>42314</v>
      </c>
      <c r="H438" s="187">
        <v>6</v>
      </c>
      <c r="I438" s="187">
        <v>18</v>
      </c>
      <c r="J438" s="187">
        <f t="shared" si="19"/>
        <v>24</v>
      </c>
    </row>
    <row r="439" spans="4:10">
      <c r="D439" s="201">
        <v>48</v>
      </c>
      <c r="E439" s="212" t="s">
        <v>432</v>
      </c>
      <c r="F439" s="209">
        <v>42310</v>
      </c>
      <c r="G439" s="209">
        <v>42314</v>
      </c>
      <c r="H439" s="187">
        <v>5</v>
      </c>
      <c r="I439" s="187">
        <v>19</v>
      </c>
      <c r="J439" s="187">
        <f t="shared" si="19"/>
        <v>24</v>
      </c>
    </row>
    <row r="440" spans="4:10">
      <c r="D440" s="201">
        <v>49</v>
      </c>
      <c r="E440" s="212" t="s">
        <v>433</v>
      </c>
      <c r="F440" s="209">
        <v>42317</v>
      </c>
      <c r="G440" s="209">
        <v>42340</v>
      </c>
      <c r="H440" s="187">
        <v>6</v>
      </c>
      <c r="I440" s="187">
        <v>9</v>
      </c>
      <c r="J440" s="187">
        <f t="shared" si="19"/>
        <v>15</v>
      </c>
    </row>
    <row r="441" spans="4:10">
      <c r="D441" s="201">
        <v>50</v>
      </c>
      <c r="E441" s="199" t="s">
        <v>434</v>
      </c>
      <c r="F441" s="209">
        <v>42282</v>
      </c>
      <c r="G441" s="209">
        <v>42341</v>
      </c>
      <c r="H441" s="187">
        <v>0</v>
      </c>
      <c r="I441" s="187">
        <v>27</v>
      </c>
      <c r="J441" s="187">
        <f t="shared" si="19"/>
        <v>27</v>
      </c>
    </row>
    <row r="442" spans="4:10">
      <c r="D442" s="201">
        <v>51</v>
      </c>
      <c r="E442" s="199" t="s">
        <v>435</v>
      </c>
      <c r="F442" s="209">
        <v>42296</v>
      </c>
      <c r="G442" s="209">
        <v>42342</v>
      </c>
      <c r="H442" s="187">
        <v>4</v>
      </c>
      <c r="I442" s="187">
        <v>17</v>
      </c>
      <c r="J442" s="187">
        <f t="shared" si="19"/>
        <v>21</v>
      </c>
    </row>
    <row r="443" spans="4:10" ht="15" thickBot="1">
      <c r="D443" s="201">
        <v>52</v>
      </c>
      <c r="E443" s="199" t="s">
        <v>436</v>
      </c>
      <c r="F443" s="196">
        <v>42282</v>
      </c>
      <c r="G443" s="196">
        <v>42346</v>
      </c>
      <c r="H443" s="197">
        <v>0</v>
      </c>
      <c r="I443" s="197">
        <v>12</v>
      </c>
      <c r="J443" s="197">
        <f t="shared" si="19"/>
        <v>12</v>
      </c>
    </row>
    <row r="444" spans="4:10" ht="21.6" thickBot="1">
      <c r="D444" s="21"/>
      <c r="E444" s="38" t="s">
        <v>6</v>
      </c>
      <c r="F444" s="41"/>
      <c r="G444" s="41"/>
      <c r="H444" s="38">
        <f>SUM(H392:H443)</f>
        <v>252</v>
      </c>
      <c r="I444" s="38">
        <f>SUM(I392:I443)</f>
        <v>1052</v>
      </c>
      <c r="J444" s="202">
        <f>SUM(J392:J443)</f>
        <v>1304</v>
      </c>
    </row>
    <row r="447" spans="4:10" ht="17.399999999999999">
      <c r="D447" s="227" t="s">
        <v>16</v>
      </c>
      <c r="E447" s="227"/>
      <c r="F447" s="227"/>
      <c r="G447" s="227"/>
      <c r="H447" s="227"/>
      <c r="I447" s="227"/>
      <c r="J447" s="227"/>
    </row>
    <row r="448" spans="4:10" ht="17.399999999999999">
      <c r="D448" s="227" t="s">
        <v>482</v>
      </c>
      <c r="E448" s="227"/>
      <c r="F448" s="227"/>
      <c r="G448" s="227"/>
      <c r="H448" s="227"/>
      <c r="I448" s="227"/>
      <c r="J448" s="227"/>
    </row>
    <row r="450" spans="4:10" ht="15" thickBot="1"/>
    <row r="451" spans="4:10" ht="15" thickTop="1">
      <c r="D451" s="92" t="s">
        <v>0</v>
      </c>
      <c r="E451" s="93" t="s">
        <v>1</v>
      </c>
      <c r="F451" s="93" t="s">
        <v>2</v>
      </c>
      <c r="G451" s="93" t="s">
        <v>3</v>
      </c>
      <c r="H451" s="94" t="s">
        <v>4</v>
      </c>
      <c r="I451" s="94" t="s">
        <v>5</v>
      </c>
      <c r="J451" s="95" t="s">
        <v>6</v>
      </c>
    </row>
    <row r="452" spans="4:10" s="218" customFormat="1" ht="13.2">
      <c r="D452" s="201">
        <v>1</v>
      </c>
      <c r="E452" s="110" t="s">
        <v>442</v>
      </c>
      <c r="F452" s="51">
        <v>42191</v>
      </c>
      <c r="G452" s="51">
        <v>42391</v>
      </c>
      <c r="H452" s="87">
        <v>1</v>
      </c>
      <c r="I452" s="87">
        <v>32</v>
      </c>
      <c r="J452" s="87">
        <f t="shared" ref="J452:J464" si="20">SUM(H452:I452)</f>
        <v>33</v>
      </c>
    </row>
    <row r="453" spans="4:10" s="218" customFormat="1" ht="13.2">
      <c r="D453" s="201">
        <v>2</v>
      </c>
      <c r="E453" s="30" t="s">
        <v>443</v>
      </c>
      <c r="F453" s="51">
        <v>42387</v>
      </c>
      <c r="G453" s="51">
        <v>42412</v>
      </c>
      <c r="H453" s="87">
        <v>11</v>
      </c>
      <c r="I453" s="87">
        <v>23</v>
      </c>
      <c r="J453" s="87">
        <f t="shared" si="20"/>
        <v>34</v>
      </c>
    </row>
    <row r="454" spans="4:10" s="218" customFormat="1" ht="13.2">
      <c r="D454" s="201">
        <v>3</v>
      </c>
      <c r="E454" s="110" t="s">
        <v>444</v>
      </c>
      <c r="F454" s="214">
        <v>42394</v>
      </c>
      <c r="G454" s="214">
        <v>42425</v>
      </c>
      <c r="H454" s="191">
        <v>0</v>
      </c>
      <c r="I454" s="191">
        <v>32</v>
      </c>
      <c r="J454" s="191">
        <f t="shared" si="20"/>
        <v>32</v>
      </c>
    </row>
    <row r="455" spans="4:10" s="218" customFormat="1" ht="12.75" customHeight="1">
      <c r="D455" s="201">
        <v>4</v>
      </c>
      <c r="E455" s="189" t="s">
        <v>445</v>
      </c>
      <c r="F455" s="51">
        <v>42401</v>
      </c>
      <c r="G455" s="51">
        <v>42405</v>
      </c>
      <c r="H455" s="87">
        <v>4</v>
      </c>
      <c r="I455" s="87">
        <v>36</v>
      </c>
      <c r="J455" s="87">
        <f t="shared" si="20"/>
        <v>40</v>
      </c>
    </row>
    <row r="456" spans="4:10" s="218" customFormat="1" ht="12.75" customHeight="1">
      <c r="D456" s="201">
        <v>5</v>
      </c>
      <c r="E456" s="189" t="s">
        <v>446</v>
      </c>
      <c r="F456" s="216">
        <v>42408</v>
      </c>
      <c r="G456" s="216">
        <v>42412</v>
      </c>
      <c r="H456" s="217">
        <v>3</v>
      </c>
      <c r="I456" s="217">
        <v>34</v>
      </c>
      <c r="J456" s="217">
        <f t="shared" si="20"/>
        <v>37</v>
      </c>
    </row>
    <row r="457" spans="4:10" s="218" customFormat="1" ht="12.75" customHeight="1">
      <c r="D457" s="201">
        <v>6</v>
      </c>
      <c r="E457" s="189" t="s">
        <v>447</v>
      </c>
      <c r="F457" s="216">
        <v>42408</v>
      </c>
      <c r="G457" s="216">
        <v>42412</v>
      </c>
      <c r="H457" s="87">
        <v>17</v>
      </c>
      <c r="I457" s="87">
        <v>17</v>
      </c>
      <c r="J457" s="87">
        <f t="shared" si="20"/>
        <v>34</v>
      </c>
    </row>
    <row r="458" spans="4:10" s="218" customFormat="1" ht="12.75" customHeight="1">
      <c r="D458" s="201">
        <v>7</v>
      </c>
      <c r="E458" s="189" t="s">
        <v>448</v>
      </c>
      <c r="F458" s="51">
        <v>42415</v>
      </c>
      <c r="G458" s="51">
        <v>42419</v>
      </c>
      <c r="H458" s="87">
        <v>1</v>
      </c>
      <c r="I458" s="87">
        <v>37</v>
      </c>
      <c r="J458" s="87">
        <f t="shared" si="20"/>
        <v>38</v>
      </c>
    </row>
    <row r="459" spans="4:10" s="218" customFormat="1" ht="13.2">
      <c r="D459" s="201">
        <v>8</v>
      </c>
      <c r="E459" s="189" t="s">
        <v>449</v>
      </c>
      <c r="F459" s="51">
        <v>42268</v>
      </c>
      <c r="G459" s="51">
        <v>42436</v>
      </c>
      <c r="H459" s="87">
        <v>11</v>
      </c>
      <c r="I459" s="87">
        <v>21</v>
      </c>
      <c r="J459" s="87">
        <f t="shared" si="20"/>
        <v>32</v>
      </c>
    </row>
    <row r="460" spans="4:10" s="218" customFormat="1" ht="13.2">
      <c r="D460" s="201">
        <v>9</v>
      </c>
      <c r="E460" s="189" t="s">
        <v>450</v>
      </c>
      <c r="F460" s="51">
        <v>42387</v>
      </c>
      <c r="G460" s="51">
        <v>42447</v>
      </c>
      <c r="H460" s="87">
        <v>3</v>
      </c>
      <c r="I460" s="87">
        <v>27</v>
      </c>
      <c r="J460" s="87">
        <f t="shared" si="20"/>
        <v>30</v>
      </c>
    </row>
    <row r="461" spans="4:10" s="218" customFormat="1" ht="13.2">
      <c r="D461" s="201">
        <v>10</v>
      </c>
      <c r="E461" s="190" t="s">
        <v>451</v>
      </c>
      <c r="F461" s="51">
        <v>42422</v>
      </c>
      <c r="G461" s="51">
        <v>42438</v>
      </c>
      <c r="H461" s="87">
        <v>1</v>
      </c>
      <c r="I461" s="87">
        <v>11</v>
      </c>
      <c r="J461" s="87">
        <f t="shared" si="20"/>
        <v>12</v>
      </c>
    </row>
    <row r="462" spans="4:10">
      <c r="D462" s="201">
        <v>11</v>
      </c>
      <c r="E462" s="190" t="s">
        <v>452</v>
      </c>
      <c r="F462" s="214">
        <v>42415</v>
      </c>
      <c r="G462" s="214">
        <v>42467</v>
      </c>
      <c r="H462" s="191">
        <v>4</v>
      </c>
      <c r="I462" s="191">
        <v>17</v>
      </c>
      <c r="J462" s="191">
        <f t="shared" si="20"/>
        <v>21</v>
      </c>
    </row>
    <row r="463" spans="4:10">
      <c r="D463" s="201">
        <v>12</v>
      </c>
      <c r="E463" s="220" t="s">
        <v>461</v>
      </c>
      <c r="F463" s="214">
        <v>42471</v>
      </c>
      <c r="G463" s="214">
        <v>42475</v>
      </c>
      <c r="H463" s="191">
        <v>9</v>
      </c>
      <c r="I463" s="191">
        <v>21</v>
      </c>
      <c r="J463" s="87">
        <f>SUM(H463:I463)</f>
        <v>30</v>
      </c>
    </row>
    <row r="464" spans="4:10">
      <c r="D464" s="201">
        <v>13</v>
      </c>
      <c r="E464" s="215" t="s">
        <v>453</v>
      </c>
      <c r="F464" s="214">
        <v>42444</v>
      </c>
      <c r="G464" s="214">
        <v>42493</v>
      </c>
      <c r="H464" s="191">
        <v>13</v>
      </c>
      <c r="I464" s="191">
        <v>18</v>
      </c>
      <c r="J464" s="191">
        <f t="shared" si="20"/>
        <v>31</v>
      </c>
    </row>
    <row r="465" spans="4:11" ht="27">
      <c r="D465" s="201">
        <v>14</v>
      </c>
      <c r="E465" s="221" t="s">
        <v>458</v>
      </c>
      <c r="F465" s="214">
        <v>42492</v>
      </c>
      <c r="G465" s="214">
        <v>42496</v>
      </c>
      <c r="H465" s="191">
        <v>3</v>
      </c>
      <c r="I465" s="191">
        <v>27</v>
      </c>
      <c r="J465" s="87">
        <f t="shared" ref="J465:J471" si="21">SUM(H465:I465)</f>
        <v>30</v>
      </c>
    </row>
    <row r="466" spans="4:11">
      <c r="D466" s="201">
        <v>15</v>
      </c>
      <c r="E466" s="188" t="s">
        <v>459</v>
      </c>
      <c r="F466" s="214">
        <v>42492</v>
      </c>
      <c r="G466" s="214">
        <v>42496</v>
      </c>
      <c r="H466" s="191">
        <v>2</v>
      </c>
      <c r="I466" s="191">
        <v>28</v>
      </c>
      <c r="J466" s="87">
        <f t="shared" si="21"/>
        <v>30</v>
      </c>
    </row>
    <row r="467" spans="4:11">
      <c r="D467" s="201">
        <v>16</v>
      </c>
      <c r="E467" s="188" t="s">
        <v>460</v>
      </c>
      <c r="F467" s="214">
        <v>42464</v>
      </c>
      <c r="G467" s="214">
        <v>42509</v>
      </c>
      <c r="H467" s="191">
        <v>4</v>
      </c>
      <c r="I467" s="191">
        <v>39</v>
      </c>
      <c r="J467" s="87">
        <f t="shared" si="21"/>
        <v>43</v>
      </c>
      <c r="K467" s="222"/>
    </row>
    <row r="468" spans="4:11">
      <c r="D468" s="201">
        <v>17</v>
      </c>
      <c r="E468" s="215" t="s">
        <v>454</v>
      </c>
      <c r="F468" s="214">
        <v>42297</v>
      </c>
      <c r="G468" s="214">
        <v>42510</v>
      </c>
      <c r="H468" s="191">
        <v>3</v>
      </c>
      <c r="I468" s="191">
        <v>28</v>
      </c>
      <c r="J468" s="191">
        <f t="shared" si="21"/>
        <v>31</v>
      </c>
    </row>
    <row r="469" spans="4:11">
      <c r="D469" s="201">
        <v>18</v>
      </c>
      <c r="E469" s="221" t="s">
        <v>455</v>
      </c>
      <c r="F469" s="216">
        <v>42415</v>
      </c>
      <c r="G469" s="216">
        <v>42510</v>
      </c>
      <c r="H469" s="87">
        <v>6</v>
      </c>
      <c r="I469" s="87">
        <v>22</v>
      </c>
      <c r="J469" s="87">
        <f t="shared" si="21"/>
        <v>28</v>
      </c>
    </row>
    <row r="470" spans="4:11">
      <c r="D470" s="201">
        <v>19</v>
      </c>
      <c r="E470" s="221" t="s">
        <v>456</v>
      </c>
      <c r="F470" s="216">
        <v>42485</v>
      </c>
      <c r="G470" s="216">
        <v>42513</v>
      </c>
      <c r="H470" s="87">
        <v>3</v>
      </c>
      <c r="I470" s="87">
        <v>18</v>
      </c>
      <c r="J470" s="87">
        <f t="shared" si="21"/>
        <v>21</v>
      </c>
    </row>
    <row r="471" spans="4:11">
      <c r="D471" s="201">
        <v>20</v>
      </c>
      <c r="E471" s="221" t="s">
        <v>457</v>
      </c>
      <c r="F471" s="216">
        <v>42485</v>
      </c>
      <c r="G471" s="216">
        <v>42514</v>
      </c>
      <c r="H471" s="87">
        <v>11</v>
      </c>
      <c r="I471" s="87">
        <v>14</v>
      </c>
      <c r="J471" s="87">
        <f t="shared" si="21"/>
        <v>25</v>
      </c>
    </row>
    <row r="472" spans="4:11">
      <c r="D472" s="201">
        <v>21</v>
      </c>
      <c r="E472" s="221" t="s">
        <v>463</v>
      </c>
      <c r="F472" s="216">
        <v>42506</v>
      </c>
      <c r="G472" s="216">
        <v>42522</v>
      </c>
      <c r="H472" s="87">
        <v>4</v>
      </c>
      <c r="I472" s="87">
        <v>14</v>
      </c>
      <c r="J472" s="87">
        <f t="shared" ref="J472:J486" si="22">SUM(H472:I472)</f>
        <v>18</v>
      </c>
    </row>
    <row r="473" spans="4:11">
      <c r="D473" s="201">
        <v>22</v>
      </c>
      <c r="E473" s="221" t="s">
        <v>464</v>
      </c>
      <c r="F473" s="216">
        <v>42499</v>
      </c>
      <c r="G473" s="216">
        <v>42529</v>
      </c>
      <c r="H473" s="87">
        <v>5</v>
      </c>
      <c r="I473" s="87">
        <v>27</v>
      </c>
      <c r="J473" s="87">
        <f t="shared" si="22"/>
        <v>32</v>
      </c>
    </row>
    <row r="474" spans="4:11">
      <c r="D474" s="201">
        <v>23</v>
      </c>
      <c r="E474" s="221" t="s">
        <v>465</v>
      </c>
      <c r="F474" s="51">
        <v>42496</v>
      </c>
      <c r="G474" s="51">
        <v>42531</v>
      </c>
      <c r="H474" s="87">
        <v>3</v>
      </c>
      <c r="I474" s="87">
        <v>24</v>
      </c>
      <c r="J474" s="87">
        <f t="shared" si="22"/>
        <v>27</v>
      </c>
    </row>
    <row r="475" spans="4:11">
      <c r="D475" s="201">
        <v>24</v>
      </c>
      <c r="E475" s="221" t="s">
        <v>466</v>
      </c>
      <c r="F475" s="51">
        <v>42492</v>
      </c>
      <c r="G475" s="51">
        <v>42542</v>
      </c>
      <c r="H475" s="191">
        <v>6</v>
      </c>
      <c r="I475" s="191">
        <v>18</v>
      </c>
      <c r="J475" s="191">
        <f t="shared" si="22"/>
        <v>24</v>
      </c>
    </row>
    <row r="476" spans="4:11">
      <c r="D476" s="201">
        <v>25</v>
      </c>
      <c r="E476" s="221" t="s">
        <v>467</v>
      </c>
      <c r="F476" s="51">
        <v>42534</v>
      </c>
      <c r="G476" s="51">
        <v>42545</v>
      </c>
      <c r="H476" s="87">
        <v>2</v>
      </c>
      <c r="I476" s="87">
        <v>27</v>
      </c>
      <c r="J476" s="87">
        <f t="shared" si="22"/>
        <v>29</v>
      </c>
    </row>
    <row r="477" spans="4:11">
      <c r="D477" s="201">
        <v>26</v>
      </c>
      <c r="E477" s="86" t="s">
        <v>468</v>
      </c>
      <c r="F477" s="51">
        <v>42527</v>
      </c>
      <c r="G477" s="51">
        <v>42552</v>
      </c>
      <c r="H477" s="87">
        <v>8</v>
      </c>
      <c r="I477" s="87">
        <v>23</v>
      </c>
      <c r="J477" s="87">
        <f t="shared" si="22"/>
        <v>31</v>
      </c>
    </row>
    <row r="478" spans="4:11">
      <c r="D478" s="201">
        <v>27</v>
      </c>
      <c r="E478" s="86" t="s">
        <v>469</v>
      </c>
      <c r="F478" s="51">
        <v>42529</v>
      </c>
      <c r="G478" s="51">
        <v>42556</v>
      </c>
      <c r="H478" s="87">
        <v>5</v>
      </c>
      <c r="I478" s="87">
        <v>18</v>
      </c>
      <c r="J478" s="87">
        <f t="shared" si="22"/>
        <v>23</v>
      </c>
    </row>
    <row r="479" spans="4:11">
      <c r="D479" s="201">
        <v>28</v>
      </c>
      <c r="E479" s="86" t="s">
        <v>470</v>
      </c>
      <c r="F479" s="51">
        <v>42541</v>
      </c>
      <c r="G479" s="51">
        <v>42557</v>
      </c>
      <c r="H479" s="87">
        <v>10</v>
      </c>
      <c r="I479" s="87">
        <v>11</v>
      </c>
      <c r="J479" s="87">
        <f t="shared" si="22"/>
        <v>21</v>
      </c>
    </row>
    <row r="480" spans="4:11">
      <c r="D480" s="201">
        <v>29</v>
      </c>
      <c r="E480" s="86" t="s">
        <v>471</v>
      </c>
      <c r="F480" s="51">
        <v>42520</v>
      </c>
      <c r="G480" s="51">
        <v>42558</v>
      </c>
      <c r="H480" s="87">
        <v>9</v>
      </c>
      <c r="I480" s="87">
        <v>27</v>
      </c>
      <c r="J480" s="87">
        <f t="shared" si="22"/>
        <v>36</v>
      </c>
    </row>
    <row r="481" spans="4:10">
      <c r="D481" s="201">
        <v>30</v>
      </c>
      <c r="E481" s="86" t="s">
        <v>472</v>
      </c>
      <c r="F481" s="51">
        <v>42520</v>
      </c>
      <c r="G481" s="51">
        <v>42559</v>
      </c>
      <c r="H481" s="87">
        <v>8</v>
      </c>
      <c r="I481" s="87">
        <v>20</v>
      </c>
      <c r="J481" s="87">
        <f t="shared" si="22"/>
        <v>28</v>
      </c>
    </row>
    <row r="482" spans="4:10">
      <c r="D482" s="201">
        <v>31</v>
      </c>
      <c r="E482" s="86" t="s">
        <v>473</v>
      </c>
      <c r="F482" s="51">
        <v>42548</v>
      </c>
      <c r="G482" s="51">
        <v>42559</v>
      </c>
      <c r="H482" s="87">
        <v>4</v>
      </c>
      <c r="I482" s="87">
        <v>22</v>
      </c>
      <c r="J482" s="87">
        <f t="shared" si="22"/>
        <v>26</v>
      </c>
    </row>
    <row r="483" spans="4:10">
      <c r="D483" s="201">
        <v>32</v>
      </c>
      <c r="E483" s="86" t="s">
        <v>474</v>
      </c>
      <c r="F483" s="51">
        <v>42534</v>
      </c>
      <c r="G483" s="51">
        <v>42559</v>
      </c>
      <c r="H483" s="87">
        <v>0</v>
      </c>
      <c r="I483" s="87">
        <v>18</v>
      </c>
      <c r="J483" s="87">
        <f t="shared" si="22"/>
        <v>18</v>
      </c>
    </row>
    <row r="484" spans="4:10">
      <c r="D484" s="201">
        <v>33</v>
      </c>
      <c r="E484" s="86" t="s">
        <v>475</v>
      </c>
      <c r="F484" s="51">
        <v>42387</v>
      </c>
      <c r="G484" s="51">
        <v>42562</v>
      </c>
      <c r="H484" s="87">
        <v>7</v>
      </c>
      <c r="I484" s="87">
        <v>25</v>
      </c>
      <c r="J484" s="87">
        <f t="shared" si="22"/>
        <v>32</v>
      </c>
    </row>
    <row r="485" spans="4:10">
      <c r="D485" s="201">
        <v>34</v>
      </c>
      <c r="E485" s="86" t="s">
        <v>476</v>
      </c>
      <c r="F485" s="51">
        <v>42527</v>
      </c>
      <c r="G485" s="51">
        <v>42578</v>
      </c>
      <c r="H485" s="87">
        <v>0</v>
      </c>
      <c r="I485" s="87">
        <v>30</v>
      </c>
      <c r="J485" s="87">
        <f t="shared" si="22"/>
        <v>30</v>
      </c>
    </row>
    <row r="486" spans="4:10">
      <c r="D486" s="87">
        <v>35</v>
      </c>
      <c r="E486" s="86" t="s">
        <v>480</v>
      </c>
      <c r="F486" s="51">
        <v>42597</v>
      </c>
      <c r="G486" s="51">
        <v>42608</v>
      </c>
      <c r="H486" s="87">
        <v>2</v>
      </c>
      <c r="I486" s="87">
        <v>25</v>
      </c>
      <c r="J486" s="87">
        <f t="shared" si="22"/>
        <v>27</v>
      </c>
    </row>
    <row r="487" spans="4:10" ht="21.6" thickBot="1">
      <c r="D487" s="223"/>
      <c r="E487" s="224" t="s">
        <v>6</v>
      </c>
      <c r="F487" s="223"/>
      <c r="G487" s="223"/>
      <c r="H487" s="225">
        <f>SUM(H452:H486)</f>
        <v>183</v>
      </c>
      <c r="I487" s="225">
        <f>SUM(I452:I486)</f>
        <v>831</v>
      </c>
      <c r="J487" s="225">
        <f>SUM(J452:J486)</f>
        <v>1014</v>
      </c>
    </row>
    <row r="493" spans="4:10" ht="28.5" customHeight="1"/>
    <row r="494" spans="4:10" ht="20.25" customHeight="1">
      <c r="D494" s="226" t="s">
        <v>300</v>
      </c>
      <c r="E494" s="226"/>
      <c r="F494" s="226"/>
      <c r="G494" s="226"/>
      <c r="H494" s="226"/>
      <c r="I494" s="226"/>
      <c r="J494" s="226"/>
    </row>
    <row r="495" spans="4:10" ht="18.600000000000001" thickBot="1">
      <c r="D495" s="185" t="s">
        <v>380</v>
      </c>
      <c r="E495" s="185"/>
      <c r="F495" s="185"/>
      <c r="G495" s="185"/>
      <c r="H495" s="185"/>
      <c r="I495" s="185"/>
      <c r="J495" s="185"/>
    </row>
    <row r="496" spans="4:10" ht="15.6" thickTop="1" thickBot="1">
      <c r="D496" s="1" t="s">
        <v>0</v>
      </c>
      <c r="E496" s="2" t="s">
        <v>1</v>
      </c>
      <c r="F496" s="2" t="s">
        <v>2</v>
      </c>
      <c r="G496" s="2" t="s">
        <v>3</v>
      </c>
      <c r="H496" s="3" t="s">
        <v>4</v>
      </c>
      <c r="I496" s="3" t="s">
        <v>5</v>
      </c>
      <c r="J496" s="4" t="s">
        <v>6</v>
      </c>
    </row>
    <row r="497" spans="4:13" ht="15" thickTop="1">
      <c r="D497" s="135">
        <v>1</v>
      </c>
      <c r="E497" s="136" t="s">
        <v>301</v>
      </c>
      <c r="F497" s="137">
        <v>40938</v>
      </c>
      <c r="G497" s="137">
        <v>40984</v>
      </c>
      <c r="H497" s="138">
        <v>0</v>
      </c>
      <c r="I497" s="138">
        <v>87</v>
      </c>
      <c r="J497" s="139">
        <f t="shared" ref="J497:J502" si="23">SUM(H497,I497)</f>
        <v>87</v>
      </c>
      <c r="K497" s="200"/>
    </row>
    <row r="498" spans="4:13">
      <c r="D498" s="120">
        <v>2</v>
      </c>
      <c r="E498" s="12" t="s">
        <v>302</v>
      </c>
      <c r="F498" s="46">
        <v>40952</v>
      </c>
      <c r="G498" s="46">
        <v>40997</v>
      </c>
      <c r="H498" s="50">
        <v>5</v>
      </c>
      <c r="I498" s="50">
        <v>93</v>
      </c>
      <c r="J498" s="139">
        <f t="shared" si="23"/>
        <v>98</v>
      </c>
    </row>
    <row r="499" spans="4:13">
      <c r="D499" s="120">
        <v>3</v>
      </c>
      <c r="E499" s="12" t="s">
        <v>303</v>
      </c>
      <c r="F499" s="46">
        <v>40952</v>
      </c>
      <c r="G499" s="46">
        <v>40991</v>
      </c>
      <c r="H499" s="50">
        <v>2</v>
      </c>
      <c r="I499" s="50">
        <v>22</v>
      </c>
      <c r="J499" s="139">
        <f t="shared" si="23"/>
        <v>24</v>
      </c>
    </row>
    <row r="500" spans="4:13">
      <c r="D500" s="120">
        <v>4</v>
      </c>
      <c r="E500" s="54" t="s">
        <v>304</v>
      </c>
      <c r="F500" s="79">
        <v>40952</v>
      </c>
      <c r="G500" s="79" t="s">
        <v>305</v>
      </c>
      <c r="H500" s="80">
        <v>1</v>
      </c>
      <c r="I500" s="80">
        <v>22</v>
      </c>
      <c r="J500" s="139">
        <f t="shared" si="23"/>
        <v>23</v>
      </c>
    </row>
    <row r="501" spans="4:13">
      <c r="D501" s="120">
        <v>5</v>
      </c>
      <c r="E501" s="12" t="s">
        <v>306</v>
      </c>
      <c r="F501" s="46">
        <v>40966</v>
      </c>
      <c r="G501" s="46" t="s">
        <v>307</v>
      </c>
      <c r="H501" s="50">
        <v>4</v>
      </c>
      <c r="I501" s="50">
        <v>21</v>
      </c>
      <c r="J501" s="139">
        <f t="shared" si="23"/>
        <v>25</v>
      </c>
    </row>
    <row r="502" spans="4:13">
      <c r="D502" s="120">
        <v>6</v>
      </c>
      <c r="E502" s="17" t="s">
        <v>308</v>
      </c>
      <c r="F502" s="79">
        <v>41057</v>
      </c>
      <c r="G502" s="79">
        <v>41099</v>
      </c>
      <c r="H502" s="80">
        <v>2</v>
      </c>
      <c r="I502" s="80">
        <v>40</v>
      </c>
      <c r="J502" s="140">
        <f t="shared" si="23"/>
        <v>42</v>
      </c>
    </row>
    <row r="503" spans="4:13">
      <c r="D503" s="124">
        <v>7</v>
      </c>
      <c r="E503" s="30" t="s">
        <v>309</v>
      </c>
      <c r="F503" s="46">
        <v>41218</v>
      </c>
      <c r="G503" s="46">
        <v>41242</v>
      </c>
      <c r="H503" s="50">
        <v>5</v>
      </c>
      <c r="I503" s="50">
        <v>20</v>
      </c>
      <c r="J503" s="102">
        <f>SUM(H503:I503)</f>
        <v>25</v>
      </c>
    </row>
    <row r="504" spans="4:13">
      <c r="D504" s="120">
        <v>8</v>
      </c>
      <c r="E504" s="36" t="s">
        <v>310</v>
      </c>
      <c r="F504" s="79">
        <v>41239</v>
      </c>
      <c r="G504" s="79">
        <v>41264</v>
      </c>
      <c r="H504" s="80">
        <v>2</v>
      </c>
      <c r="I504" s="80">
        <v>33</v>
      </c>
      <c r="J504" s="101">
        <f>SUM(H504:I504)</f>
        <v>35</v>
      </c>
      <c r="K504">
        <v>2012</v>
      </c>
      <c r="L504" s="200">
        <f>SUM(H497:H504)</f>
        <v>21</v>
      </c>
      <c r="M504" s="200">
        <f>SUM(I497:I504)</f>
        <v>338</v>
      </c>
    </row>
    <row r="505" spans="4:13" ht="15" thickBot="1">
      <c r="D505" s="144">
        <v>9</v>
      </c>
      <c r="E505" s="30" t="s">
        <v>311</v>
      </c>
      <c r="F505" s="31">
        <v>41435</v>
      </c>
      <c r="G505" s="31">
        <v>41481</v>
      </c>
      <c r="H505" s="13">
        <v>2</v>
      </c>
      <c r="I505" s="13">
        <v>33</v>
      </c>
      <c r="J505" s="145">
        <f>SUM(H505:I505)</f>
        <v>35</v>
      </c>
    </row>
    <row r="506" spans="4:13" ht="15.6" thickTop="1" thickBot="1">
      <c r="D506" s="108">
        <v>10</v>
      </c>
      <c r="E506" s="189" t="s">
        <v>374</v>
      </c>
      <c r="F506" s="112">
        <v>41939</v>
      </c>
      <c r="G506" s="112">
        <v>41978</v>
      </c>
      <c r="H506" s="90">
        <v>1</v>
      </c>
      <c r="I506" s="90">
        <v>25</v>
      </c>
      <c r="J506" s="87">
        <f>SUM(H506:I506)</f>
        <v>26</v>
      </c>
    </row>
    <row r="507" spans="4:13" ht="19.2" thickTop="1" thickBot="1">
      <c r="D507" s="141"/>
      <c r="E507" s="131" t="s">
        <v>6</v>
      </c>
      <c r="F507" s="142"/>
      <c r="G507" s="142"/>
      <c r="H507" s="132">
        <f>SUM(H497:H506)</f>
        <v>24</v>
      </c>
      <c r="I507" s="132">
        <f>SUM(I497:I506)</f>
        <v>396</v>
      </c>
      <c r="J507" s="143">
        <f>SUM(J497:J506)</f>
        <v>420</v>
      </c>
    </row>
    <row r="508" spans="4:13" ht="15" thickTop="1"/>
    <row r="509" spans="4:13" ht="15" thickBot="1"/>
    <row r="510" spans="4:13" ht="21.6" thickBot="1">
      <c r="E510" s="148" t="s">
        <v>313</v>
      </c>
      <c r="F510" s="149"/>
      <c r="G510" s="149"/>
      <c r="H510" s="150">
        <f>SUM(H18,H84,H158,H227,H306,H384,H444,H487,H507)</f>
        <v>1817</v>
      </c>
      <c r="I510" s="150">
        <f>SUM(I18,I84,I158,I227,I306,I384,I444,I487,I507)</f>
        <v>11002</v>
      </c>
      <c r="J510" s="151">
        <f>SUM(H510:I510)</f>
        <v>12819</v>
      </c>
    </row>
    <row r="512" spans="4:13" ht="15" thickBot="1"/>
    <row r="513" spans="5:6" ht="23.4" thickTop="1" thickBot="1">
      <c r="E513" s="146" t="s">
        <v>312</v>
      </c>
      <c r="F513" s="147">
        <f>SUM(D17+D83+D157+D226,D305,D383,D443,D486,D506)</f>
        <v>433</v>
      </c>
    </row>
    <row r="514" spans="5:6" ht="15" thickTop="1"/>
  </sheetData>
  <mergeCells count="17">
    <mergeCell ref="D447:J447"/>
    <mergeCell ref="D5:J5"/>
    <mergeCell ref="D6:J6"/>
    <mergeCell ref="D21:J21"/>
    <mergeCell ref="D22:J22"/>
    <mergeCell ref="D87:J87"/>
    <mergeCell ref="D88:J88"/>
    <mergeCell ref="D494:J494"/>
    <mergeCell ref="D162:J162"/>
    <mergeCell ref="D161:J161"/>
    <mergeCell ref="D230:J230"/>
    <mergeCell ref="D231:J231"/>
    <mergeCell ref="D308:J308"/>
    <mergeCell ref="D309:J309"/>
    <mergeCell ref="D387:J387"/>
    <mergeCell ref="D388:J388"/>
    <mergeCell ref="D448:J448"/>
  </mergeCells>
  <printOptions horizontalCentered="1"/>
  <pageMargins left="0.15748031496062992" right="0.15748031496062992" top="0.74803149606299213" bottom="0.74803149606299213" header="0.31496062992125984" footer="0.31496062992125984"/>
  <pageSetup scale="85" orientation="landscape" r:id="rId1"/>
  <headerFooter>
    <oddFooter>&amp;C&amp;8Página &amp;P&amp;R&amp;8&amp;Z&amp;F</oddFooter>
  </headerFooter>
  <ignoredErrors>
    <ignoredError sqref="J452:J4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H33"/>
  <sheetViews>
    <sheetView topLeftCell="B24" workbookViewId="0">
      <selection activeCell="F31" sqref="F31"/>
    </sheetView>
  </sheetViews>
  <sheetFormatPr baseColWidth="10" defaultRowHeight="14.4"/>
  <cols>
    <col min="5" max="5" width="45" customWidth="1"/>
    <col min="6" max="8" width="15.6640625" customWidth="1"/>
  </cols>
  <sheetData>
    <row r="7" spans="4:8" ht="21">
      <c r="D7" s="228" t="s">
        <v>290</v>
      </c>
      <c r="E7" s="228"/>
      <c r="F7" s="228"/>
      <c r="G7" s="228"/>
      <c r="H7" s="228"/>
    </row>
    <row r="8" spans="4:8" ht="21">
      <c r="D8" s="228" t="s">
        <v>481</v>
      </c>
      <c r="E8" s="228"/>
      <c r="F8" s="228"/>
      <c r="G8" s="228"/>
      <c r="H8" s="228"/>
    </row>
    <row r="9" spans="4:8" ht="15" thickBot="1">
      <c r="D9" s="15"/>
      <c r="F9" s="113"/>
      <c r="G9" s="113"/>
      <c r="H9" s="113"/>
    </row>
    <row r="10" spans="4:8" ht="18" thickTop="1">
      <c r="D10" s="115" t="s">
        <v>0</v>
      </c>
      <c r="E10" s="116" t="s">
        <v>291</v>
      </c>
      <c r="F10" s="117" t="s">
        <v>4</v>
      </c>
      <c r="G10" s="117" t="s">
        <v>5</v>
      </c>
      <c r="H10" s="118" t="s">
        <v>6</v>
      </c>
    </row>
    <row r="11" spans="4:8" ht="36" customHeight="1">
      <c r="D11" s="119">
        <v>1</v>
      </c>
      <c r="E11" s="30" t="s">
        <v>292</v>
      </c>
      <c r="F11" s="47">
        <v>148</v>
      </c>
      <c r="G11" s="47">
        <v>1293</v>
      </c>
      <c r="H11" s="64">
        <f t="shared" ref="H11:H26" si="0">SUM(F11:G11)</f>
        <v>1441</v>
      </c>
    </row>
    <row r="12" spans="4:8" ht="36" customHeight="1">
      <c r="D12" s="119">
        <v>2</v>
      </c>
      <c r="E12" s="30" t="s">
        <v>381</v>
      </c>
      <c r="F12" s="47">
        <v>192</v>
      </c>
      <c r="G12" s="47">
        <v>806</v>
      </c>
      <c r="H12" s="64">
        <f t="shared" si="0"/>
        <v>998</v>
      </c>
    </row>
    <row r="13" spans="4:8" ht="36" customHeight="1">
      <c r="D13" s="119">
        <v>3</v>
      </c>
      <c r="E13" s="30" t="s">
        <v>293</v>
      </c>
      <c r="F13" s="47">
        <v>20</v>
      </c>
      <c r="G13" s="47">
        <v>324</v>
      </c>
      <c r="H13" s="64">
        <f t="shared" si="0"/>
        <v>344</v>
      </c>
    </row>
    <row r="14" spans="4:8" ht="36" customHeight="1">
      <c r="D14" s="119">
        <v>4</v>
      </c>
      <c r="E14" s="30" t="s">
        <v>294</v>
      </c>
      <c r="F14" s="47">
        <v>196</v>
      </c>
      <c r="G14" s="47">
        <v>2096</v>
      </c>
      <c r="H14" s="64">
        <f t="shared" si="0"/>
        <v>2292</v>
      </c>
    </row>
    <row r="15" spans="4:8" ht="36" customHeight="1">
      <c r="D15" s="119">
        <v>5</v>
      </c>
      <c r="E15" s="36" t="s">
        <v>440</v>
      </c>
      <c r="F15" s="47">
        <v>590</v>
      </c>
      <c r="G15" s="47">
        <v>3318</v>
      </c>
      <c r="H15" s="64">
        <f t="shared" si="0"/>
        <v>3908</v>
      </c>
    </row>
    <row r="16" spans="4:8" ht="36" customHeight="1">
      <c r="D16" s="119">
        <v>6</v>
      </c>
      <c r="E16" s="36" t="s">
        <v>295</v>
      </c>
      <c r="F16" s="47">
        <v>89</v>
      </c>
      <c r="G16" s="47">
        <v>734</v>
      </c>
      <c r="H16" s="64">
        <f t="shared" si="0"/>
        <v>823</v>
      </c>
    </row>
    <row r="17" spans="4:8" ht="36" customHeight="1">
      <c r="D17" s="119">
        <v>7</v>
      </c>
      <c r="E17" s="36" t="s">
        <v>437</v>
      </c>
      <c r="F17" s="47">
        <v>258</v>
      </c>
      <c r="G17" s="47">
        <v>1487</v>
      </c>
      <c r="H17" s="64">
        <f t="shared" si="0"/>
        <v>1745</v>
      </c>
    </row>
    <row r="18" spans="4:8" ht="36" customHeight="1">
      <c r="D18" s="119">
        <v>8</v>
      </c>
      <c r="E18" s="36" t="s">
        <v>477</v>
      </c>
      <c r="F18" s="56">
        <v>108</v>
      </c>
      <c r="G18" s="56">
        <v>1012</v>
      </c>
      <c r="H18" s="64">
        <f t="shared" si="0"/>
        <v>1120</v>
      </c>
    </row>
    <row r="19" spans="4:8" ht="36" customHeight="1">
      <c r="D19" s="119">
        <v>9</v>
      </c>
      <c r="E19" s="36" t="s">
        <v>296</v>
      </c>
      <c r="F19" s="56">
        <v>82</v>
      </c>
      <c r="G19" s="56">
        <v>647</v>
      </c>
      <c r="H19" s="64">
        <f t="shared" si="0"/>
        <v>729</v>
      </c>
    </row>
    <row r="20" spans="4:8" ht="36" customHeight="1">
      <c r="D20" s="120">
        <v>10</v>
      </c>
      <c r="E20" s="121" t="s">
        <v>478</v>
      </c>
      <c r="F20" s="56">
        <v>771</v>
      </c>
      <c r="G20" s="56">
        <v>3417</v>
      </c>
      <c r="H20" s="48">
        <f t="shared" si="0"/>
        <v>4188</v>
      </c>
    </row>
    <row r="21" spans="4:8" ht="36" customHeight="1">
      <c r="D21" s="122">
        <v>11</v>
      </c>
      <c r="E21" s="123" t="s">
        <v>382</v>
      </c>
      <c r="F21" s="56">
        <v>763</v>
      </c>
      <c r="G21" s="56">
        <v>4950</v>
      </c>
      <c r="H21" s="64">
        <f>SUM(F21:G21)</f>
        <v>5713</v>
      </c>
    </row>
    <row r="22" spans="4:8" ht="36" customHeight="1">
      <c r="D22" s="120">
        <v>12</v>
      </c>
      <c r="E22" s="30" t="s">
        <v>297</v>
      </c>
      <c r="F22" s="47">
        <v>87</v>
      </c>
      <c r="G22" s="47">
        <v>624</v>
      </c>
      <c r="H22" s="48">
        <f>SUM(F22:G22)</f>
        <v>711</v>
      </c>
    </row>
    <row r="23" spans="4:8" ht="36" customHeight="1">
      <c r="D23" s="124">
        <v>13</v>
      </c>
      <c r="E23" s="36" t="s">
        <v>298</v>
      </c>
      <c r="F23" s="56">
        <v>23</v>
      </c>
      <c r="G23" s="56">
        <v>219</v>
      </c>
      <c r="H23" s="48">
        <f t="shared" si="0"/>
        <v>242</v>
      </c>
    </row>
    <row r="24" spans="4:8" ht="36" customHeight="1">
      <c r="D24" s="125">
        <v>14</v>
      </c>
      <c r="E24" s="36" t="s">
        <v>385</v>
      </c>
      <c r="F24" s="56">
        <v>47</v>
      </c>
      <c r="G24" s="56">
        <v>432</v>
      </c>
      <c r="H24" s="126">
        <f t="shared" si="0"/>
        <v>479</v>
      </c>
    </row>
    <row r="25" spans="4:8" ht="36" customHeight="1">
      <c r="D25" s="124">
        <v>15</v>
      </c>
      <c r="E25" s="36" t="s">
        <v>479</v>
      </c>
      <c r="F25" s="56">
        <v>729</v>
      </c>
      <c r="G25" s="56">
        <v>2664</v>
      </c>
      <c r="H25" s="57">
        <f t="shared" si="0"/>
        <v>3393</v>
      </c>
    </row>
    <row r="26" spans="4:8" ht="36" customHeight="1" thickBot="1">
      <c r="D26" s="127">
        <v>16</v>
      </c>
      <c r="E26" s="219" t="s">
        <v>462</v>
      </c>
      <c r="F26" s="128">
        <v>189</v>
      </c>
      <c r="G26" s="128">
        <v>592</v>
      </c>
      <c r="H26" s="129">
        <f t="shared" si="0"/>
        <v>781</v>
      </c>
    </row>
    <row r="27" spans="4:8" ht="19.2" thickTop="1" thickBot="1">
      <c r="D27" s="130"/>
      <c r="E27" s="131" t="s">
        <v>6</v>
      </c>
      <c r="F27" s="132">
        <f>SUM(F11:F26)</f>
        <v>4292</v>
      </c>
      <c r="G27" s="132">
        <f>SUM(G11:G26)</f>
        <v>24615</v>
      </c>
      <c r="H27" s="132">
        <f>SUM(H11:H26)</f>
        <v>28907</v>
      </c>
    </row>
    <row r="28" spans="4:8" ht="15" thickTop="1"/>
    <row r="31" spans="4:8" ht="15" thickBot="1"/>
    <row r="32" spans="4:8" ht="48" thickTop="1" thickBot="1">
      <c r="E32" s="133" t="s">
        <v>299</v>
      </c>
      <c r="F32" s="134">
        <v>1198</v>
      </c>
    </row>
    <row r="33" ht="15" thickTop="1"/>
  </sheetData>
  <mergeCells count="2">
    <mergeCell ref="D7:H7"/>
    <mergeCell ref="D8:H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12"/>
  <sheetViews>
    <sheetView tabSelected="1" topLeftCell="A10" workbookViewId="0">
      <selection activeCell="B12" sqref="B12"/>
    </sheetView>
  </sheetViews>
  <sheetFormatPr baseColWidth="10" defaultRowHeight="14.4"/>
  <cols>
    <col min="4" max="4" width="13.109375" customWidth="1"/>
    <col min="5" max="5" width="14.88671875" customWidth="1"/>
    <col min="6" max="6" width="15.88671875" customWidth="1"/>
    <col min="7" max="7" width="15.5546875" customWidth="1"/>
    <col min="8" max="8" width="15.33203125" customWidth="1"/>
  </cols>
  <sheetData>
    <row r="3" spans="4:8" ht="17.399999999999999">
      <c r="D3" s="229" t="s">
        <v>314</v>
      </c>
      <c r="E3" s="229"/>
      <c r="F3" s="229"/>
      <c r="G3" s="229"/>
      <c r="H3" s="229"/>
    </row>
    <row r="4" spans="4:8" ht="17.399999999999999">
      <c r="D4" s="229" t="s">
        <v>483</v>
      </c>
      <c r="E4" s="229"/>
      <c r="F4" s="229"/>
      <c r="G4" s="229"/>
      <c r="H4" s="229"/>
    </row>
    <row r="5" spans="4:8" ht="15" thickBot="1"/>
    <row r="6" spans="4:8" s="152" customFormat="1" ht="45">
      <c r="D6" s="182" t="s">
        <v>316</v>
      </c>
      <c r="E6" s="183" t="s">
        <v>315</v>
      </c>
      <c r="F6" s="183" t="s">
        <v>4</v>
      </c>
      <c r="G6" s="183" t="s">
        <v>5</v>
      </c>
      <c r="H6" s="184" t="s">
        <v>6</v>
      </c>
    </row>
    <row r="7" spans="4:8" ht="52.5" customHeight="1">
      <c r="D7" s="153">
        <v>2011</v>
      </c>
      <c r="E7" s="206">
        <v>356</v>
      </c>
      <c r="F7" s="154">
        <v>801</v>
      </c>
      <c r="G7" s="154">
        <v>7110</v>
      </c>
      <c r="H7" s="155">
        <f>SUM(F7:G7)</f>
        <v>7911</v>
      </c>
    </row>
    <row r="8" spans="4:8" ht="52.5" customHeight="1">
      <c r="D8" s="153">
        <v>2012</v>
      </c>
      <c r="E8" s="206">
        <v>406</v>
      </c>
      <c r="F8" s="156">
        <v>1010</v>
      </c>
      <c r="G8" s="156">
        <v>6835</v>
      </c>
      <c r="H8" s="157">
        <f>SUM(F8:G8)</f>
        <v>7845</v>
      </c>
    </row>
    <row r="9" spans="4:8" ht="52.5" customHeight="1">
      <c r="D9" s="153">
        <v>2013</v>
      </c>
      <c r="E9" s="206">
        <v>232</v>
      </c>
      <c r="F9" s="156">
        <v>858</v>
      </c>
      <c r="G9" s="156">
        <v>4081</v>
      </c>
      <c r="H9" s="157">
        <f>SUM(F9:G9)</f>
        <v>4939</v>
      </c>
    </row>
    <row r="10" spans="4:8" ht="52.5" customHeight="1">
      <c r="D10" s="153">
        <v>2014</v>
      </c>
      <c r="E10" s="206">
        <v>60</v>
      </c>
      <c r="F10" s="156">
        <v>270</v>
      </c>
      <c r="G10" s="156">
        <v>986</v>
      </c>
      <c r="H10" s="157">
        <f>SUM(F10:G10)</f>
        <v>1256</v>
      </c>
    </row>
    <row r="11" spans="4:8" ht="52.5" customHeight="1">
      <c r="D11" s="203">
        <v>2015</v>
      </c>
      <c r="E11" s="207">
        <v>25</v>
      </c>
      <c r="F11" s="204">
        <v>104</v>
      </c>
      <c r="G11" s="204">
        <v>367</v>
      </c>
      <c r="H11" s="205">
        <f>SUM(F11:G11)</f>
        <v>471</v>
      </c>
    </row>
    <row r="12" spans="4:8" ht="35.25" customHeight="1" thickBot="1">
      <c r="D12" s="179" t="s">
        <v>6</v>
      </c>
      <c r="E12" s="208">
        <f>SUM(E7:E11)</f>
        <v>1079</v>
      </c>
      <c r="F12" s="180">
        <f>SUM(F7:F11)</f>
        <v>3043</v>
      </c>
      <c r="G12" s="180">
        <f>SUM(G7:G11)</f>
        <v>19379</v>
      </c>
      <c r="H12" s="181">
        <f>SUM(H7:H11)</f>
        <v>22422</v>
      </c>
    </row>
  </sheetData>
  <mergeCells count="2">
    <mergeCell ref="D3:H3"/>
    <mergeCell ref="D4:H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H28"/>
  <sheetViews>
    <sheetView topLeftCell="C19" workbookViewId="0">
      <selection activeCell="F20" activeCellId="1" sqref="F25:G25 F20:G21"/>
    </sheetView>
  </sheetViews>
  <sheetFormatPr baseColWidth="10" defaultRowHeight="14.4"/>
  <cols>
    <col min="5" max="5" width="34.88671875" customWidth="1"/>
    <col min="6" max="6" width="16.44140625" customWidth="1"/>
    <col min="7" max="7" width="19.44140625" customWidth="1"/>
    <col min="8" max="8" width="25.88671875" customWidth="1"/>
  </cols>
  <sheetData>
    <row r="13" spans="5:8" ht="21">
      <c r="E13" s="230" t="s">
        <v>317</v>
      </c>
      <c r="F13" s="230"/>
      <c r="G13" s="230"/>
      <c r="H13" s="230"/>
    </row>
    <row r="15" spans="5:8">
      <c r="E15" s="231" t="s">
        <v>318</v>
      </c>
      <c r="F15" s="231"/>
      <c r="G15" s="231"/>
      <c r="H15" s="231"/>
    </row>
    <row r="16" spans="5:8">
      <c r="E16" s="231" t="s">
        <v>484</v>
      </c>
      <c r="F16" s="231"/>
      <c r="G16" s="231"/>
      <c r="H16" s="231"/>
    </row>
    <row r="19" spans="5:8" ht="15.6">
      <c r="E19" s="158" t="s">
        <v>291</v>
      </c>
      <c r="F19" s="159" t="s">
        <v>4</v>
      </c>
      <c r="G19" s="160" t="s">
        <v>5</v>
      </c>
      <c r="H19" s="158" t="s">
        <v>319</v>
      </c>
    </row>
    <row r="20" spans="5:8" ht="15.6">
      <c r="E20" s="161" t="s">
        <v>320</v>
      </c>
      <c r="F20" s="162">
        <f>SUM(ESPECIALIDADES!H510)</f>
        <v>1817</v>
      </c>
      <c r="G20" s="163">
        <f>SUM(ESPECIALIDADES!I510)</f>
        <v>11002</v>
      </c>
      <c r="H20" s="164">
        <f>SUM(F20:G20)</f>
        <v>12819</v>
      </c>
    </row>
    <row r="21" spans="5:8" ht="16.2" thickBot="1">
      <c r="E21" s="165" t="s">
        <v>321</v>
      </c>
      <c r="F21" s="166">
        <f>SUM(ACTUALIZACIONES!F27)</f>
        <v>4292</v>
      </c>
      <c r="G21" s="167">
        <f>SUM(ACTUALIZACIONES!G27)</f>
        <v>24615</v>
      </c>
      <c r="H21" s="168">
        <f>SUM(F21:G21)</f>
        <v>28907</v>
      </c>
    </row>
    <row r="22" spans="5:8" ht="16.2" thickTop="1">
      <c r="E22" s="169" t="s">
        <v>6</v>
      </c>
      <c r="F22" s="170">
        <f>SUM(F20:F21)</f>
        <v>6109</v>
      </c>
      <c r="G22" s="171">
        <f>SUM(G20:G21)</f>
        <v>35617</v>
      </c>
      <c r="H22" s="172">
        <f>SUM(H20:H21)</f>
        <v>41726</v>
      </c>
    </row>
    <row r="24" spans="5:8" ht="15" thickBot="1"/>
    <row r="25" spans="5:8" ht="44.25" customHeight="1" thickTop="1" thickBot="1">
      <c r="E25" s="173" t="s">
        <v>322</v>
      </c>
      <c r="F25" s="174">
        <f>SUM('POLICIA COMUNITARIA'!F12)</f>
        <v>3043</v>
      </c>
      <c r="G25" s="175">
        <f>SUM('POLICIA COMUNITARIA'!G12)</f>
        <v>19379</v>
      </c>
      <c r="H25" s="176">
        <f>SUM(F25:G25)</f>
        <v>22422</v>
      </c>
    </row>
    <row r="26" spans="5:8" ht="15.6" thickTop="1" thickBot="1"/>
    <row r="27" spans="5:8" ht="26.4" thickTop="1" thickBot="1">
      <c r="E27" s="177" t="s">
        <v>313</v>
      </c>
      <c r="F27" s="178">
        <f>SUM(F22,F25)</f>
        <v>9152</v>
      </c>
      <c r="G27" s="178">
        <f>SUM(G22,G25)</f>
        <v>54996</v>
      </c>
      <c r="H27" s="178">
        <f>SUM(H22,H25)</f>
        <v>64148</v>
      </c>
    </row>
    <row r="28" spans="5:8" ht="15" thickTop="1"/>
  </sheetData>
  <mergeCells count="3">
    <mergeCell ref="E13:H13"/>
    <mergeCell ref="E15:H15"/>
    <mergeCell ref="E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ESPECIALIDADES</vt:lpstr>
      <vt:lpstr>ACTUALIZACIONES</vt:lpstr>
      <vt:lpstr>POLICIA COMUNITARIA</vt:lpstr>
      <vt:lpstr>CONSOLIDADO</vt:lpstr>
      <vt:lpstr>ESPECIALIDADES!Área_de_impresión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Aída de Vargas</dc:creator>
  <cp:lastModifiedBy>Ingeniero Reinaldo Erazo</cp:lastModifiedBy>
  <cp:lastPrinted>2016-05-18T16:37:55Z</cp:lastPrinted>
  <dcterms:created xsi:type="dcterms:W3CDTF">2014-05-12T17:02:03Z</dcterms:created>
  <dcterms:modified xsi:type="dcterms:W3CDTF">2016-09-01T21:26:10Z</dcterms:modified>
</cp:coreProperties>
</file>