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2" windowWidth="8376" windowHeight="8400" tabRatio="607"/>
  </bookViews>
  <sheets>
    <sheet name="DIF. CURSOS DE ASCENSO" sheetId="5" r:id="rId1"/>
  </sheets>
  <calcPr calcId="145621"/>
</workbook>
</file>

<file path=xl/calcChain.xml><?xml version="1.0" encoding="utf-8"?>
<calcChain xmlns="http://schemas.openxmlformats.org/spreadsheetml/2006/main">
  <c r="H76" i="5" l="1"/>
  <c r="G76" i="5"/>
  <c r="I122" i="5"/>
  <c r="G93" i="5"/>
  <c r="H63" i="5"/>
  <c r="I61" i="5"/>
  <c r="G63" i="5"/>
  <c r="E75" i="5"/>
  <c r="I91" i="5"/>
  <c r="H93" i="5"/>
  <c r="H124" i="5"/>
  <c r="I123" i="5"/>
  <c r="G124" i="5"/>
  <c r="E124" i="5"/>
  <c r="G173" i="5"/>
  <c r="I60" i="5"/>
  <c r="D63" i="5"/>
  <c r="C63" i="5"/>
  <c r="E61" i="5"/>
  <c r="E60" i="5"/>
  <c r="I59" i="5"/>
  <c r="I58" i="5"/>
  <c r="I63" i="5" s="1"/>
  <c r="I57" i="5"/>
  <c r="E74" i="5"/>
  <c r="E76" i="5"/>
  <c r="I121" i="5"/>
  <c r="C93" i="5"/>
  <c r="D93" i="5"/>
  <c r="E91" i="5"/>
  <c r="E93" i="5"/>
  <c r="I9" i="5"/>
  <c r="I8" i="5"/>
  <c r="I120" i="5"/>
  <c r="D157" i="5"/>
  <c r="C157" i="5"/>
  <c r="D135" i="5"/>
  <c r="C135" i="5"/>
  <c r="D52" i="5"/>
  <c r="C52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H135" i="5"/>
  <c r="G135" i="5"/>
  <c r="E135" i="5"/>
  <c r="I134" i="5"/>
  <c r="H177" i="5"/>
  <c r="H167" i="5"/>
  <c r="G167" i="5"/>
  <c r="I147" i="5"/>
  <c r="E167" i="5"/>
  <c r="E177" i="5"/>
  <c r="H157" i="5"/>
  <c r="G157" i="5"/>
  <c r="E157" i="5"/>
  <c r="I141" i="5"/>
  <c r="I155" i="5"/>
  <c r="I133" i="5"/>
  <c r="I135" i="5" s="1"/>
  <c r="I154" i="5"/>
  <c r="I157" i="5"/>
  <c r="I88" i="5"/>
  <c r="I93" i="5" s="1"/>
  <c r="H52" i="5"/>
  <c r="G52" i="5"/>
  <c r="I51" i="5"/>
  <c r="I90" i="5"/>
  <c r="E52" i="5"/>
  <c r="I174" i="5"/>
  <c r="I165" i="5"/>
  <c r="I71" i="5"/>
  <c r="I50" i="5"/>
  <c r="I69" i="5"/>
  <c r="I76" i="5"/>
  <c r="I102" i="5"/>
  <c r="I101" i="5"/>
  <c r="H21" i="5"/>
  <c r="I20" i="5"/>
  <c r="G21" i="5"/>
  <c r="H38" i="5"/>
  <c r="G38" i="5"/>
  <c r="I37" i="5"/>
  <c r="I38" i="5" s="1"/>
  <c r="E38" i="5"/>
  <c r="I19" i="5"/>
  <c r="E21" i="5"/>
  <c r="I18" i="5"/>
  <c r="I17" i="5"/>
  <c r="I16" i="5"/>
  <c r="I4" i="5"/>
  <c r="I21" i="5" s="1"/>
  <c r="I5" i="5"/>
  <c r="I6" i="5"/>
  <c r="I7" i="5"/>
  <c r="I10" i="5"/>
  <c r="I11" i="5"/>
  <c r="I12" i="5"/>
  <c r="I14" i="5"/>
  <c r="I15" i="5"/>
  <c r="I43" i="5"/>
  <c r="I44" i="5"/>
  <c r="I45" i="5"/>
  <c r="I173" i="5"/>
  <c r="I177" i="5" s="1"/>
  <c r="G172" i="5"/>
  <c r="G177" i="5"/>
  <c r="I163" i="5"/>
  <c r="I167" i="5" s="1"/>
  <c r="I164" i="5"/>
  <c r="I26" i="5"/>
  <c r="I27" i="5"/>
  <c r="I29" i="5" s="1"/>
  <c r="I28" i="5"/>
  <c r="H29" i="5"/>
  <c r="G29" i="5"/>
  <c r="E29" i="5"/>
  <c r="J69" i="5"/>
  <c r="E63" i="5"/>
  <c r="I52" i="5"/>
  <c r="I103" i="5"/>
  <c r="I124" i="5" s="1"/>
</calcChain>
</file>

<file path=xl/sharedStrings.xml><?xml version="1.0" encoding="utf-8"?>
<sst xmlns="http://schemas.openxmlformats.org/spreadsheetml/2006/main" count="466" uniqueCount="191">
  <si>
    <t>GRADUADOS</t>
  </si>
  <si>
    <t>PROMOCION</t>
  </si>
  <si>
    <t>HOMBRES</t>
  </si>
  <si>
    <t>MUJERES</t>
  </si>
  <si>
    <t>TOTAL</t>
  </si>
  <si>
    <t>P-01</t>
  </si>
  <si>
    <t>P-02</t>
  </si>
  <si>
    <t>P-03</t>
  </si>
  <si>
    <t>FECHA</t>
  </si>
  <si>
    <t>GRADUACION</t>
  </si>
  <si>
    <t>P-04</t>
  </si>
  <si>
    <t>P-05</t>
  </si>
  <si>
    <t>INGRESO</t>
  </si>
  <si>
    <t>3/sep-93 y 11-mar-94</t>
  </si>
  <si>
    <t xml:space="preserve"> </t>
  </si>
  <si>
    <t xml:space="preserve">FECHA DE </t>
  </si>
  <si>
    <t>PRACTICAS</t>
  </si>
  <si>
    <t>11-12-00 y 20-07-01</t>
  </si>
  <si>
    <t>del 10-01 al 17-02-03</t>
  </si>
  <si>
    <t xml:space="preserve">P-06 </t>
  </si>
  <si>
    <t>Promocion 1</t>
  </si>
  <si>
    <t>Promoción 2</t>
  </si>
  <si>
    <t>Promoción 1</t>
  </si>
  <si>
    <t xml:space="preserve">Promoción 2 </t>
  </si>
  <si>
    <t>P-07</t>
  </si>
  <si>
    <t>1a. Practica 17/10 al 15/11/03, 2da.practica 13/07 al 11/08/04</t>
  </si>
  <si>
    <t>por reprobr aptitud al mando, se graduaron hasta esta fecha</t>
  </si>
  <si>
    <t>P-7 ***</t>
  </si>
  <si>
    <t>1a. Practica 23/07 al 18/10/04 * 2da.práctica del 04/05 al 15/07/05</t>
  </si>
  <si>
    <t>FECHA DE</t>
  </si>
  <si>
    <t>no hizo prácticas</t>
  </si>
  <si>
    <t>julio-sept/98 y mar-mayo/99</t>
  </si>
  <si>
    <t>de junio a ago/1996</t>
  </si>
  <si>
    <t>dic/2000 a feb/2001 y ago-oct/2001</t>
  </si>
  <si>
    <t>ago-oct/2003</t>
  </si>
  <si>
    <t>03-jun al 03-oct/2006</t>
  </si>
  <si>
    <t xml:space="preserve">DE  </t>
  </si>
  <si>
    <t>realizó estudios en España y Puerto Rico, no hizo prácticas</t>
  </si>
  <si>
    <t>realizó estudios en Estados Unidos, no hizo prácticas</t>
  </si>
  <si>
    <t>junio-agosto/1996</t>
  </si>
  <si>
    <t>20/dic/03 al 03/01/04 y 15/03 al 30/04/04</t>
  </si>
  <si>
    <t>nov. A dic/2002</t>
  </si>
  <si>
    <t>17/julio al 15/agosto/2004</t>
  </si>
  <si>
    <t>únicamente fue validación de</t>
  </si>
  <si>
    <t>grados, no hicieron prácticas</t>
  </si>
  <si>
    <t>21/feb al 22/abril/05</t>
  </si>
  <si>
    <t>12/agosto al 12/octubre/2006</t>
  </si>
  <si>
    <t>del 18-jul al 08-nov/07</t>
  </si>
  <si>
    <t>02/01/2007  22 civiles y  21 pnc</t>
  </si>
  <si>
    <t>P-X (hubo 3 hondureños)</t>
  </si>
  <si>
    <t>NIVEL EJECUTIVO (SUBINSPECTORES)</t>
  </si>
  <si>
    <t>NIVEL SUPERIOR ( SUBCOMISIONADOS)</t>
  </si>
  <si>
    <r>
      <t xml:space="preserve">* P-XII (1 de Nicaragua </t>
    </r>
    <r>
      <rPr>
        <sz val="8"/>
        <rFont val="Arial"/>
        <family val="2"/>
      </rPr>
      <t>((cambio de promoc.))</t>
    </r>
    <r>
      <rPr>
        <sz val="9"/>
        <rFont val="Arial"/>
        <family val="2"/>
      </rPr>
      <t xml:space="preserve"> y 1 de Honduras)</t>
    </r>
  </si>
  <si>
    <t>Promoción 3</t>
  </si>
  <si>
    <t xml:space="preserve">Promoción 3 </t>
  </si>
  <si>
    <t>P-08   (2 panamá, 1 Guatemala, 1 Belice)</t>
  </si>
  <si>
    <t>10/03/2008   33 pnc y 8 civiles</t>
  </si>
  <si>
    <t>formación en puestos de trabajo del 02/dic/08 al 09/ene/09 * Práctica del 14/10/09 al 08/03/10</t>
  </si>
  <si>
    <t>Curso de Actualiz. Y Reforzam. Para Aspirantes a Reingresar a la P.N.C.</t>
  </si>
  <si>
    <t>Promoción 4</t>
  </si>
  <si>
    <t>Promoción 4 (en línea)            con 1 mujer y 7 hombres</t>
  </si>
  <si>
    <t>FECHA INGRESO</t>
  </si>
  <si>
    <t>Promoción I</t>
  </si>
  <si>
    <t>Promoción II</t>
  </si>
  <si>
    <r>
      <rPr>
        <sz val="9"/>
        <rFont val="Arial"/>
        <family val="2"/>
      </rPr>
      <t xml:space="preserve">Prom.1 </t>
    </r>
    <r>
      <rPr>
        <sz val="8"/>
        <rFont val="Arial"/>
        <family val="2"/>
      </rPr>
      <t>(1er. Grupo)</t>
    </r>
  </si>
  <si>
    <r>
      <rPr>
        <sz val="9"/>
        <rFont val="Arial"/>
        <family val="2"/>
      </rPr>
      <t xml:space="preserve">Prom.1 </t>
    </r>
    <r>
      <rPr>
        <sz val="8"/>
        <rFont val="Arial"/>
        <family val="2"/>
      </rPr>
      <t>(2do. Grupo)</t>
    </r>
  </si>
  <si>
    <t xml:space="preserve">            GRADUADOS</t>
  </si>
  <si>
    <t>no realizaron práctica policial</t>
  </si>
  <si>
    <t>18/marzo al 16/mayo/2011</t>
  </si>
  <si>
    <t>Promoción 1 (fox)</t>
  </si>
  <si>
    <t>Promoción 2 (fox)</t>
  </si>
  <si>
    <t>Promoción 3 (sra)</t>
  </si>
  <si>
    <t>P- IX (nvo. Sistema RA)</t>
  </si>
  <si>
    <t>04/jul al 04/sep/2011</t>
  </si>
  <si>
    <t>Promoción 2 En Línea</t>
  </si>
  <si>
    <t>Promoción 1 En Línea</t>
  </si>
  <si>
    <t xml:space="preserve">Promoción 3 en Línea </t>
  </si>
  <si>
    <t>* el 04/10/11 se graduó la Agte. Yessenia del Tránsito Coreas de Rivera, s/Certif. SGE C 639 DEL 03/10/11; realizo sus pràcticas policiales del 15/07 al 15/09/11</t>
  </si>
  <si>
    <t xml:space="preserve"> (misma graduación P-103)</t>
  </si>
  <si>
    <t xml:space="preserve">P-XI (1 de Honduras, 1 de Belice y 1 de Nicaragua que desistió) </t>
  </si>
  <si>
    <t>15/julio al 15/sep/2011</t>
  </si>
  <si>
    <r>
      <t xml:space="preserve">Promoción 2  </t>
    </r>
    <r>
      <rPr>
        <sz val="10"/>
        <color indexed="10"/>
        <rFont val="Arial"/>
        <family val="2"/>
      </rPr>
      <t>*</t>
    </r>
  </si>
  <si>
    <r>
      <t xml:space="preserve">Promoción 1  </t>
    </r>
    <r>
      <rPr>
        <sz val="10"/>
        <color indexed="10"/>
        <rFont val="Arial"/>
        <family val="2"/>
      </rPr>
      <t>*</t>
    </r>
  </si>
  <si>
    <t>no realizaron práctica polic.</t>
  </si>
  <si>
    <t xml:space="preserve">CURSO PARA EL ASCENSO DE INSPECTOR JEFE A SUBCOMISIONADO DE LA </t>
  </si>
  <si>
    <t>POLICIA NACIONAL CIVIL</t>
  </si>
  <si>
    <t>del 18/06 al 05/0713</t>
  </si>
  <si>
    <t>del 04/11 al 04/12/13</t>
  </si>
  <si>
    <t>del 18/06 al 18/08/13 1a. Fase  y del 18/12/13 al 20/02/2014 2da. Fase</t>
  </si>
  <si>
    <t>CURSO DE ASCENSO DE LA CATEGORIA DE SARGENTO (CON TITULO UNIVERSITARIO) A LA CATEGORIA DE SUBINSPECTOR</t>
  </si>
  <si>
    <t>CURSO DE ASCENSO DE LA CATEGORIA DE SARGENTO (S.T.) A LA CATEGORIA DE SUBINSPECTOR</t>
  </si>
  <si>
    <r>
      <t xml:space="preserve">CURSO DE PROMOCION INTERNA A SUBINSPECTOR </t>
    </r>
    <r>
      <rPr>
        <sz val="8"/>
        <color indexed="9"/>
        <rFont val="Arial Black"/>
        <family val="2"/>
      </rPr>
      <t>(Agentes y Cabos)</t>
    </r>
  </si>
  <si>
    <t>del 14 al 30/07/2014</t>
  </si>
  <si>
    <t>28-Ag-14</t>
  </si>
  <si>
    <t>Promoción III, grupo 1</t>
  </si>
  <si>
    <t>del 05 al 30/10/2009</t>
  </si>
  <si>
    <t>Promoción III, grupo 2</t>
  </si>
  <si>
    <t>del 19/10 al 16/11/09</t>
  </si>
  <si>
    <t>Promoción III, grupo 3</t>
  </si>
  <si>
    <t>Promoción III, grupo 4</t>
  </si>
  <si>
    <t>Promoción III, grupo 5</t>
  </si>
  <si>
    <t>Promoción III, grupo 6</t>
  </si>
  <si>
    <t>Promoción III, grupo 7</t>
  </si>
  <si>
    <t>Promoción III, grupo 8</t>
  </si>
  <si>
    <t>Promoción III, grupo 9</t>
  </si>
  <si>
    <t>Promoción III, grupo 10</t>
  </si>
  <si>
    <t>Promoción III, grupo 11</t>
  </si>
  <si>
    <t>Promoción III, grupo 12</t>
  </si>
  <si>
    <t>Promoción III, grupo 13</t>
  </si>
  <si>
    <t>Promoción III, grupo 14</t>
  </si>
  <si>
    <t>Promoción III, grupo 15</t>
  </si>
  <si>
    <t>Promoción III, grupo 16</t>
  </si>
  <si>
    <t>Promoción III, grupo 17</t>
  </si>
  <si>
    <t>del 03 al 30/11/09</t>
  </si>
  <si>
    <t>del 16/11 al 11/12/09</t>
  </si>
  <si>
    <t>del 18/01 al 12/02/10</t>
  </si>
  <si>
    <t>del 01 al 26/02/10</t>
  </si>
  <si>
    <t>del 17/05 al 15/06/10</t>
  </si>
  <si>
    <t>del 16/08 al 13/09/10</t>
  </si>
  <si>
    <t>del 15/11 al 10/12/10</t>
  </si>
  <si>
    <t>del 28/02 al 25/03/11</t>
  </si>
  <si>
    <t>del 04 al 29/07/11</t>
  </si>
  <si>
    <t>del 16/11 al 13/12/11</t>
  </si>
  <si>
    <t>del 11/06 al 10/07/12</t>
  </si>
  <si>
    <t>del 05/11 al 04/12/12</t>
  </si>
  <si>
    <t>del 13/05 al 13/06/13</t>
  </si>
  <si>
    <t>del 11/11 al 11/12/13</t>
  </si>
  <si>
    <t>del 23/04 al 27/05/14</t>
  </si>
  <si>
    <t>P-5 Y 6</t>
  </si>
  <si>
    <t>P-06</t>
  </si>
  <si>
    <t>3/sep-93 y        11-mar-94</t>
  </si>
  <si>
    <t>INGRESOS</t>
  </si>
  <si>
    <t>Promoción 4, Grupo 1</t>
  </si>
  <si>
    <t>Promoción 4, Grupo 2</t>
  </si>
  <si>
    <t>Promoción 4, Grupo 3</t>
  </si>
  <si>
    <t>Promoción 4, Grupo 4</t>
  </si>
  <si>
    <t>TOTAL DE INGRESO</t>
  </si>
  <si>
    <t>del 22/07 al 28/09/09</t>
  </si>
  <si>
    <t>del 24/08 al 21/10/09</t>
  </si>
  <si>
    <t>del 29/09 al 24/11/09</t>
  </si>
  <si>
    <t>del 22/10 al 17/12/09</t>
  </si>
  <si>
    <t>No realizaron Práctica policial</t>
  </si>
  <si>
    <t>No realizaron Práctica policial/ 1 participante recibió el último módulo a través de la web por haber partido a Liberia en misión de paz (Eduardo Vargas García)</t>
  </si>
  <si>
    <t xml:space="preserve">Promoción V </t>
  </si>
  <si>
    <t xml:space="preserve"> * Prom.1 se agrega 3 Sgtos. Que obtuvieron la categoría por equivalencia; por estudios realizados en Chile, según Certificaciónes  SGE 203, 204 y 205 de fecha</t>
  </si>
  <si>
    <t>En acto especial ANSP se gradúan el 02/04/04</t>
  </si>
  <si>
    <t>del 25-jul al 13-dic-08.</t>
  </si>
  <si>
    <t>Ascenso a Comisionados</t>
  </si>
  <si>
    <t>Ascenso a Inspectores</t>
  </si>
  <si>
    <t>Ascenso a Inspector Jefe</t>
  </si>
  <si>
    <t>Curso de Ascenso de Agente a Cabo</t>
  </si>
  <si>
    <t>Curso de Ascenso de  Cabo a Sargento</t>
  </si>
  <si>
    <t>Curso de Consolidación en la Categoría de Cabos</t>
  </si>
  <si>
    <t>Curso de Consolidación en la Categoría de Sargentos</t>
  </si>
  <si>
    <t>Fernando Alonso Calvo, graduado en acto privado el 08/09/11</t>
  </si>
  <si>
    <t>POLICIAL</t>
  </si>
  <si>
    <t>PRÁCTICA</t>
  </si>
  <si>
    <t>NO</t>
  </si>
  <si>
    <t>REALIZAN</t>
  </si>
  <si>
    <t>NO REALIZAN</t>
  </si>
  <si>
    <t>Promoción III, grupo 18</t>
  </si>
  <si>
    <t>del 19/01 al 19/02/15</t>
  </si>
  <si>
    <t>incorporado p/equiv.estudios</t>
  </si>
  <si>
    <t>Promoción IV</t>
  </si>
  <si>
    <t>en formación</t>
  </si>
  <si>
    <t>Promoción III, grupo 19</t>
  </si>
  <si>
    <t>del 01/06 al 03/07/15</t>
  </si>
  <si>
    <t>Promoción III, grupo 20</t>
  </si>
  <si>
    <t>del 10/08 al 11/09/15</t>
  </si>
  <si>
    <t>Prom. 3 (1er. Grupo)</t>
  </si>
  <si>
    <t>FECHA PRACT. POLIC.</t>
  </si>
  <si>
    <t>Promoción I  *</t>
  </si>
  <si>
    <t>Promoción II  *</t>
  </si>
  <si>
    <t>Promoción III *</t>
  </si>
  <si>
    <t>del 17/08 al 17/10/2015</t>
  </si>
  <si>
    <t>1 Subcom. Reingreso</t>
  </si>
  <si>
    <t>* no realizaron práctica policial</t>
  </si>
  <si>
    <t>Promoción III, grupo 21</t>
  </si>
  <si>
    <t>del 19/10 al 20/11/15</t>
  </si>
  <si>
    <t>del 04/11/15 al 04/01/16</t>
  </si>
  <si>
    <r>
      <t xml:space="preserve">Promoción 2 </t>
    </r>
    <r>
      <rPr>
        <sz val="10"/>
        <color indexed="10"/>
        <rFont val="Arial"/>
        <family val="2"/>
      </rPr>
      <t>**</t>
    </r>
  </si>
  <si>
    <t xml:space="preserve">** Debido a incapacidad médica1 alumno realizó el curso en línea según Certificación de Consejo SGE 557/2015 de fecha 05/06/2015 </t>
  </si>
  <si>
    <t>del 01/02 al 31/03/16</t>
  </si>
  <si>
    <t>01/Feb al 01/Abr/2016</t>
  </si>
  <si>
    <t>Prom. 3 (2do. Grupo)</t>
  </si>
  <si>
    <t>Juan Diego Benítez, por sufrir accidente se gradúa este día</t>
  </si>
  <si>
    <t>* En el grupo 19 se incorpora el S.I. Fidel Antonio Valencia Rosales, luego de finalizar su plan de formación en aula abierta (05/05/16)</t>
  </si>
  <si>
    <t>No realizan práctica policial</t>
  </si>
  <si>
    <t>* En el grupo 21 se incorpora Subcom. Doñan Valle quien realizó el curso de reingreso con la V promoción de Inspectores Jefes</t>
  </si>
  <si>
    <t>346*</t>
  </si>
  <si>
    <t>*Al 12/05/2016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</si>
</sst>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0"/>
      <name val="Arial"/>
    </font>
    <font>
      <sz val="10"/>
      <name val="Arial Black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9"/>
      <name val="Arial Black"/>
      <family val="2"/>
    </font>
    <font>
      <sz val="12"/>
      <color indexed="9"/>
      <name val="Arial Black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indexed="10"/>
      <name val="Arial"/>
      <family val="2"/>
    </font>
    <font>
      <sz val="10"/>
      <color indexed="10"/>
      <name val="Arial"/>
      <family val="2"/>
    </font>
    <font>
      <sz val="8"/>
      <color indexed="9"/>
      <name val="Arial Black"/>
      <family val="2"/>
    </font>
    <font>
      <sz val="10"/>
      <name val="Calibri"/>
      <family val="2"/>
      <scheme val="minor"/>
    </font>
    <font>
      <sz val="10"/>
      <name val="Cambria"/>
      <family val="1"/>
      <scheme val="maj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0"/>
      <name val="Cambria"/>
      <family val="1"/>
      <scheme val="major"/>
    </font>
    <font>
      <sz val="10"/>
      <color theme="0"/>
      <name val="Arial Black"/>
      <family val="2"/>
    </font>
    <font>
      <sz val="12"/>
      <color theme="0"/>
      <name val="Arial Black"/>
      <family val="2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258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15" fontId="3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Continuous"/>
    </xf>
    <xf numFmtId="0" fontId="1" fillId="0" borderId="3" xfId="0" applyFont="1" applyBorder="1" applyAlignment="1">
      <alignment horizontal="centerContinuous"/>
    </xf>
    <xf numFmtId="0" fontId="3" fillId="0" borderId="0" xfId="0" applyFont="1" applyBorder="1" applyAlignment="1">
      <alignment horizontal="centerContinuous"/>
    </xf>
    <xf numFmtId="0" fontId="1" fillId="0" borderId="1" xfId="0" applyFont="1" applyBorder="1" applyAlignment="1">
      <alignment horizontal="centerContinuous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5" fontId="3" fillId="0" borderId="2" xfId="0" applyNumberFormat="1" applyFont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1" xfId="0" applyFont="1" applyBorder="1" applyAlignment="1">
      <alignment horizontal="justify"/>
    </xf>
    <xf numFmtId="0" fontId="3" fillId="0" borderId="0" xfId="0" applyFont="1" applyFill="1" applyBorder="1" applyAlignment="1"/>
    <xf numFmtId="0" fontId="4" fillId="0" borderId="0" xfId="0" applyFont="1" applyBorder="1" applyAlignment="1">
      <alignment horizontal="center"/>
    </xf>
    <xf numFmtId="0" fontId="7" fillId="2" borderId="0" xfId="0" applyFont="1" applyFill="1" applyBorder="1" applyAlignment="1"/>
    <xf numFmtId="0" fontId="9" fillId="2" borderId="0" xfId="0" applyFont="1" applyFill="1"/>
    <xf numFmtId="0" fontId="3" fillId="0" borderId="5" xfId="0" applyFont="1" applyBorder="1" applyAlignment="1">
      <alignment horizontal="justify"/>
    </xf>
    <xf numFmtId="0" fontId="1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15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5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Continuous"/>
    </xf>
    <xf numFmtId="0" fontId="3" fillId="0" borderId="0" xfId="0" applyFont="1" applyFill="1" applyBorder="1" applyAlignment="1">
      <alignment horizontal="left"/>
    </xf>
    <xf numFmtId="0" fontId="3" fillId="0" borderId="0" xfId="0" applyFont="1" applyBorder="1"/>
    <xf numFmtId="0" fontId="0" fillId="0" borderId="0" xfId="0" applyBorder="1"/>
    <xf numFmtId="0" fontId="1" fillId="0" borderId="6" xfId="0" applyFont="1" applyFill="1" applyBorder="1" applyAlignment="1">
      <alignment horizontal="centerContinuous"/>
    </xf>
    <xf numFmtId="0" fontId="2" fillId="0" borderId="7" xfId="0" applyFont="1" applyBorder="1" applyAlignment="1">
      <alignment horizontal="center"/>
    </xf>
    <xf numFmtId="0" fontId="2" fillId="0" borderId="8" xfId="0" applyFont="1" applyBorder="1"/>
    <xf numFmtId="0" fontId="0" fillId="0" borderId="4" xfId="0" applyBorder="1"/>
    <xf numFmtId="0" fontId="1" fillId="0" borderId="5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0" fontId="3" fillId="0" borderId="1" xfId="0" applyFont="1" applyBorder="1" applyAlignment="1">
      <alignment vertical="justify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/>
    </xf>
    <xf numFmtId="0" fontId="0" fillId="0" borderId="1" xfId="0" applyBorder="1" applyAlignment="1">
      <alignment vertical="center"/>
    </xf>
    <xf numFmtId="0" fontId="3" fillId="0" borderId="4" xfId="0" applyFont="1" applyFill="1" applyBorder="1" applyAlignment="1">
      <alignment horizontal="left"/>
    </xf>
    <xf numFmtId="15" fontId="3" fillId="0" borderId="1" xfId="0" applyNumberFormat="1" applyFont="1" applyBorder="1" applyAlignment="1">
      <alignment horizontal="justify"/>
    </xf>
    <xf numFmtId="0" fontId="2" fillId="0" borderId="1" xfId="0" applyFont="1" applyBorder="1" applyAlignment="1">
      <alignment horizontal="center"/>
    </xf>
    <xf numFmtId="0" fontId="16" fillId="0" borderId="0" xfId="0" applyFont="1" applyBorder="1" applyAlignment="1">
      <alignment horizontal="left" vertical="center"/>
    </xf>
    <xf numFmtId="1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5" fontId="0" fillId="0" borderId="2" xfId="0" applyNumberForma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15" fontId="3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3" xfId="0" applyFont="1" applyFill="1" applyBorder="1" applyAlignment="1">
      <alignment horizontal="justify" vertical="center"/>
    </xf>
    <xf numFmtId="0" fontId="3" fillId="0" borderId="0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vertical="center"/>
    </xf>
    <xf numFmtId="0" fontId="3" fillId="0" borderId="1" xfId="0" applyFont="1" applyBorder="1"/>
    <xf numFmtId="15" fontId="3" fillId="0" borderId="3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0" xfId="0" applyFont="1" applyBorder="1" applyAlignment="1">
      <alignment horizontal="centerContinuous"/>
    </xf>
    <xf numFmtId="0" fontId="0" fillId="0" borderId="1" xfId="0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3" fillId="0" borderId="12" xfId="0" applyFont="1" applyBorder="1"/>
    <xf numFmtId="0" fontId="0" fillId="0" borderId="6" xfId="0" applyBorder="1"/>
    <xf numFmtId="0" fontId="3" fillId="0" borderId="9" xfId="0" applyFont="1" applyFill="1" applyBorder="1" applyAlignment="1"/>
    <xf numFmtId="0" fontId="3" fillId="0" borderId="1" xfId="0" applyFont="1" applyBorder="1" applyAlignment="1">
      <alignment horizontal="centerContinuous"/>
    </xf>
    <xf numFmtId="0" fontId="3" fillId="0" borderId="1" xfId="0" applyFont="1" applyBorder="1" applyAlignment="1" applyProtection="1">
      <protection locked="0"/>
    </xf>
    <xf numFmtId="0" fontId="4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0" applyFont="1" applyFill="1" applyBorder="1"/>
    <xf numFmtId="0" fontId="12" fillId="0" borderId="1" xfId="0" applyFont="1" applyBorder="1" applyAlignment="1">
      <alignment horizontal="center"/>
    </xf>
    <xf numFmtId="0" fontId="17" fillId="0" borderId="0" xfId="0" applyFont="1" applyBorder="1" applyAlignment="1">
      <alignment horizontal="left"/>
    </xf>
    <xf numFmtId="15" fontId="3" fillId="3" borderId="1" xfId="0" applyNumberFormat="1" applyFont="1" applyFill="1" applyBorder="1" applyAlignment="1">
      <alignment horizontal="center"/>
    </xf>
    <xf numFmtId="15" fontId="3" fillId="3" borderId="1" xfId="0" applyNumberFormat="1" applyFont="1" applyFill="1" applyBorder="1" applyAlignment="1" applyProtection="1">
      <alignment horizontal="center"/>
      <protection locked="0"/>
    </xf>
    <xf numFmtId="0" fontId="18" fillId="0" borderId="0" xfId="0" applyFont="1" applyBorder="1" applyAlignment="1">
      <alignment horizontal="left"/>
    </xf>
    <xf numFmtId="0" fontId="18" fillId="0" borderId="0" xfId="0" applyFont="1" applyBorder="1" applyAlignment="1">
      <alignment horizontal="centerContinuous"/>
    </xf>
    <xf numFmtId="0" fontId="19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18" fillId="0" borderId="9" xfId="0" applyFont="1" applyFill="1" applyBorder="1" applyAlignment="1"/>
    <xf numFmtId="0" fontId="18" fillId="0" borderId="0" xfId="0" applyFont="1" applyFill="1" applyBorder="1" applyAlignment="1"/>
    <xf numFmtId="0" fontId="5" fillId="3" borderId="3" xfId="0" applyFont="1" applyFill="1" applyBorder="1" applyAlignment="1">
      <alignment horizontal="justify" vertical="center"/>
    </xf>
    <xf numFmtId="15" fontId="10" fillId="0" borderId="0" xfId="0" applyNumberFormat="1" applyFont="1" applyBorder="1" applyAlignment="1">
      <alignment horizontal="center"/>
    </xf>
    <xf numFmtId="15" fontId="3" fillId="4" borderId="2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0" xfId="0" applyFont="1" applyFill="1"/>
    <xf numFmtId="0" fontId="3" fillId="4" borderId="1" xfId="0" applyFont="1" applyFill="1" applyBorder="1"/>
    <xf numFmtId="0" fontId="1" fillId="0" borderId="6" xfId="0" applyFont="1" applyBorder="1" applyAlignment="1">
      <alignment horizontal="center"/>
    </xf>
    <xf numFmtId="0" fontId="1" fillId="0" borderId="4" xfId="0" applyFont="1" applyBorder="1"/>
    <xf numFmtId="0" fontId="1" fillId="0" borderId="4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1" fillId="0" borderId="5" xfId="0" applyFont="1" applyBorder="1" applyAlignment="1">
      <alignment horizontal="centerContinuous"/>
    </xf>
    <xf numFmtId="15" fontId="0" fillId="0" borderId="1" xfId="0" applyNumberFormat="1" applyBorder="1" applyAlignment="1">
      <alignment horizontal="center"/>
    </xf>
    <xf numFmtId="0" fontId="3" fillId="0" borderId="4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15" fontId="3" fillId="0" borderId="10" xfId="0" applyNumberFormat="1" applyFont="1" applyBorder="1" applyAlignment="1">
      <alignment horizontal="center"/>
    </xf>
    <xf numFmtId="0" fontId="21" fillId="0" borderId="5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15" fontId="0" fillId="0" borderId="3" xfId="0" applyNumberFormat="1" applyBorder="1" applyAlignment="1">
      <alignment horizontal="center" vertical="center"/>
    </xf>
    <xf numFmtId="15" fontId="3" fillId="0" borderId="0" xfId="0" applyNumberFormat="1" applyFont="1" applyBorder="1" applyAlignment="1">
      <alignment horizontal="center"/>
    </xf>
    <xf numFmtId="0" fontId="10" fillId="0" borderId="1" xfId="0" applyFont="1" applyBorder="1" applyAlignment="1">
      <alignment wrapText="1"/>
    </xf>
    <xf numFmtId="0" fontId="3" fillId="0" borderId="1" xfId="0" applyNumberFormat="1" applyFont="1" applyBorder="1" applyAlignment="1">
      <alignment horizontal="center" wrapText="1"/>
    </xf>
    <xf numFmtId="0" fontId="3" fillId="0" borderId="1" xfId="0" applyNumberFormat="1" applyFont="1" applyBorder="1" applyAlignment="1">
      <alignment horizontal="center" vertical="center" wrapText="1"/>
    </xf>
    <xf numFmtId="15" fontId="3" fillId="0" borderId="1" xfId="0" applyNumberFormat="1" applyFont="1" applyBorder="1" applyAlignment="1">
      <alignment horizontal="center" wrapText="1"/>
    </xf>
    <xf numFmtId="0" fontId="21" fillId="0" borderId="5" xfId="0" applyFont="1" applyBorder="1" applyAlignment="1">
      <alignment vertical="center"/>
    </xf>
    <xf numFmtId="14" fontId="0" fillId="0" borderId="5" xfId="0" applyNumberForma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15" fontId="3" fillId="3" borderId="3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Continuous"/>
    </xf>
    <xf numFmtId="14" fontId="18" fillId="0" borderId="0" xfId="0" applyNumberFormat="1" applyFont="1" applyAlignment="1">
      <alignment horizontal="left"/>
    </xf>
    <xf numFmtId="0" fontId="3" fillId="0" borderId="0" xfId="0" applyFont="1" applyFill="1" applyBorder="1" applyAlignment="1">
      <alignment vertical="center"/>
    </xf>
    <xf numFmtId="0" fontId="0" fillId="0" borderId="9" xfId="0" applyFill="1" applyBorder="1" applyAlignment="1">
      <alignment horizontal="center" vertical="center" wrapText="1"/>
    </xf>
    <xf numFmtId="0" fontId="0" fillId="0" borderId="5" xfId="0" applyBorder="1"/>
    <xf numFmtId="0" fontId="3" fillId="0" borderId="6" xfId="0" applyFont="1" applyBorder="1" applyAlignment="1">
      <alignment horizontal="center"/>
    </xf>
    <xf numFmtId="0" fontId="10" fillId="0" borderId="6" xfId="0" applyFont="1" applyBorder="1" applyAlignment="1">
      <alignment wrapText="1"/>
    </xf>
    <xf numFmtId="0" fontId="10" fillId="0" borderId="6" xfId="0" applyFont="1" applyBorder="1" applyAlignment="1">
      <alignment horizontal="center" wrapText="1"/>
    </xf>
    <xf numFmtId="0" fontId="12" fillId="0" borderId="10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/>
    </xf>
    <xf numFmtId="0" fontId="22" fillId="5" borderId="1" xfId="0" applyFont="1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5" fontId="0" fillId="0" borderId="1" xfId="0" applyNumberForma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5" fontId="3" fillId="0" borderId="4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15" fontId="3" fillId="0" borderId="1" xfId="0" applyNumberFormat="1" applyFont="1" applyFill="1" applyBorder="1" applyAlignment="1">
      <alignment horizontal="center"/>
    </xf>
    <xf numFmtId="15" fontId="3" fillId="0" borderId="9" xfId="0" applyNumberFormat="1" applyFont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15" fontId="0" fillId="0" borderId="9" xfId="0" applyNumberFormat="1" applyFill="1" applyBorder="1" applyAlignment="1">
      <alignment horizontal="center" vertical="center"/>
    </xf>
    <xf numFmtId="15" fontId="3" fillId="0" borderId="4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5" fontId="0" fillId="0" borderId="5" xfId="0" applyNumberFormat="1" applyFill="1" applyBorder="1" applyAlignment="1">
      <alignment horizontal="center" vertical="center"/>
    </xf>
    <xf numFmtId="15" fontId="3" fillId="0" borderId="5" xfId="0" applyNumberFormat="1" applyFont="1" applyFill="1" applyBorder="1" applyAlignment="1">
      <alignment horizontal="center" vertical="center"/>
    </xf>
    <xf numFmtId="15" fontId="3" fillId="0" borderId="9" xfId="0" applyNumberFormat="1" applyFont="1" applyFill="1" applyBorder="1" applyAlignment="1">
      <alignment horizontal="center"/>
    </xf>
    <xf numFmtId="15" fontId="3" fillId="0" borderId="4" xfId="0" applyNumberFormat="1" applyFont="1" applyFill="1" applyBorder="1" applyAlignment="1">
      <alignment horizontal="center"/>
    </xf>
    <xf numFmtId="0" fontId="3" fillId="0" borderId="13" xfId="0" applyFont="1" applyBorder="1"/>
    <xf numFmtId="15" fontId="3" fillId="0" borderId="14" xfId="0" applyNumberFormat="1" applyFont="1" applyFill="1" applyBorder="1" applyAlignment="1" applyProtection="1">
      <alignment horizontal="center"/>
      <protection locked="0"/>
    </xf>
    <xf numFmtId="15" fontId="3" fillId="0" borderId="5" xfId="0" applyNumberFormat="1" applyFont="1" applyFill="1" applyBorder="1" applyAlignment="1" applyProtection="1">
      <alignment horizontal="center"/>
      <protection locked="0"/>
    </xf>
    <xf numFmtId="0" fontId="3" fillId="0" borderId="4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Continuous"/>
    </xf>
    <xf numFmtId="0" fontId="3" fillId="0" borderId="5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Continuous"/>
    </xf>
    <xf numFmtId="0" fontId="3" fillId="0" borderId="4" xfId="0" applyFont="1" applyFill="1" applyBorder="1" applyAlignment="1" applyProtection="1">
      <alignment horizontal="center"/>
      <protection locked="0"/>
    </xf>
    <xf numFmtId="0" fontId="3" fillId="0" borderId="5" xfId="0" applyFont="1" applyFill="1" applyBorder="1" applyAlignment="1" applyProtection="1">
      <alignment horizontal="center"/>
      <protection locked="0"/>
    </xf>
    <xf numFmtId="0" fontId="10" fillId="0" borderId="1" xfId="0" applyFont="1" applyFill="1" applyBorder="1" applyAlignment="1">
      <alignment wrapText="1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7" fillId="2" borderId="15" xfId="0" applyFont="1" applyFill="1" applyBorder="1" applyAlignment="1"/>
    <xf numFmtId="0" fontId="8" fillId="2" borderId="15" xfId="0" applyFont="1" applyFill="1" applyBorder="1" applyAlignment="1"/>
    <xf numFmtId="15" fontId="3" fillId="0" borderId="1" xfId="0" applyNumberFormat="1" applyFont="1" applyBorder="1" applyAlignment="1">
      <alignment wrapText="1"/>
    </xf>
    <xf numFmtId="0" fontId="3" fillId="0" borderId="6" xfId="0" applyFont="1" applyFill="1" applyBorder="1"/>
    <xf numFmtId="15" fontId="3" fillId="0" borderId="3" xfId="0" applyNumberFormat="1" applyFont="1" applyBorder="1" applyAlignment="1">
      <alignment horizontal="center" vertical="center"/>
    </xf>
    <xf numFmtId="15" fontId="3" fillId="0" borderId="10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1" fillId="0" borderId="7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21" fillId="0" borderId="14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23" fillId="5" borderId="7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0" fontId="23" fillId="5" borderId="8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0" fontId="7" fillId="2" borderId="15" xfId="0" applyFont="1" applyFill="1" applyBorder="1" applyAlignment="1">
      <alignment horizontal="center" wrapText="1"/>
    </xf>
    <xf numFmtId="0" fontId="8" fillId="2" borderId="15" xfId="0" applyFont="1" applyFill="1" applyBorder="1" applyAlignment="1">
      <alignment horizontal="center" wrapText="1"/>
    </xf>
    <xf numFmtId="0" fontId="1" fillId="0" borderId="3" xfId="0" applyFont="1" applyBorder="1" applyAlignment="1">
      <alignment horizontal="center"/>
    </xf>
    <xf numFmtId="0" fontId="7" fillId="2" borderId="15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3" fillId="4" borderId="4" xfId="0" applyNumberFormat="1" applyFont="1" applyFill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0" fillId="4" borderId="4" xfId="0" applyNumberFormat="1" applyFont="1" applyFill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5" fontId="0" fillId="0" borderId="1" xfId="0" applyNumberFormat="1" applyBorder="1" applyAlignment="1">
      <alignment horizontal="center" vertical="center"/>
    </xf>
    <xf numFmtId="0" fontId="1" fillId="0" borderId="7" xfId="0" applyFont="1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15" fontId="0" fillId="0" borderId="3" xfId="0" applyNumberFormat="1" applyBorder="1" applyAlignment="1">
      <alignment horizontal="center" vertical="center"/>
    </xf>
    <xf numFmtId="15" fontId="0" fillId="0" borderId="10" xfId="0" applyNumberFormat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15" fontId="3" fillId="4" borderId="4" xfId="0" applyNumberFormat="1" applyFont="1" applyFill="1" applyBorder="1" applyAlignment="1">
      <alignment horizontal="center" vertical="center"/>
    </xf>
    <xf numFmtId="15" fontId="3" fillId="4" borderId="5" xfId="0" applyNumberFormat="1" applyFont="1" applyFill="1" applyBorder="1" applyAlignment="1">
      <alignment horizontal="center" vertical="center"/>
    </xf>
    <xf numFmtId="15" fontId="3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6" xfId="0" applyNumberFormat="1" applyFont="1" applyBorder="1" applyAlignment="1">
      <alignment vertical="center"/>
    </xf>
    <xf numFmtId="0" fontId="3" fillId="0" borderId="5" xfId="0" applyNumberFormat="1" applyFont="1" applyBorder="1" applyAlignment="1">
      <alignment vertical="center"/>
    </xf>
    <xf numFmtId="0" fontId="3" fillId="0" borderId="14" xfId="0" applyFont="1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5" fontId="3" fillId="0" borderId="4" xfId="0" applyNumberFormat="1" applyFont="1" applyBorder="1" applyAlignment="1">
      <alignment horizontal="center" vertical="center"/>
    </xf>
    <xf numFmtId="15" fontId="3" fillId="0" borderId="6" xfId="0" applyNumberFormat="1" applyFont="1" applyBorder="1" applyAlignment="1">
      <alignment horizontal="center" vertical="center"/>
    </xf>
    <xf numFmtId="15" fontId="3" fillId="4" borderId="7" xfId="0" applyNumberFormat="1" applyFont="1" applyFill="1" applyBorder="1" applyAlignment="1">
      <alignment horizontal="center" vertical="center"/>
    </xf>
    <xf numFmtId="15" fontId="3" fillId="4" borderId="8" xfId="0" applyNumberFormat="1" applyFont="1" applyFill="1" applyBorder="1" applyAlignment="1">
      <alignment horizontal="center" vertical="center"/>
    </xf>
    <xf numFmtId="0" fontId="3" fillId="4" borderId="5" xfId="0" applyNumberFormat="1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9"/>
  <sheetViews>
    <sheetView showGridLines="0" tabSelected="1" topLeftCell="A58" workbookViewId="0">
      <selection activeCell="A62" sqref="A62"/>
    </sheetView>
  </sheetViews>
  <sheetFormatPr baseColWidth="10" defaultRowHeight="13.2" x14ac:dyDescent="0.25"/>
  <cols>
    <col min="1" max="1" width="20.44140625" customWidth="1"/>
    <col min="2" max="2" width="12.5546875" customWidth="1"/>
    <col min="3" max="3" width="9.88671875" customWidth="1"/>
    <col min="4" max="4" width="9.109375" customWidth="1"/>
    <col min="5" max="5" width="10.6640625" bestFit="1" customWidth="1"/>
    <col min="6" max="6" width="15.5546875" customWidth="1"/>
    <col min="7" max="7" width="10.6640625" customWidth="1"/>
    <col min="8" max="8" width="12.109375" customWidth="1"/>
    <col min="9" max="9" width="7.6640625" customWidth="1"/>
    <col min="10" max="10" width="0" hidden="1" customWidth="1"/>
    <col min="11" max="11" width="24.44140625" customWidth="1"/>
  </cols>
  <sheetData>
    <row r="1" spans="1:11" ht="19.5" customHeight="1" x14ac:dyDescent="0.45">
      <c r="A1" s="212" t="s">
        <v>50</v>
      </c>
      <c r="B1" s="207"/>
      <c r="C1" s="207"/>
      <c r="D1" s="207"/>
      <c r="E1" s="207"/>
      <c r="F1" s="207"/>
      <c r="G1" s="207"/>
      <c r="H1" s="207"/>
      <c r="I1" s="207"/>
      <c r="K1" s="12" t="s">
        <v>29</v>
      </c>
    </row>
    <row r="2" spans="1:11" ht="15.9" customHeight="1" x14ac:dyDescent="0.4">
      <c r="A2" s="191" t="s">
        <v>1</v>
      </c>
      <c r="B2" s="12" t="s">
        <v>8</v>
      </c>
      <c r="C2" s="237" t="s">
        <v>131</v>
      </c>
      <c r="D2" s="238"/>
      <c r="E2" s="12" t="s">
        <v>4</v>
      </c>
      <c r="F2" s="12" t="s">
        <v>8</v>
      </c>
      <c r="G2" s="11" t="s">
        <v>0</v>
      </c>
      <c r="H2" s="11"/>
      <c r="I2" s="11"/>
      <c r="J2" s="40" t="s">
        <v>15</v>
      </c>
      <c r="K2" s="39" t="s">
        <v>36</v>
      </c>
    </row>
    <row r="3" spans="1:11" ht="15.9" customHeight="1" x14ac:dyDescent="0.4">
      <c r="A3" s="192"/>
      <c r="B3" s="13" t="s">
        <v>12</v>
      </c>
      <c r="C3" s="115" t="s">
        <v>2</v>
      </c>
      <c r="D3" s="114" t="s">
        <v>3</v>
      </c>
      <c r="E3" s="13" t="s">
        <v>12</v>
      </c>
      <c r="F3" s="13" t="s">
        <v>9</v>
      </c>
      <c r="G3" s="14" t="s">
        <v>2</v>
      </c>
      <c r="H3" s="15" t="s">
        <v>3</v>
      </c>
      <c r="I3" s="16" t="s">
        <v>4</v>
      </c>
      <c r="J3" s="41" t="s">
        <v>16</v>
      </c>
      <c r="K3" s="43" t="s">
        <v>16</v>
      </c>
    </row>
    <row r="4" spans="1:11" ht="29.25" customHeight="1" x14ac:dyDescent="0.25">
      <c r="A4" s="4" t="s">
        <v>5</v>
      </c>
      <c r="B4" s="5">
        <v>33892</v>
      </c>
      <c r="C4" s="6">
        <v>65</v>
      </c>
      <c r="D4" s="6">
        <v>8</v>
      </c>
      <c r="E4" s="6">
        <v>73</v>
      </c>
      <c r="F4" s="121" t="s">
        <v>130</v>
      </c>
      <c r="G4" s="4">
        <v>65</v>
      </c>
      <c r="H4" s="4">
        <v>8</v>
      </c>
      <c r="I4" s="4">
        <f t="shared" ref="I4:I20" si="0">SUM(G4:H4)</f>
        <v>73</v>
      </c>
      <c r="J4" s="20"/>
      <c r="K4" s="44" t="s">
        <v>30</v>
      </c>
    </row>
    <row r="5" spans="1:11" ht="22.5" customHeight="1" x14ac:dyDescent="0.25">
      <c r="A5" s="4" t="s">
        <v>6</v>
      </c>
      <c r="B5" s="5">
        <v>34298</v>
      </c>
      <c r="C5" s="119">
        <v>87</v>
      </c>
      <c r="D5" s="119">
        <v>9</v>
      </c>
      <c r="E5" s="6">
        <v>96</v>
      </c>
      <c r="F5" s="5">
        <v>34629</v>
      </c>
      <c r="G5" s="4">
        <v>70</v>
      </c>
      <c r="H5" s="4">
        <v>8</v>
      </c>
      <c r="I5" s="4">
        <f t="shared" si="0"/>
        <v>78</v>
      </c>
      <c r="J5" s="22"/>
      <c r="K5" s="44" t="s">
        <v>30</v>
      </c>
    </row>
    <row r="6" spans="1:11" ht="20.100000000000001" customHeight="1" x14ac:dyDescent="0.25">
      <c r="A6" s="4" t="s">
        <v>7</v>
      </c>
      <c r="B6" s="5">
        <v>34813</v>
      </c>
      <c r="C6" s="6">
        <v>64</v>
      </c>
      <c r="D6" s="6">
        <v>4</v>
      </c>
      <c r="E6" s="6">
        <v>68</v>
      </c>
      <c r="F6" s="5">
        <v>35297</v>
      </c>
      <c r="G6" s="4">
        <v>64</v>
      </c>
      <c r="H6" s="4">
        <v>4</v>
      </c>
      <c r="I6" s="4">
        <f t="shared" si="0"/>
        <v>68</v>
      </c>
      <c r="J6" s="22"/>
      <c r="K6" s="44" t="s">
        <v>32</v>
      </c>
    </row>
    <row r="7" spans="1:11" ht="20.100000000000001" customHeight="1" x14ac:dyDescent="0.25">
      <c r="A7" s="4" t="s">
        <v>10</v>
      </c>
      <c r="B7" s="5">
        <v>35695</v>
      </c>
      <c r="C7" s="6">
        <v>42</v>
      </c>
      <c r="D7" s="6">
        <v>5</v>
      </c>
      <c r="E7" s="6">
        <v>47</v>
      </c>
      <c r="F7" s="5">
        <v>36304</v>
      </c>
      <c r="G7" s="4">
        <v>42</v>
      </c>
      <c r="H7" s="4">
        <v>5</v>
      </c>
      <c r="I7" s="4">
        <f t="shared" si="0"/>
        <v>47</v>
      </c>
      <c r="J7" s="22"/>
      <c r="K7" s="44" t="s">
        <v>31</v>
      </c>
    </row>
    <row r="8" spans="1:11" ht="20.100000000000001" customHeight="1" x14ac:dyDescent="0.25">
      <c r="A8" s="4" t="s">
        <v>10</v>
      </c>
      <c r="B8" s="5"/>
      <c r="C8" s="6"/>
      <c r="D8" s="6"/>
      <c r="E8" s="6"/>
      <c r="F8" s="5">
        <v>41978</v>
      </c>
      <c r="G8" s="4">
        <v>2</v>
      </c>
      <c r="H8" s="4">
        <v>0</v>
      </c>
      <c r="I8" s="4">
        <f t="shared" si="0"/>
        <v>2</v>
      </c>
      <c r="J8" s="22"/>
      <c r="K8" s="44" t="s">
        <v>162</v>
      </c>
    </row>
    <row r="9" spans="1:11" ht="20.100000000000001" customHeight="1" x14ac:dyDescent="0.25">
      <c r="A9" s="4" t="s">
        <v>10</v>
      </c>
      <c r="B9" s="5"/>
      <c r="C9" s="6"/>
      <c r="D9" s="6"/>
      <c r="E9" s="6"/>
      <c r="F9" s="5">
        <v>42013</v>
      </c>
      <c r="G9" s="4">
        <v>1</v>
      </c>
      <c r="H9" s="4">
        <v>0</v>
      </c>
      <c r="I9" s="4">
        <f t="shared" si="0"/>
        <v>1</v>
      </c>
      <c r="J9" s="22"/>
      <c r="K9" s="44" t="s">
        <v>162</v>
      </c>
    </row>
    <row r="10" spans="1:11" ht="30.75" customHeight="1" x14ac:dyDescent="0.25">
      <c r="A10" s="4" t="s">
        <v>11</v>
      </c>
      <c r="B10" s="5">
        <v>36583</v>
      </c>
      <c r="C10" s="119">
        <v>44</v>
      </c>
      <c r="D10" s="119">
        <v>9</v>
      </c>
      <c r="E10" s="6">
        <v>53</v>
      </c>
      <c r="F10" s="5">
        <v>37189</v>
      </c>
      <c r="G10" s="4">
        <v>33</v>
      </c>
      <c r="H10" s="4">
        <v>8</v>
      </c>
      <c r="I10" s="4">
        <f t="shared" si="0"/>
        <v>41</v>
      </c>
      <c r="J10" s="23" t="s">
        <v>17</v>
      </c>
      <c r="K10" s="45" t="s">
        <v>33</v>
      </c>
    </row>
    <row r="11" spans="1:11" ht="24" customHeight="1" x14ac:dyDescent="0.25">
      <c r="A11" s="18" t="s">
        <v>19</v>
      </c>
      <c r="B11" s="5">
        <v>37350</v>
      </c>
      <c r="C11" s="119">
        <v>48</v>
      </c>
      <c r="D11" s="119">
        <v>2</v>
      </c>
      <c r="E11" s="6">
        <v>50</v>
      </c>
      <c r="F11" s="19">
        <v>37903</v>
      </c>
      <c r="G11" s="4">
        <v>39</v>
      </c>
      <c r="H11" s="4">
        <v>1</v>
      </c>
      <c r="I11" s="4">
        <f t="shared" si="0"/>
        <v>40</v>
      </c>
      <c r="J11" s="23" t="s">
        <v>18</v>
      </c>
      <c r="K11" s="44" t="s">
        <v>34</v>
      </c>
    </row>
    <row r="12" spans="1:11" ht="27.75" customHeight="1" x14ac:dyDescent="0.25">
      <c r="A12" s="30" t="s">
        <v>128</v>
      </c>
      <c r="B12" s="31"/>
      <c r="C12" s="31"/>
      <c r="D12" s="32"/>
      <c r="E12" s="32"/>
      <c r="F12" s="33">
        <v>38079</v>
      </c>
      <c r="G12" s="34">
        <v>3</v>
      </c>
      <c r="H12" s="34">
        <v>1</v>
      </c>
      <c r="I12" s="34">
        <f t="shared" si="0"/>
        <v>4</v>
      </c>
      <c r="J12" s="23"/>
      <c r="K12" s="118" t="s">
        <v>145</v>
      </c>
    </row>
    <row r="13" spans="1:11" ht="25.5" customHeight="1" x14ac:dyDescent="0.25">
      <c r="A13" s="30" t="s">
        <v>129</v>
      </c>
      <c r="B13" s="31"/>
      <c r="C13" s="31"/>
      <c r="D13" s="32"/>
      <c r="E13" s="32"/>
      <c r="F13" s="33">
        <v>40794</v>
      </c>
      <c r="G13" s="34">
        <v>1</v>
      </c>
      <c r="H13" s="34"/>
      <c r="I13" s="34">
        <v>1</v>
      </c>
      <c r="J13" s="23"/>
      <c r="K13" s="118" t="s">
        <v>154</v>
      </c>
    </row>
    <row r="14" spans="1:11" ht="39.9" customHeight="1" x14ac:dyDescent="0.25">
      <c r="A14" s="30" t="s">
        <v>24</v>
      </c>
      <c r="B14" s="31">
        <v>37676</v>
      </c>
      <c r="C14" s="120">
        <v>81</v>
      </c>
      <c r="D14" s="120">
        <v>4</v>
      </c>
      <c r="E14" s="32">
        <v>85</v>
      </c>
      <c r="F14" s="33">
        <v>38215</v>
      </c>
      <c r="G14" s="34">
        <v>61</v>
      </c>
      <c r="H14" s="34">
        <v>1</v>
      </c>
      <c r="I14" s="34">
        <f t="shared" si="0"/>
        <v>62</v>
      </c>
      <c r="J14" s="23" t="s">
        <v>14</v>
      </c>
      <c r="K14" s="46" t="s">
        <v>25</v>
      </c>
    </row>
    <row r="15" spans="1:11" ht="42" customHeight="1" x14ac:dyDescent="0.25">
      <c r="A15" s="30" t="s">
        <v>27</v>
      </c>
      <c r="B15" s="31">
        <v>37676</v>
      </c>
      <c r="C15" s="31"/>
      <c r="D15" s="32"/>
      <c r="E15" s="32"/>
      <c r="F15" s="33">
        <v>38336</v>
      </c>
      <c r="G15" s="34">
        <v>9</v>
      </c>
      <c r="H15" s="34">
        <v>2</v>
      </c>
      <c r="I15" s="34">
        <f t="shared" si="0"/>
        <v>11</v>
      </c>
      <c r="J15" s="28"/>
      <c r="K15" s="46" t="s">
        <v>26</v>
      </c>
    </row>
    <row r="16" spans="1:11" ht="43.5" customHeight="1" x14ac:dyDescent="0.25">
      <c r="A16" s="61" t="s">
        <v>55</v>
      </c>
      <c r="B16" s="31">
        <v>37992</v>
      </c>
      <c r="C16" s="120">
        <v>34</v>
      </c>
      <c r="D16" s="120">
        <v>7</v>
      </c>
      <c r="E16" s="32">
        <v>41</v>
      </c>
      <c r="F16" s="33">
        <v>38554</v>
      </c>
      <c r="G16" s="34">
        <v>33</v>
      </c>
      <c r="H16" s="34">
        <v>6</v>
      </c>
      <c r="I16" s="34">
        <f t="shared" si="0"/>
        <v>39</v>
      </c>
      <c r="J16" s="28"/>
      <c r="K16" s="47" t="s">
        <v>28</v>
      </c>
    </row>
    <row r="17" spans="1:11" ht="22.5" customHeight="1" x14ac:dyDescent="0.25">
      <c r="A17" s="34" t="s">
        <v>72</v>
      </c>
      <c r="B17" s="33">
        <v>38294</v>
      </c>
      <c r="C17" s="120">
        <v>30</v>
      </c>
      <c r="D17" s="120">
        <v>6</v>
      </c>
      <c r="E17" s="32">
        <v>36</v>
      </c>
      <c r="F17" s="19">
        <v>38999</v>
      </c>
      <c r="G17" s="4">
        <v>27</v>
      </c>
      <c r="H17" s="4">
        <v>1</v>
      </c>
      <c r="I17" s="4">
        <f t="shared" si="0"/>
        <v>28</v>
      </c>
      <c r="J17" s="28"/>
      <c r="K17" s="47" t="s">
        <v>35</v>
      </c>
    </row>
    <row r="18" spans="1:11" ht="24" customHeight="1" x14ac:dyDescent="0.25">
      <c r="A18" s="30" t="s">
        <v>49</v>
      </c>
      <c r="B18" s="31">
        <v>38677</v>
      </c>
      <c r="C18" s="120">
        <v>35</v>
      </c>
      <c r="D18" s="120">
        <v>8</v>
      </c>
      <c r="E18" s="32">
        <v>43</v>
      </c>
      <c r="F18" s="19">
        <v>39405</v>
      </c>
      <c r="G18" s="4">
        <v>34</v>
      </c>
      <c r="H18" s="4">
        <v>7</v>
      </c>
      <c r="I18" s="4">
        <f t="shared" si="0"/>
        <v>41</v>
      </c>
      <c r="J18" s="28"/>
      <c r="K18" s="47" t="s">
        <v>47</v>
      </c>
    </row>
    <row r="19" spans="1:11" ht="54" customHeight="1" x14ac:dyDescent="0.25">
      <c r="A19" s="96" t="s">
        <v>79</v>
      </c>
      <c r="B19" s="51" t="s">
        <v>48</v>
      </c>
      <c r="C19" s="120">
        <v>36</v>
      </c>
      <c r="D19" s="120">
        <v>7</v>
      </c>
      <c r="E19" s="32">
        <v>43</v>
      </c>
      <c r="F19" s="33">
        <v>39799</v>
      </c>
      <c r="G19" s="34">
        <v>38</v>
      </c>
      <c r="H19" s="34">
        <v>7</v>
      </c>
      <c r="I19" s="34">
        <f t="shared" si="0"/>
        <v>45</v>
      </c>
      <c r="J19" s="28"/>
      <c r="K19" s="47" t="s">
        <v>146</v>
      </c>
    </row>
    <row r="20" spans="1:11" ht="47.25" customHeight="1" x14ac:dyDescent="0.25">
      <c r="A20" s="65" t="s">
        <v>52</v>
      </c>
      <c r="B20" s="62" t="s">
        <v>56</v>
      </c>
      <c r="C20" s="120">
        <v>40</v>
      </c>
      <c r="D20" s="120">
        <v>1</v>
      </c>
      <c r="E20" s="32">
        <v>41</v>
      </c>
      <c r="F20" s="33">
        <v>40248</v>
      </c>
      <c r="G20" s="34">
        <v>39</v>
      </c>
      <c r="H20" s="34">
        <v>1</v>
      </c>
      <c r="I20" s="34">
        <f t="shared" si="0"/>
        <v>40</v>
      </c>
      <c r="J20" s="28"/>
      <c r="K20" s="64" t="s">
        <v>57</v>
      </c>
    </row>
    <row r="21" spans="1:11" ht="20.100000000000001" customHeight="1" x14ac:dyDescent="0.4">
      <c r="A21" s="9" t="s">
        <v>4</v>
      </c>
      <c r="B21" s="8"/>
      <c r="C21" s="8"/>
      <c r="D21" s="8"/>
      <c r="E21" s="52">
        <f>SUM(E4:E20)</f>
        <v>676</v>
      </c>
      <c r="F21" s="110"/>
      <c r="G21" s="17">
        <f>SUM(G4:G20)</f>
        <v>561</v>
      </c>
      <c r="H21" s="17">
        <f>SUM(H4:H20)</f>
        <v>60</v>
      </c>
      <c r="I21" s="17">
        <f>SUM(I4:I20)</f>
        <v>621</v>
      </c>
      <c r="J21" s="21"/>
    </row>
    <row r="22" spans="1:11" ht="15" customHeight="1" x14ac:dyDescent="0.25">
      <c r="A22" s="53" t="s">
        <v>14</v>
      </c>
      <c r="B22" s="10"/>
      <c r="C22" s="10"/>
      <c r="D22" s="10"/>
      <c r="E22" s="2"/>
      <c r="F22" s="2"/>
      <c r="G22" s="25"/>
      <c r="H22" s="25"/>
      <c r="I22" s="25"/>
      <c r="J22" s="37"/>
    </row>
    <row r="23" spans="1:11" ht="24.9" customHeight="1" x14ac:dyDescent="0.45">
      <c r="A23" s="212" t="s">
        <v>51</v>
      </c>
      <c r="B23" s="213"/>
      <c r="C23" s="213"/>
      <c r="D23" s="213"/>
      <c r="E23" s="213"/>
      <c r="F23" s="213"/>
      <c r="G23" s="213"/>
      <c r="H23" s="213"/>
      <c r="I23" s="213"/>
      <c r="J23" s="3"/>
      <c r="K23" s="12" t="s">
        <v>29</v>
      </c>
    </row>
    <row r="24" spans="1:11" ht="15.9" customHeight="1" x14ac:dyDescent="0.4">
      <c r="A24" s="191" t="s">
        <v>1</v>
      </c>
      <c r="B24" s="12" t="s">
        <v>8</v>
      </c>
      <c r="C24" s="237" t="s">
        <v>131</v>
      </c>
      <c r="D24" s="238"/>
      <c r="E24" s="12" t="s">
        <v>4</v>
      </c>
      <c r="F24" s="12" t="s">
        <v>8</v>
      </c>
      <c r="G24" s="11" t="s">
        <v>0</v>
      </c>
      <c r="H24" s="11"/>
      <c r="I24" s="11"/>
      <c r="J24" s="3"/>
      <c r="K24" s="39" t="s">
        <v>36</v>
      </c>
    </row>
    <row r="25" spans="1:11" ht="15.9" customHeight="1" x14ac:dyDescent="0.4">
      <c r="A25" s="192"/>
      <c r="B25" s="13" t="s">
        <v>12</v>
      </c>
      <c r="C25" s="114" t="s">
        <v>2</v>
      </c>
      <c r="D25" s="114" t="s">
        <v>3</v>
      </c>
      <c r="E25" s="13" t="s">
        <v>12</v>
      </c>
      <c r="F25" s="13" t="s">
        <v>9</v>
      </c>
      <c r="G25" s="14" t="s">
        <v>2</v>
      </c>
      <c r="H25" s="15" t="s">
        <v>3</v>
      </c>
      <c r="I25" s="16" t="s">
        <v>4</v>
      </c>
      <c r="J25" s="3"/>
      <c r="K25" s="43" t="s">
        <v>16</v>
      </c>
    </row>
    <row r="26" spans="1:11" ht="24.9" customHeight="1" x14ac:dyDescent="0.25">
      <c r="A26" s="4" t="s">
        <v>5</v>
      </c>
      <c r="B26" s="5">
        <v>33892</v>
      </c>
      <c r="C26" s="6">
        <v>30</v>
      </c>
      <c r="D26" s="6">
        <v>3</v>
      </c>
      <c r="E26" s="6">
        <v>33</v>
      </c>
      <c r="F26" s="187" t="s">
        <v>13</v>
      </c>
      <c r="G26" s="4">
        <v>30</v>
      </c>
      <c r="H26" s="4">
        <v>3</v>
      </c>
      <c r="I26" s="4">
        <f>SUM(G26:H26)</f>
        <v>33</v>
      </c>
      <c r="J26" s="3"/>
      <c r="K26" s="48" t="s">
        <v>37</v>
      </c>
    </row>
    <row r="27" spans="1:11" ht="24.9" customHeight="1" x14ac:dyDescent="0.25">
      <c r="A27" s="4" t="s">
        <v>6</v>
      </c>
      <c r="B27" s="5">
        <v>34298</v>
      </c>
      <c r="C27" s="119">
        <v>29</v>
      </c>
      <c r="D27" s="119">
        <v>3</v>
      </c>
      <c r="E27" s="6">
        <v>32</v>
      </c>
      <c r="F27" s="5">
        <v>34629</v>
      </c>
      <c r="G27" s="4">
        <v>26</v>
      </c>
      <c r="H27" s="4">
        <v>2</v>
      </c>
      <c r="I27" s="4">
        <f>SUM(G27:H27)</f>
        <v>28</v>
      </c>
      <c r="J27" s="3"/>
      <c r="K27" s="48" t="s">
        <v>38</v>
      </c>
    </row>
    <row r="28" spans="1:11" ht="24.9" customHeight="1" x14ac:dyDescent="0.25">
      <c r="A28" s="4" t="s">
        <v>7</v>
      </c>
      <c r="B28" s="5">
        <v>34813</v>
      </c>
      <c r="C28" s="6">
        <v>23</v>
      </c>
      <c r="D28" s="6">
        <v>6</v>
      </c>
      <c r="E28" s="6">
        <v>29</v>
      </c>
      <c r="F28" s="5">
        <v>35297</v>
      </c>
      <c r="G28" s="4">
        <v>23</v>
      </c>
      <c r="H28" s="4">
        <v>6</v>
      </c>
      <c r="I28" s="4">
        <f>SUM(G28:H28)</f>
        <v>29</v>
      </c>
      <c r="J28" s="3"/>
      <c r="K28" s="49" t="s">
        <v>39</v>
      </c>
    </row>
    <row r="29" spans="1:11" ht="24.9" customHeight="1" x14ac:dyDescent="0.4">
      <c r="A29" s="9" t="s">
        <v>4</v>
      </c>
      <c r="B29" s="8"/>
      <c r="C29" s="8"/>
      <c r="D29" s="8"/>
      <c r="E29" s="52">
        <f>SUM(E26:E28)</f>
        <v>94</v>
      </c>
      <c r="F29" s="110"/>
      <c r="G29" s="17">
        <f>SUM(G26:G28)</f>
        <v>79</v>
      </c>
      <c r="H29" s="17">
        <f>SUM(H26:H28)</f>
        <v>11</v>
      </c>
      <c r="I29" s="17">
        <f>SUM(I26:I28)</f>
        <v>90</v>
      </c>
      <c r="J29" s="3"/>
    </row>
    <row r="30" spans="1:11" ht="15" customHeight="1" x14ac:dyDescent="0.4">
      <c r="A30" s="35"/>
      <c r="B30" s="10"/>
      <c r="C30" s="10"/>
      <c r="D30" s="10"/>
      <c r="E30" s="2"/>
      <c r="F30" s="2"/>
      <c r="G30" s="25"/>
      <c r="H30" s="25"/>
      <c r="I30" s="25"/>
      <c r="J30" s="3"/>
    </row>
    <row r="31" spans="1:11" ht="15" customHeight="1" x14ac:dyDescent="0.45">
      <c r="A31" s="26" t="s">
        <v>14</v>
      </c>
      <c r="B31" s="27"/>
      <c r="C31" s="27"/>
      <c r="D31" s="27"/>
      <c r="E31" s="27"/>
      <c r="F31" s="27"/>
      <c r="G31" s="27"/>
      <c r="H31" s="27"/>
      <c r="I31" s="27"/>
      <c r="J31" s="3"/>
      <c r="K31" s="12" t="s">
        <v>29</v>
      </c>
    </row>
    <row r="32" spans="1:11" ht="14.25" customHeight="1" x14ac:dyDescent="0.45">
      <c r="A32" s="185" t="s">
        <v>147</v>
      </c>
      <c r="B32" s="186"/>
      <c r="C32" s="186"/>
      <c r="D32" s="186"/>
      <c r="E32" s="186"/>
      <c r="F32" s="186"/>
      <c r="G32" s="186"/>
      <c r="H32" s="186"/>
      <c r="I32" s="186"/>
      <c r="J32" s="3"/>
      <c r="K32" s="39" t="s">
        <v>36</v>
      </c>
    </row>
    <row r="33" spans="1:11" ht="12" customHeight="1" x14ac:dyDescent="0.4">
      <c r="A33" s="191" t="s">
        <v>1</v>
      </c>
      <c r="B33" s="12" t="s">
        <v>8</v>
      </c>
      <c r="C33" s="237" t="s">
        <v>131</v>
      </c>
      <c r="D33" s="238"/>
      <c r="E33" s="12" t="s">
        <v>4</v>
      </c>
      <c r="F33" s="12" t="s">
        <v>8</v>
      </c>
      <c r="G33" s="11" t="s">
        <v>0</v>
      </c>
      <c r="H33" s="11"/>
      <c r="I33" s="11"/>
      <c r="J33" s="3"/>
      <c r="K33" s="43" t="s">
        <v>16</v>
      </c>
    </row>
    <row r="34" spans="1:11" ht="15.75" customHeight="1" x14ac:dyDescent="0.4">
      <c r="A34" s="192"/>
      <c r="B34" s="13" t="s">
        <v>12</v>
      </c>
      <c r="C34" s="122" t="s">
        <v>2</v>
      </c>
      <c r="D34" s="114" t="s">
        <v>3</v>
      </c>
      <c r="E34" s="13" t="s">
        <v>12</v>
      </c>
      <c r="F34" s="13" t="s">
        <v>9</v>
      </c>
      <c r="G34" s="14" t="s">
        <v>2</v>
      </c>
      <c r="H34" s="15" t="s">
        <v>3</v>
      </c>
      <c r="I34" s="16" t="s">
        <v>4</v>
      </c>
      <c r="J34" s="3"/>
      <c r="K34" s="50" t="s">
        <v>14</v>
      </c>
    </row>
    <row r="35" spans="1:11" x14ac:dyDescent="0.25">
      <c r="A35" s="56" t="s">
        <v>20</v>
      </c>
      <c r="B35" s="31">
        <v>36711</v>
      </c>
      <c r="C35" s="120">
        <v>21</v>
      </c>
      <c r="D35" s="120">
        <v>3</v>
      </c>
      <c r="E35" s="32">
        <v>24</v>
      </c>
      <c r="F35" s="31">
        <v>36878</v>
      </c>
      <c r="G35" s="34">
        <v>16</v>
      </c>
      <c r="H35" s="34">
        <v>3</v>
      </c>
      <c r="I35" s="34">
        <v>19</v>
      </c>
      <c r="J35" s="3" t="s">
        <v>14</v>
      </c>
      <c r="K35" s="63" t="s">
        <v>30</v>
      </c>
    </row>
    <row r="36" spans="1:11" ht="26.4" x14ac:dyDescent="0.25">
      <c r="A36" s="30" t="s">
        <v>23</v>
      </c>
      <c r="B36" s="31">
        <v>37816</v>
      </c>
      <c r="C36" s="32">
        <v>10</v>
      </c>
      <c r="D36" s="32">
        <v>0</v>
      </c>
      <c r="E36" s="32">
        <v>10</v>
      </c>
      <c r="F36" s="33">
        <v>38148</v>
      </c>
      <c r="G36" s="34">
        <v>10</v>
      </c>
      <c r="H36" s="34">
        <v>0</v>
      </c>
      <c r="I36" s="34">
        <v>10</v>
      </c>
      <c r="J36" s="3"/>
      <c r="K36" s="45" t="s">
        <v>40</v>
      </c>
    </row>
    <row r="37" spans="1:11" x14ac:dyDescent="0.25">
      <c r="A37" s="30" t="s">
        <v>54</v>
      </c>
      <c r="B37" s="31">
        <v>39899</v>
      </c>
      <c r="C37" s="32">
        <v>31</v>
      </c>
      <c r="D37" s="32">
        <v>6</v>
      </c>
      <c r="E37" s="32">
        <v>37</v>
      </c>
      <c r="F37" s="33">
        <v>40023</v>
      </c>
      <c r="G37" s="34">
        <v>31</v>
      </c>
      <c r="H37" s="34">
        <v>6</v>
      </c>
      <c r="I37" s="34">
        <f>SUM(G37:H37)</f>
        <v>37</v>
      </c>
      <c r="J37" s="3"/>
      <c r="K37" s="60" t="s">
        <v>30</v>
      </c>
    </row>
    <row r="38" spans="1:11" ht="16.2" x14ac:dyDescent="0.4">
      <c r="A38" s="29" t="s">
        <v>4</v>
      </c>
      <c r="B38" s="8"/>
      <c r="C38" s="8"/>
      <c r="D38" s="8"/>
      <c r="E38" s="52">
        <f>SUM(E35:E37)</f>
        <v>71</v>
      </c>
      <c r="F38" s="110"/>
      <c r="G38" s="17">
        <f>SUM(G35:G37)</f>
        <v>57</v>
      </c>
      <c r="H38" s="17">
        <f>SUM(H35:H37)</f>
        <v>9</v>
      </c>
      <c r="I38" s="17">
        <f>SUM(I35:I37)</f>
        <v>66</v>
      </c>
      <c r="J38" s="3"/>
    </row>
    <row r="39" spans="1:11" x14ac:dyDescent="0.25">
      <c r="A39" s="24" t="s">
        <v>14</v>
      </c>
      <c r="B39" s="3"/>
      <c r="C39" s="3"/>
      <c r="D39" s="3"/>
      <c r="E39" s="3"/>
      <c r="F39" s="3"/>
      <c r="G39" s="3" t="s">
        <v>14</v>
      </c>
      <c r="H39" s="3" t="s">
        <v>14</v>
      </c>
      <c r="I39" s="3" t="s">
        <v>14</v>
      </c>
      <c r="J39" s="3"/>
    </row>
    <row r="40" spans="1:11" ht="18.600000000000001" x14ac:dyDescent="0.45">
      <c r="A40" s="212" t="s">
        <v>148</v>
      </c>
      <c r="B40" s="213"/>
      <c r="C40" s="213"/>
      <c r="D40" s="213"/>
      <c r="E40" s="213"/>
      <c r="F40" s="213"/>
      <c r="G40" s="213"/>
      <c r="H40" s="213"/>
      <c r="I40" s="213"/>
      <c r="J40" s="3"/>
      <c r="K40" s="12" t="s">
        <v>29</v>
      </c>
    </row>
    <row r="41" spans="1:11" ht="16.2" x14ac:dyDescent="0.4">
      <c r="A41" s="191" t="s">
        <v>1</v>
      </c>
      <c r="B41" s="12" t="s">
        <v>8</v>
      </c>
      <c r="C41" s="241" t="s">
        <v>131</v>
      </c>
      <c r="D41" s="242"/>
      <c r="E41" s="12" t="s">
        <v>4</v>
      </c>
      <c r="F41" s="12" t="s">
        <v>8</v>
      </c>
      <c r="G41" s="11" t="s">
        <v>0</v>
      </c>
      <c r="H41" s="11"/>
      <c r="I41" s="11"/>
      <c r="J41" s="3"/>
      <c r="K41" s="39" t="s">
        <v>36</v>
      </c>
    </row>
    <row r="42" spans="1:11" ht="16.2" x14ac:dyDescent="0.4">
      <c r="A42" s="192"/>
      <c r="B42" s="13" t="s">
        <v>12</v>
      </c>
      <c r="C42" s="135" t="s">
        <v>2</v>
      </c>
      <c r="D42" s="136" t="s">
        <v>3</v>
      </c>
      <c r="E42" s="13" t="s">
        <v>12</v>
      </c>
      <c r="F42" s="13" t="s">
        <v>9</v>
      </c>
      <c r="G42" s="14" t="s">
        <v>2</v>
      </c>
      <c r="H42" s="15" t="s">
        <v>3</v>
      </c>
      <c r="I42" s="16" t="s">
        <v>4</v>
      </c>
      <c r="J42" s="3"/>
      <c r="K42" s="43" t="s">
        <v>16</v>
      </c>
    </row>
    <row r="43" spans="1:11" ht="20.100000000000001" customHeight="1" x14ac:dyDescent="0.25">
      <c r="A43" s="4" t="s">
        <v>22</v>
      </c>
      <c r="B43" s="5">
        <v>36683</v>
      </c>
      <c r="C43" s="6">
        <v>33</v>
      </c>
      <c r="D43" s="6">
        <v>3</v>
      </c>
      <c r="E43" s="6">
        <v>36</v>
      </c>
      <c r="F43" s="5">
        <v>36878</v>
      </c>
      <c r="G43" s="4">
        <v>33</v>
      </c>
      <c r="H43" s="4">
        <v>3</v>
      </c>
      <c r="I43" s="4">
        <f>SUM(G43:H43)</f>
        <v>36</v>
      </c>
      <c r="J43" s="3"/>
      <c r="K43" s="44"/>
    </row>
    <row r="44" spans="1:11" ht="20.100000000000001" customHeight="1" x14ac:dyDescent="0.25">
      <c r="A44" s="4" t="s">
        <v>21</v>
      </c>
      <c r="B44" s="5">
        <v>37371</v>
      </c>
      <c r="C44" s="6">
        <v>32</v>
      </c>
      <c r="D44" s="6">
        <v>3</v>
      </c>
      <c r="E44" s="6">
        <v>35</v>
      </c>
      <c r="F44" s="5">
        <v>37617</v>
      </c>
      <c r="G44" s="4">
        <v>32</v>
      </c>
      <c r="H44" s="4">
        <v>3</v>
      </c>
      <c r="I44" s="4">
        <f>SUM(G44:H44)</f>
        <v>35</v>
      </c>
      <c r="J44" s="3"/>
      <c r="K44" s="44" t="s">
        <v>41</v>
      </c>
    </row>
    <row r="45" spans="1:11" ht="20.100000000000001" customHeight="1" x14ac:dyDescent="0.25">
      <c r="A45" s="18" t="s">
        <v>53</v>
      </c>
      <c r="B45" s="5">
        <v>37935</v>
      </c>
      <c r="C45" s="6">
        <v>28</v>
      </c>
      <c r="D45" s="6">
        <v>5</v>
      </c>
      <c r="E45" s="6">
        <v>33</v>
      </c>
      <c r="F45" s="19">
        <v>38223</v>
      </c>
      <c r="G45" s="4">
        <v>28</v>
      </c>
      <c r="H45" s="4">
        <v>5</v>
      </c>
      <c r="I45" s="4">
        <f>SUM(G45:H45)</f>
        <v>33</v>
      </c>
      <c r="J45" s="3"/>
      <c r="K45" s="44" t="s">
        <v>42</v>
      </c>
    </row>
    <row r="46" spans="1:11" ht="26.4" x14ac:dyDescent="0.25">
      <c r="A46" s="34" t="s">
        <v>132</v>
      </c>
      <c r="B46" s="121" t="s">
        <v>137</v>
      </c>
      <c r="C46" s="239">
        <v>126</v>
      </c>
      <c r="D46" s="239">
        <v>19</v>
      </c>
      <c r="E46" s="239">
        <v>145</v>
      </c>
      <c r="F46" s="248">
        <v>40207</v>
      </c>
      <c r="G46" s="235">
        <v>119</v>
      </c>
      <c r="H46" s="235">
        <v>18</v>
      </c>
      <c r="I46" s="235">
        <v>137</v>
      </c>
      <c r="J46" s="3"/>
      <c r="K46" s="245" t="s">
        <v>141</v>
      </c>
    </row>
    <row r="47" spans="1:11" ht="26.4" x14ac:dyDescent="0.25">
      <c r="A47" s="34" t="s">
        <v>133</v>
      </c>
      <c r="B47" s="121" t="s">
        <v>138</v>
      </c>
      <c r="C47" s="243"/>
      <c r="D47" s="243"/>
      <c r="E47" s="240"/>
      <c r="F47" s="249"/>
      <c r="G47" s="236"/>
      <c r="H47" s="236"/>
      <c r="I47" s="236"/>
      <c r="J47" s="3"/>
      <c r="K47" s="246"/>
    </row>
    <row r="48" spans="1:11" ht="26.4" x14ac:dyDescent="0.25">
      <c r="A48" s="34" t="s">
        <v>134</v>
      </c>
      <c r="B48" s="121" t="s">
        <v>139</v>
      </c>
      <c r="C48" s="243"/>
      <c r="D48" s="243"/>
      <c r="E48" s="240"/>
      <c r="F48" s="249"/>
      <c r="G48" s="236"/>
      <c r="H48" s="236"/>
      <c r="I48" s="236"/>
      <c r="J48" s="3"/>
      <c r="K48" s="246"/>
    </row>
    <row r="49" spans="1:11" ht="26.4" x14ac:dyDescent="0.25">
      <c r="A49" s="34" t="s">
        <v>135</v>
      </c>
      <c r="B49" s="126" t="s">
        <v>140</v>
      </c>
      <c r="C49" s="244"/>
      <c r="D49" s="244"/>
      <c r="E49" s="192"/>
      <c r="F49" s="192"/>
      <c r="G49" s="192"/>
      <c r="H49" s="192"/>
      <c r="I49" s="192"/>
      <c r="J49" s="3"/>
      <c r="K49" s="247"/>
    </row>
    <row r="50" spans="1:11" ht="39.6" x14ac:dyDescent="0.25">
      <c r="A50" s="131" t="s">
        <v>60</v>
      </c>
      <c r="B50" s="123">
        <v>40254</v>
      </c>
      <c r="C50" s="120">
        <v>7</v>
      </c>
      <c r="D50" s="120">
        <v>1</v>
      </c>
      <c r="E50" s="32">
        <v>8</v>
      </c>
      <c r="F50" s="33">
        <v>40336</v>
      </c>
      <c r="G50" s="34">
        <v>7</v>
      </c>
      <c r="H50" s="34">
        <v>1</v>
      </c>
      <c r="I50" s="34">
        <f>SUM(G50:H50)</f>
        <v>8</v>
      </c>
      <c r="J50" s="3"/>
      <c r="K50" s="129" t="s">
        <v>141</v>
      </c>
    </row>
    <row r="51" spans="1:11" ht="57" customHeight="1" x14ac:dyDescent="0.25">
      <c r="A51" s="131" t="s">
        <v>143</v>
      </c>
      <c r="B51" s="54">
        <v>40773</v>
      </c>
      <c r="C51" s="127">
        <v>106</v>
      </c>
      <c r="D51" s="120">
        <v>5</v>
      </c>
      <c r="E51" s="32">
        <v>111</v>
      </c>
      <c r="F51" s="33">
        <v>40878</v>
      </c>
      <c r="G51" s="34">
        <v>103</v>
      </c>
      <c r="H51" s="34">
        <v>5</v>
      </c>
      <c r="I51" s="34">
        <f>SUM(G51:H51)</f>
        <v>108</v>
      </c>
      <c r="J51" s="3"/>
      <c r="K51" s="130" t="s">
        <v>142</v>
      </c>
    </row>
    <row r="52" spans="1:11" ht="20.100000000000001" customHeight="1" x14ac:dyDescent="0.4">
      <c r="A52" s="211" t="s">
        <v>4</v>
      </c>
      <c r="B52" s="194"/>
      <c r="C52" s="4">
        <f>SUM(C43:C51)</f>
        <v>332</v>
      </c>
      <c r="D52" s="8">
        <f>SUM(D43:D51)</f>
        <v>36</v>
      </c>
      <c r="E52" s="52">
        <f>SUM(E43:E51)</f>
        <v>368</v>
      </c>
      <c r="F52" s="110"/>
      <c r="G52" s="17">
        <f>SUM(G43:G51)</f>
        <v>322</v>
      </c>
      <c r="H52" s="17">
        <f>SUM(H43:H51)</f>
        <v>35</v>
      </c>
      <c r="I52" s="17">
        <f>SUM(I43:I51)</f>
        <v>357</v>
      </c>
      <c r="J52" s="3"/>
      <c r="K52" s="141"/>
    </row>
    <row r="53" spans="1:11" ht="20.100000000000001" customHeight="1" x14ac:dyDescent="0.25">
      <c r="A53" s="86" t="s">
        <v>14</v>
      </c>
      <c r="B53" s="10"/>
      <c r="C53" s="10"/>
      <c r="D53" s="10"/>
      <c r="E53" s="1"/>
      <c r="F53" s="2"/>
      <c r="G53" s="25"/>
      <c r="H53" s="25"/>
      <c r="I53" s="25"/>
      <c r="J53" s="3"/>
      <c r="K53" s="128"/>
    </row>
    <row r="54" spans="1:11" ht="21.9" customHeight="1" x14ac:dyDescent="0.45">
      <c r="A54" s="212" t="s">
        <v>149</v>
      </c>
      <c r="B54" s="213"/>
      <c r="C54" s="213"/>
      <c r="D54" s="213"/>
      <c r="E54" s="213"/>
      <c r="F54" s="213"/>
      <c r="G54" s="213"/>
      <c r="H54" s="213"/>
      <c r="I54" s="213"/>
      <c r="J54" s="3"/>
      <c r="K54" s="150" t="s">
        <v>170</v>
      </c>
    </row>
    <row r="55" spans="1:11" ht="16.2" x14ac:dyDescent="0.4">
      <c r="A55" s="191" t="s">
        <v>1</v>
      </c>
      <c r="B55" s="12" t="s">
        <v>8</v>
      </c>
      <c r="C55" s="195" t="s">
        <v>131</v>
      </c>
      <c r="D55" s="198"/>
      <c r="E55" s="12" t="s">
        <v>4</v>
      </c>
      <c r="F55" s="12" t="s">
        <v>8</v>
      </c>
      <c r="G55" s="11" t="s">
        <v>0</v>
      </c>
      <c r="H55" s="11"/>
      <c r="I55" s="11"/>
      <c r="J55" s="3"/>
      <c r="K55" s="39" t="s">
        <v>14</v>
      </c>
    </row>
    <row r="56" spans="1:11" ht="16.2" x14ac:dyDescent="0.4">
      <c r="A56" s="192"/>
      <c r="B56" s="13" t="s">
        <v>12</v>
      </c>
      <c r="C56" s="136" t="s">
        <v>2</v>
      </c>
      <c r="D56" s="136" t="s">
        <v>3</v>
      </c>
      <c r="E56" s="13" t="s">
        <v>12</v>
      </c>
      <c r="F56" s="13" t="s">
        <v>9</v>
      </c>
      <c r="G56" s="14" t="s">
        <v>2</v>
      </c>
      <c r="H56" s="15" t="s">
        <v>3</v>
      </c>
      <c r="I56" s="16" t="s">
        <v>4</v>
      </c>
      <c r="J56" s="3"/>
      <c r="K56" s="105" t="s">
        <v>14</v>
      </c>
    </row>
    <row r="57" spans="1:11" ht="24.9" customHeight="1" x14ac:dyDescent="0.25">
      <c r="A57" s="34" t="s">
        <v>171</v>
      </c>
      <c r="B57" s="31">
        <v>39601</v>
      </c>
      <c r="C57" s="32">
        <v>28</v>
      </c>
      <c r="D57" s="32">
        <v>3</v>
      </c>
      <c r="E57" s="32">
        <v>31</v>
      </c>
      <c r="F57" s="31">
        <v>39721</v>
      </c>
      <c r="G57" s="34">
        <v>28</v>
      </c>
      <c r="H57" s="34">
        <v>3</v>
      </c>
      <c r="I57" s="34">
        <f>SUM(G57:H57)</f>
        <v>31</v>
      </c>
      <c r="J57" s="3"/>
      <c r="K57" s="22" t="s">
        <v>14</v>
      </c>
    </row>
    <row r="58" spans="1:11" ht="24.75" customHeight="1" x14ac:dyDescent="0.25">
      <c r="A58" s="34" t="s">
        <v>172</v>
      </c>
      <c r="B58" s="54">
        <v>39748</v>
      </c>
      <c r="C58" s="120">
        <v>30</v>
      </c>
      <c r="D58" s="120">
        <v>3</v>
      </c>
      <c r="E58" s="55">
        <v>33</v>
      </c>
      <c r="F58" s="54">
        <v>39884</v>
      </c>
      <c r="G58" s="55">
        <v>30</v>
      </c>
      <c r="H58" s="55">
        <v>2</v>
      </c>
      <c r="I58" s="55">
        <f>SUM(G58:H58)</f>
        <v>32</v>
      </c>
      <c r="K58" s="78"/>
    </row>
    <row r="59" spans="1:11" ht="24.75" customHeight="1" x14ac:dyDescent="0.25">
      <c r="A59" s="34" t="s">
        <v>173</v>
      </c>
      <c r="B59" s="54">
        <v>39902</v>
      </c>
      <c r="C59" s="120">
        <v>28</v>
      </c>
      <c r="D59" s="120">
        <v>5</v>
      </c>
      <c r="E59" s="55">
        <v>33</v>
      </c>
      <c r="F59" s="31">
        <v>40023</v>
      </c>
      <c r="G59" s="55">
        <v>28</v>
      </c>
      <c r="H59" s="55">
        <v>5</v>
      </c>
      <c r="I59" s="55">
        <f>SUM(G59:H59)</f>
        <v>33</v>
      </c>
      <c r="K59" s="142"/>
    </row>
    <row r="60" spans="1:11" ht="24.75" customHeight="1" x14ac:dyDescent="0.25">
      <c r="A60" s="152" t="s">
        <v>163</v>
      </c>
      <c r="B60" s="153">
        <v>42079</v>
      </c>
      <c r="C60" s="154">
        <v>75</v>
      </c>
      <c r="D60" s="155">
        <v>9</v>
      </c>
      <c r="E60" s="156">
        <f>SUM(C60:D60)</f>
        <v>84</v>
      </c>
      <c r="F60" s="157">
        <v>42325</v>
      </c>
      <c r="G60" s="55">
        <v>75</v>
      </c>
      <c r="H60" s="55">
        <v>9</v>
      </c>
      <c r="I60" s="55">
        <f>SUM(G60:H60)</f>
        <v>84</v>
      </c>
      <c r="K60" s="34" t="s">
        <v>174</v>
      </c>
    </row>
    <row r="61" spans="1:11" ht="24.75" customHeight="1" x14ac:dyDescent="0.25">
      <c r="A61" s="163" t="s">
        <v>143</v>
      </c>
      <c r="B61" s="164">
        <v>42247</v>
      </c>
      <c r="C61" s="154">
        <v>34</v>
      </c>
      <c r="D61" s="155">
        <v>6</v>
      </c>
      <c r="E61" s="156">
        <f>SUM(C61:D61)</f>
        <v>40</v>
      </c>
      <c r="F61" s="165">
        <v>42482</v>
      </c>
      <c r="G61" s="151">
        <v>34</v>
      </c>
      <c r="H61" s="151">
        <v>6</v>
      </c>
      <c r="I61" s="151">
        <f>SUM(G61:H61)</f>
        <v>40</v>
      </c>
      <c r="K61" s="148" t="s">
        <v>182</v>
      </c>
    </row>
    <row r="62" spans="1:11" ht="24.75" customHeight="1" x14ac:dyDescent="0.25">
      <c r="A62" s="166" t="s">
        <v>175</v>
      </c>
      <c r="B62" s="167"/>
      <c r="C62" s="154">
        <v>1</v>
      </c>
      <c r="D62" s="155">
        <v>0</v>
      </c>
      <c r="E62" s="156">
        <v>1</v>
      </c>
      <c r="F62" s="168"/>
      <c r="G62" s="147"/>
      <c r="H62" s="147"/>
      <c r="I62" s="147"/>
      <c r="K62" s="142"/>
    </row>
    <row r="63" spans="1:11" ht="24.75" customHeight="1" x14ac:dyDescent="0.25">
      <c r="A63" s="58" t="s">
        <v>4</v>
      </c>
      <c r="B63" s="57"/>
      <c r="C63" s="132">
        <f>SUM(C57:C62)</f>
        <v>196</v>
      </c>
      <c r="D63" s="133">
        <f>SUM(D57:D62)</f>
        <v>26</v>
      </c>
      <c r="E63" s="59">
        <f>SUM(E57:E62)</f>
        <v>222</v>
      </c>
      <c r="F63" s="148"/>
      <c r="G63" s="59">
        <f>SUM(G57:G61)</f>
        <v>195</v>
      </c>
      <c r="H63" s="59">
        <f>SUM(H57:H61)</f>
        <v>25</v>
      </c>
      <c r="I63" s="59">
        <f>SUM(I57:I61)</f>
        <v>220</v>
      </c>
      <c r="K63" s="44"/>
    </row>
    <row r="64" spans="1:11" x14ac:dyDescent="0.25">
      <c r="A64" s="67" t="s">
        <v>176</v>
      </c>
    </row>
    <row r="65" spans="1:13" x14ac:dyDescent="0.25">
      <c r="A65" s="140"/>
    </row>
    <row r="66" spans="1:13" ht="18.600000000000001" x14ac:dyDescent="0.45">
      <c r="A66" s="212" t="s">
        <v>150</v>
      </c>
      <c r="B66" s="213"/>
      <c r="C66" s="213"/>
      <c r="D66" s="213"/>
      <c r="E66" s="213"/>
      <c r="F66" s="213"/>
      <c r="G66" s="213"/>
      <c r="H66" s="213"/>
      <c r="I66" s="213"/>
      <c r="J66" s="3"/>
      <c r="K66" s="12" t="s">
        <v>29</v>
      </c>
    </row>
    <row r="67" spans="1:13" ht="16.2" x14ac:dyDescent="0.4">
      <c r="A67" s="191" t="s">
        <v>1</v>
      </c>
      <c r="B67" s="71" t="s">
        <v>8</v>
      </c>
      <c r="C67" s="195" t="s">
        <v>131</v>
      </c>
      <c r="D67" s="196"/>
      <c r="E67" s="12" t="s">
        <v>4</v>
      </c>
      <c r="F67" s="12" t="s">
        <v>8</v>
      </c>
      <c r="G67" s="11" t="s">
        <v>0</v>
      </c>
      <c r="H67" s="11"/>
      <c r="I67" s="11"/>
      <c r="J67" s="3"/>
      <c r="K67" s="39" t="s">
        <v>36</v>
      </c>
    </row>
    <row r="68" spans="1:13" ht="16.2" x14ac:dyDescent="0.4">
      <c r="A68" s="192"/>
      <c r="B68" s="70" t="s">
        <v>12</v>
      </c>
      <c r="C68" s="135" t="s">
        <v>2</v>
      </c>
      <c r="D68" s="136" t="s">
        <v>3</v>
      </c>
      <c r="E68" s="13" t="s">
        <v>12</v>
      </c>
      <c r="F68" s="13" t="s">
        <v>9</v>
      </c>
      <c r="G68" s="14" t="s">
        <v>2</v>
      </c>
      <c r="H68" s="15" t="s">
        <v>3</v>
      </c>
      <c r="I68" s="16" t="s">
        <v>4</v>
      </c>
      <c r="J68" s="3"/>
      <c r="K68" s="43" t="s">
        <v>16</v>
      </c>
    </row>
    <row r="69" spans="1:13" x14ac:dyDescent="0.25">
      <c r="A69" s="18" t="s">
        <v>64</v>
      </c>
      <c r="B69" s="69">
        <v>38173</v>
      </c>
      <c r="C69" s="5"/>
      <c r="D69" s="5"/>
      <c r="E69" s="6">
        <v>461</v>
      </c>
      <c r="F69" s="19">
        <v>38583</v>
      </c>
      <c r="G69" s="4">
        <v>370</v>
      </c>
      <c r="H69" s="4">
        <v>23</v>
      </c>
      <c r="I69" s="4">
        <f>SUM(G69:H69)</f>
        <v>393</v>
      </c>
      <c r="J69" s="3">
        <f>SUM(G69:I69)</f>
        <v>786</v>
      </c>
      <c r="K69" s="44" t="s">
        <v>45</v>
      </c>
    </row>
    <row r="70" spans="1:13" x14ac:dyDescent="0.25">
      <c r="A70" s="18" t="s">
        <v>65</v>
      </c>
      <c r="B70" s="69">
        <v>38614</v>
      </c>
      <c r="C70" s="5"/>
      <c r="D70" s="5"/>
      <c r="E70" s="6">
        <v>457</v>
      </c>
      <c r="F70" s="19">
        <v>39062</v>
      </c>
      <c r="G70" s="4">
        <v>318</v>
      </c>
      <c r="H70" s="4">
        <v>37</v>
      </c>
      <c r="I70" s="4">
        <v>355</v>
      </c>
      <c r="J70" s="3"/>
      <c r="K70" s="44" t="s">
        <v>46</v>
      </c>
    </row>
    <row r="71" spans="1:13" x14ac:dyDescent="0.25">
      <c r="A71" s="230" t="s">
        <v>81</v>
      </c>
      <c r="B71" s="250">
        <v>40406</v>
      </c>
      <c r="C71" s="214">
        <v>451</v>
      </c>
      <c r="D71" s="214">
        <v>46</v>
      </c>
      <c r="E71" s="214">
        <v>497</v>
      </c>
      <c r="F71" s="98">
        <v>40689</v>
      </c>
      <c r="G71" s="99">
        <v>442</v>
      </c>
      <c r="H71" s="99">
        <v>45</v>
      </c>
      <c r="I71" s="99">
        <f>SUM(G71:H71)</f>
        <v>487</v>
      </c>
      <c r="J71" s="100"/>
      <c r="K71" s="101" t="s">
        <v>68</v>
      </c>
      <c r="M71" s="97" t="s">
        <v>14</v>
      </c>
    </row>
    <row r="72" spans="1:13" x14ac:dyDescent="0.25">
      <c r="A72" s="253"/>
      <c r="B72" s="251"/>
      <c r="C72" s="252"/>
      <c r="D72" s="215"/>
      <c r="E72" s="252"/>
      <c r="F72" s="98">
        <v>40820</v>
      </c>
      <c r="G72" s="99">
        <v>0</v>
      </c>
      <c r="H72" s="99">
        <v>1</v>
      </c>
      <c r="I72" s="99">
        <v>1</v>
      </c>
      <c r="J72" s="100"/>
      <c r="K72" s="101" t="s">
        <v>80</v>
      </c>
    </row>
    <row r="73" spans="1:13" x14ac:dyDescent="0.25">
      <c r="A73" s="18" t="s">
        <v>74</v>
      </c>
      <c r="B73" s="87">
        <v>40574</v>
      </c>
      <c r="C73" s="6">
        <v>1</v>
      </c>
      <c r="D73" s="149">
        <v>0</v>
      </c>
      <c r="E73" s="6">
        <v>1</v>
      </c>
      <c r="F73" s="19">
        <v>40820</v>
      </c>
      <c r="G73" s="4">
        <v>1</v>
      </c>
      <c r="H73" s="4">
        <v>0</v>
      </c>
      <c r="I73" s="4">
        <v>1</v>
      </c>
      <c r="J73" s="3"/>
      <c r="K73" s="84" t="s">
        <v>73</v>
      </c>
    </row>
    <row r="74" spans="1:13" ht="18.75" customHeight="1" x14ac:dyDescent="0.25">
      <c r="A74" s="160" t="s">
        <v>169</v>
      </c>
      <c r="B74" s="161">
        <v>42212</v>
      </c>
      <c r="C74" s="158">
        <v>339</v>
      </c>
      <c r="D74" s="159">
        <v>21</v>
      </c>
      <c r="E74" s="158">
        <f>SUM(C74:D74)</f>
        <v>360</v>
      </c>
      <c r="F74" s="169">
        <v>42487</v>
      </c>
      <c r="G74" s="4">
        <v>335</v>
      </c>
      <c r="H74" s="4">
        <v>21</v>
      </c>
      <c r="I74" s="4">
        <v>356</v>
      </c>
      <c r="J74" s="3"/>
      <c r="K74" s="84" t="s">
        <v>183</v>
      </c>
    </row>
    <row r="75" spans="1:13" ht="18.75" customHeight="1" x14ac:dyDescent="0.25">
      <c r="A75" s="160" t="s">
        <v>184</v>
      </c>
      <c r="B75" s="161">
        <v>42412</v>
      </c>
      <c r="C75" s="158">
        <v>322</v>
      </c>
      <c r="D75" s="159">
        <v>39</v>
      </c>
      <c r="E75" s="158">
        <f>SUM(C75:D75)</f>
        <v>361</v>
      </c>
      <c r="F75" s="162" t="s">
        <v>164</v>
      </c>
      <c r="G75" s="4">
        <v>310</v>
      </c>
      <c r="H75" s="4">
        <v>36</v>
      </c>
      <c r="I75" s="4" t="s">
        <v>189</v>
      </c>
      <c r="J75" s="3"/>
    </row>
    <row r="76" spans="1:13" ht="16.2" x14ac:dyDescent="0.4">
      <c r="A76" s="211" t="s">
        <v>4</v>
      </c>
      <c r="B76" s="194"/>
      <c r="C76" s="4"/>
      <c r="D76" s="7"/>
      <c r="E76" s="52">
        <f>SUM(E69:E75)</f>
        <v>2137</v>
      </c>
      <c r="F76" s="110"/>
      <c r="G76" s="17">
        <f>SUM(G69:G75)</f>
        <v>1776</v>
      </c>
      <c r="H76" s="17">
        <f>SUM(H69:H75)</f>
        <v>163</v>
      </c>
      <c r="I76" s="17">
        <f>SUM(I69:I74)</f>
        <v>1593</v>
      </c>
      <c r="J76" s="3"/>
    </row>
    <row r="77" spans="1:13" ht="13.5" customHeight="1" x14ac:dyDescent="0.25">
      <c r="A77" s="94" t="s">
        <v>77</v>
      </c>
      <c r="B77" s="3"/>
      <c r="C77" s="3"/>
      <c r="D77" s="3"/>
      <c r="E77" s="3"/>
      <c r="F77" s="3"/>
      <c r="G77" s="3"/>
      <c r="H77" s="3"/>
      <c r="I77" s="3"/>
      <c r="J77" s="3"/>
    </row>
    <row r="78" spans="1:13" x14ac:dyDescent="0.25">
      <c r="A78" s="95" t="s">
        <v>78</v>
      </c>
      <c r="B78" s="3"/>
      <c r="C78" s="3"/>
      <c r="D78" s="3"/>
      <c r="E78" s="3"/>
      <c r="F78" s="3"/>
      <c r="G78" s="3"/>
      <c r="H78" s="3"/>
      <c r="I78" s="3"/>
      <c r="J78" s="3"/>
    </row>
    <row r="79" spans="1:13" x14ac:dyDescent="0.25">
      <c r="A79" s="95"/>
      <c r="B79" s="3"/>
      <c r="C79" s="3"/>
      <c r="D79" s="3"/>
      <c r="E79" s="3"/>
      <c r="F79" s="3"/>
      <c r="G79" s="3"/>
      <c r="H79" s="3"/>
      <c r="I79" s="3"/>
      <c r="J79" s="3"/>
    </row>
    <row r="80" spans="1:13" x14ac:dyDescent="0.25">
      <c r="A80" s="188" t="s">
        <v>190</v>
      </c>
      <c r="B80" s="3"/>
      <c r="C80" s="3"/>
      <c r="D80" s="3"/>
      <c r="E80" s="3"/>
      <c r="F80" s="3"/>
      <c r="G80" s="3"/>
      <c r="H80" s="3"/>
      <c r="I80" s="3"/>
      <c r="J80" s="3"/>
    </row>
    <row r="81" spans="1:11" x14ac:dyDescent="0.25">
      <c r="A81" s="95"/>
      <c r="B81" s="3"/>
      <c r="C81" s="3"/>
      <c r="D81" s="3"/>
      <c r="E81" s="3"/>
      <c r="F81" s="3"/>
      <c r="G81" s="3"/>
      <c r="H81" s="3"/>
      <c r="I81" s="3"/>
      <c r="J81" s="3"/>
    </row>
    <row r="82" spans="1:11" x14ac:dyDescent="0.25">
      <c r="A82" s="95"/>
      <c r="B82" s="3"/>
      <c r="C82" s="3"/>
      <c r="D82" s="3"/>
      <c r="E82" s="3"/>
      <c r="F82" s="3"/>
      <c r="G82" s="3"/>
      <c r="H82" s="3"/>
      <c r="I82" s="3"/>
      <c r="J82" s="3"/>
    </row>
    <row r="83" spans="1:11" x14ac:dyDescent="0.25">
      <c r="A83" s="95"/>
      <c r="B83" s="3"/>
      <c r="C83" s="3"/>
      <c r="D83" s="3"/>
      <c r="E83" s="3"/>
      <c r="F83" s="3"/>
      <c r="G83" s="3"/>
      <c r="H83" s="3"/>
      <c r="I83" s="3"/>
      <c r="J83" s="3"/>
    </row>
    <row r="84" spans="1:11" x14ac:dyDescent="0.25">
      <c r="A84" s="95"/>
      <c r="B84" s="3"/>
      <c r="C84" s="3"/>
      <c r="D84" s="3"/>
      <c r="E84" s="3"/>
      <c r="F84" s="3"/>
      <c r="G84" s="3"/>
      <c r="H84" s="3"/>
      <c r="I84" s="3"/>
      <c r="J84" s="3"/>
    </row>
    <row r="85" spans="1:11" ht="18.600000000000001" x14ac:dyDescent="0.45">
      <c r="A85" s="212" t="s">
        <v>151</v>
      </c>
      <c r="B85" s="213"/>
      <c r="C85" s="213"/>
      <c r="D85" s="213"/>
      <c r="E85" s="213"/>
      <c r="F85" s="213"/>
      <c r="G85" s="213"/>
      <c r="H85" s="213"/>
      <c r="I85" s="213"/>
      <c r="J85" s="3"/>
      <c r="K85" s="12" t="s">
        <v>29</v>
      </c>
    </row>
    <row r="86" spans="1:11" ht="16.2" x14ac:dyDescent="0.4">
      <c r="A86" s="191" t="s">
        <v>1</v>
      </c>
      <c r="B86" s="71" t="s">
        <v>8</v>
      </c>
      <c r="C86" s="195" t="s">
        <v>131</v>
      </c>
      <c r="D86" s="196"/>
      <c r="E86" s="12" t="s">
        <v>4</v>
      </c>
      <c r="F86" s="12" t="s">
        <v>8</v>
      </c>
      <c r="G86" s="72" t="s">
        <v>66</v>
      </c>
      <c r="H86" s="9"/>
      <c r="I86" s="73"/>
      <c r="J86" s="3"/>
      <c r="K86" s="39" t="s">
        <v>36</v>
      </c>
    </row>
    <row r="87" spans="1:11" ht="16.2" x14ac:dyDescent="0.4">
      <c r="A87" s="192"/>
      <c r="B87" s="70" t="s">
        <v>12</v>
      </c>
      <c r="C87" s="135" t="s">
        <v>2</v>
      </c>
      <c r="D87" s="136" t="s">
        <v>3</v>
      </c>
      <c r="E87" s="13" t="s">
        <v>12</v>
      </c>
      <c r="F87" s="13" t="s">
        <v>9</v>
      </c>
      <c r="G87" s="14" t="s">
        <v>2</v>
      </c>
      <c r="H87" s="15" t="s">
        <v>3</v>
      </c>
      <c r="I87" s="16" t="s">
        <v>4</v>
      </c>
      <c r="J87" s="3"/>
      <c r="K87" s="43" t="s">
        <v>16</v>
      </c>
    </row>
    <row r="88" spans="1:11" ht="16.5" customHeight="1" x14ac:dyDescent="0.25">
      <c r="A88" s="230" t="s">
        <v>82</v>
      </c>
      <c r="B88" s="232">
        <v>40406</v>
      </c>
      <c r="C88" s="219">
        <v>342</v>
      </c>
      <c r="D88" s="219">
        <v>18</v>
      </c>
      <c r="E88" s="214">
        <v>360</v>
      </c>
      <c r="F88" s="98">
        <v>40689</v>
      </c>
      <c r="G88" s="99">
        <v>335</v>
      </c>
      <c r="H88" s="99">
        <v>18</v>
      </c>
      <c r="I88" s="99">
        <f>SUM(G88:H88)</f>
        <v>353</v>
      </c>
      <c r="J88" s="3"/>
      <c r="K88" s="68" t="s">
        <v>68</v>
      </c>
    </row>
    <row r="89" spans="1:11" ht="16.5" customHeight="1" x14ac:dyDescent="0.25">
      <c r="A89" s="231"/>
      <c r="B89" s="233"/>
      <c r="C89" s="257"/>
      <c r="D89" s="220"/>
      <c r="E89" s="252"/>
      <c r="F89" s="98">
        <v>40893</v>
      </c>
      <c r="G89" s="99">
        <v>3</v>
      </c>
      <c r="H89" s="99">
        <v>0</v>
      </c>
      <c r="I89" s="99">
        <v>3</v>
      </c>
      <c r="J89" s="3"/>
      <c r="K89" s="68" t="s">
        <v>83</v>
      </c>
    </row>
    <row r="90" spans="1:11" ht="18" customHeight="1" x14ac:dyDescent="0.25">
      <c r="A90" s="81" t="s">
        <v>75</v>
      </c>
      <c r="B90" s="88">
        <v>40574</v>
      </c>
      <c r="C90" s="4">
        <v>7</v>
      </c>
      <c r="D90" s="80">
        <v>0</v>
      </c>
      <c r="E90" s="4">
        <v>7</v>
      </c>
      <c r="F90" s="5">
        <v>40820</v>
      </c>
      <c r="G90" s="85">
        <v>7</v>
      </c>
      <c r="H90" s="85">
        <v>0</v>
      </c>
      <c r="I90" s="85">
        <f>SUM(G90:H90)</f>
        <v>7</v>
      </c>
      <c r="J90" s="3"/>
      <c r="K90" s="84" t="s">
        <v>73</v>
      </c>
    </row>
    <row r="91" spans="1:11" ht="18" customHeight="1" x14ac:dyDescent="0.25">
      <c r="A91" s="178" t="s">
        <v>180</v>
      </c>
      <c r="B91" s="172">
        <v>42142</v>
      </c>
      <c r="C91" s="174">
        <v>429</v>
      </c>
      <c r="D91" s="175">
        <v>33</v>
      </c>
      <c r="E91" s="174">
        <f>SUM(C91:D91)</f>
        <v>462</v>
      </c>
      <c r="F91" s="170">
        <v>42411</v>
      </c>
      <c r="G91" s="85">
        <v>423</v>
      </c>
      <c r="H91" s="85">
        <v>33</v>
      </c>
      <c r="I91" s="146">
        <f>SUM(G91:H91)</f>
        <v>456</v>
      </c>
      <c r="J91" s="3"/>
      <c r="K91" s="84" t="s">
        <v>179</v>
      </c>
    </row>
    <row r="92" spans="1:11" ht="21.75" customHeight="1" x14ac:dyDescent="0.25">
      <c r="A92" s="179"/>
      <c r="B92" s="173"/>
      <c r="C92" s="176"/>
      <c r="D92" s="177"/>
      <c r="E92" s="176"/>
      <c r="F92" s="170">
        <v>42487</v>
      </c>
      <c r="G92" s="85">
        <v>1</v>
      </c>
      <c r="H92" s="85"/>
      <c r="I92" s="146">
        <v>1</v>
      </c>
      <c r="J92" s="3"/>
      <c r="K92" s="180" t="s">
        <v>185</v>
      </c>
    </row>
    <row r="93" spans="1:11" ht="16.2" x14ac:dyDescent="0.4">
      <c r="A93" s="211" t="s">
        <v>4</v>
      </c>
      <c r="B93" s="227"/>
      <c r="C93" s="4">
        <f>SUM(C88:C91)</f>
        <v>778</v>
      </c>
      <c r="D93" s="8">
        <f>SUM(D88:D91)</f>
        <v>51</v>
      </c>
      <c r="E93" s="52">
        <f>SUM(E88:E91)</f>
        <v>829</v>
      </c>
      <c r="F93" s="110"/>
      <c r="G93" s="17">
        <f>SUM(G88:G92)</f>
        <v>769</v>
      </c>
      <c r="H93" s="17">
        <f>SUM(H88:H91)</f>
        <v>51</v>
      </c>
      <c r="I93" s="82">
        <f>SUM(I88:I92)</f>
        <v>820</v>
      </c>
      <c r="J93" s="3"/>
    </row>
    <row r="94" spans="1:11" ht="13.8" x14ac:dyDescent="0.25">
      <c r="A94" s="89" t="s">
        <v>144</v>
      </c>
      <c r="B94" s="90"/>
      <c r="C94" s="90"/>
      <c r="D94" s="90"/>
      <c r="E94" s="91"/>
      <c r="F94" s="92"/>
      <c r="G94" s="93"/>
      <c r="H94" s="93"/>
      <c r="I94" s="25"/>
      <c r="J94" s="3"/>
    </row>
    <row r="95" spans="1:11" x14ac:dyDescent="0.25">
      <c r="A95" s="139">
        <v>40893</v>
      </c>
      <c r="H95" s="3"/>
    </row>
    <row r="96" spans="1:11" x14ac:dyDescent="0.25">
      <c r="A96" s="139" t="s">
        <v>181</v>
      </c>
      <c r="H96" s="3"/>
    </row>
    <row r="97" spans="1:11" x14ac:dyDescent="0.25">
      <c r="A97" s="139"/>
      <c r="H97" s="3"/>
    </row>
    <row r="98" spans="1:11" ht="18.600000000000001" x14ac:dyDescent="0.45">
      <c r="A98" s="212" t="s">
        <v>58</v>
      </c>
      <c r="B98" s="213"/>
      <c r="C98" s="213"/>
      <c r="D98" s="213"/>
      <c r="E98" s="213"/>
      <c r="F98" s="213"/>
      <c r="G98" s="213"/>
      <c r="H98" s="213"/>
      <c r="I98" s="213"/>
      <c r="K98" s="12" t="s">
        <v>29</v>
      </c>
    </row>
    <row r="99" spans="1:11" ht="16.2" x14ac:dyDescent="0.4">
      <c r="A99" s="191" t="s">
        <v>1</v>
      </c>
      <c r="B99" s="254" t="s">
        <v>61</v>
      </c>
      <c r="C99" s="196"/>
      <c r="D99" s="223" t="s">
        <v>136</v>
      </c>
      <c r="E99" s="224"/>
      <c r="F99" s="12" t="s">
        <v>8</v>
      </c>
      <c r="G99" s="11" t="s">
        <v>0</v>
      </c>
      <c r="H99" s="11"/>
      <c r="I99" s="11"/>
      <c r="K99" s="39" t="s">
        <v>36</v>
      </c>
    </row>
    <row r="100" spans="1:11" ht="16.2" x14ac:dyDescent="0.4">
      <c r="A100" s="192"/>
      <c r="B100" s="255"/>
      <c r="C100" s="256"/>
      <c r="D100" s="225"/>
      <c r="E100" s="226"/>
      <c r="F100" s="13" t="s">
        <v>9</v>
      </c>
      <c r="G100" s="14" t="s">
        <v>2</v>
      </c>
      <c r="H100" s="15" t="s">
        <v>3</v>
      </c>
      <c r="I100" s="16" t="s">
        <v>4</v>
      </c>
      <c r="K100" s="43" t="s">
        <v>16</v>
      </c>
    </row>
    <row r="101" spans="1:11" ht="18" customHeight="1" x14ac:dyDescent="0.25">
      <c r="A101" s="34" t="s">
        <v>62</v>
      </c>
      <c r="B101" s="189">
        <v>39027</v>
      </c>
      <c r="C101" s="190"/>
      <c r="D101" s="33"/>
      <c r="E101" s="125">
        <v>20</v>
      </c>
      <c r="F101" s="31">
        <v>39094</v>
      </c>
      <c r="G101" s="34">
        <v>17</v>
      </c>
      <c r="H101" s="34">
        <v>3</v>
      </c>
      <c r="I101" s="34">
        <f t="shared" ref="I101:I123" si="1">SUM(G101:H101)</f>
        <v>20</v>
      </c>
      <c r="K101" s="42"/>
    </row>
    <row r="102" spans="1:11" ht="18" customHeight="1" x14ac:dyDescent="0.25">
      <c r="A102" s="34" t="s">
        <v>63</v>
      </c>
      <c r="B102" s="228">
        <v>39027</v>
      </c>
      <c r="C102" s="229"/>
      <c r="D102" s="57"/>
      <c r="E102" s="76">
        <v>37</v>
      </c>
      <c r="F102" s="54">
        <v>39066</v>
      </c>
      <c r="G102" s="55">
        <v>33</v>
      </c>
      <c r="H102" s="55">
        <v>4</v>
      </c>
      <c r="I102" s="55">
        <f t="shared" si="1"/>
        <v>37</v>
      </c>
      <c r="K102" s="78"/>
    </row>
    <row r="103" spans="1:11" ht="18" customHeight="1" x14ac:dyDescent="0.25">
      <c r="A103" s="34" t="s">
        <v>94</v>
      </c>
      <c r="B103" s="228" t="s">
        <v>95</v>
      </c>
      <c r="C103" s="229"/>
      <c r="D103" s="57"/>
      <c r="E103" s="76">
        <v>44</v>
      </c>
      <c r="F103" s="5">
        <v>40163</v>
      </c>
      <c r="G103" s="55">
        <v>40</v>
      </c>
      <c r="H103" s="55">
        <v>4</v>
      </c>
      <c r="I103" s="55">
        <f t="shared" si="1"/>
        <v>44</v>
      </c>
      <c r="K103" s="78"/>
    </row>
    <row r="104" spans="1:11" ht="18" customHeight="1" x14ac:dyDescent="0.25">
      <c r="A104" s="34" t="s">
        <v>96</v>
      </c>
      <c r="B104" s="222" t="s">
        <v>97</v>
      </c>
      <c r="C104" s="222"/>
      <c r="D104" s="116"/>
      <c r="E104" s="76">
        <v>43</v>
      </c>
      <c r="F104" s="5">
        <v>40163</v>
      </c>
      <c r="G104" s="55">
        <v>41</v>
      </c>
      <c r="H104" s="55">
        <v>2</v>
      </c>
      <c r="I104" s="55">
        <f t="shared" si="1"/>
        <v>43</v>
      </c>
      <c r="K104" s="78"/>
    </row>
    <row r="105" spans="1:11" ht="18" customHeight="1" x14ac:dyDescent="0.25">
      <c r="A105" s="34" t="s">
        <v>98</v>
      </c>
      <c r="B105" s="234" t="s">
        <v>113</v>
      </c>
      <c r="C105" s="222"/>
      <c r="D105" s="116"/>
      <c r="E105" s="76">
        <v>47</v>
      </c>
      <c r="F105" s="5">
        <v>40163</v>
      </c>
      <c r="G105" s="55">
        <v>45</v>
      </c>
      <c r="H105" s="55">
        <v>2</v>
      </c>
      <c r="I105" s="55">
        <f t="shared" si="1"/>
        <v>47</v>
      </c>
      <c r="K105" s="78"/>
    </row>
    <row r="106" spans="1:11" ht="18" customHeight="1" x14ac:dyDescent="0.25">
      <c r="A106" s="34" t="s">
        <v>99</v>
      </c>
      <c r="B106" s="234" t="s">
        <v>114</v>
      </c>
      <c r="C106" s="222"/>
      <c r="D106" s="116"/>
      <c r="E106" s="76">
        <v>45</v>
      </c>
      <c r="F106" s="5">
        <v>40163</v>
      </c>
      <c r="G106" s="55">
        <v>43</v>
      </c>
      <c r="H106" s="55">
        <v>2</v>
      </c>
      <c r="I106" s="55">
        <f t="shared" si="1"/>
        <v>45</v>
      </c>
      <c r="K106" s="78"/>
    </row>
    <row r="107" spans="1:11" ht="18" customHeight="1" x14ac:dyDescent="0.25">
      <c r="A107" s="34" t="s">
        <v>100</v>
      </c>
      <c r="B107" s="234" t="s">
        <v>115</v>
      </c>
      <c r="C107" s="222"/>
      <c r="D107" s="116"/>
      <c r="E107" s="76">
        <v>40</v>
      </c>
      <c r="F107" s="5">
        <v>40246</v>
      </c>
      <c r="G107" s="55">
        <v>37</v>
      </c>
      <c r="H107" s="55">
        <v>3</v>
      </c>
      <c r="I107" s="55">
        <f t="shared" si="1"/>
        <v>40</v>
      </c>
      <c r="K107" s="143" t="s">
        <v>157</v>
      </c>
    </row>
    <row r="108" spans="1:11" ht="18" customHeight="1" x14ac:dyDescent="0.25">
      <c r="A108" s="34" t="s">
        <v>101</v>
      </c>
      <c r="B108" s="234" t="s">
        <v>116</v>
      </c>
      <c r="C108" s="222"/>
      <c r="D108" s="116"/>
      <c r="E108" s="76">
        <v>47</v>
      </c>
      <c r="F108" s="5">
        <v>40246</v>
      </c>
      <c r="G108" s="55">
        <v>45</v>
      </c>
      <c r="H108" s="55">
        <v>2</v>
      </c>
      <c r="I108" s="55">
        <f t="shared" si="1"/>
        <v>47</v>
      </c>
      <c r="K108" s="143" t="s">
        <v>158</v>
      </c>
    </row>
    <row r="109" spans="1:11" ht="18" customHeight="1" x14ac:dyDescent="0.25">
      <c r="A109" s="34" t="s">
        <v>102</v>
      </c>
      <c r="B109" s="234" t="s">
        <v>117</v>
      </c>
      <c r="C109" s="222"/>
      <c r="D109" s="116"/>
      <c r="E109" s="76">
        <v>45</v>
      </c>
      <c r="F109" s="31">
        <v>40353</v>
      </c>
      <c r="G109" s="55">
        <v>38</v>
      </c>
      <c r="H109" s="55">
        <v>7</v>
      </c>
      <c r="I109" s="55">
        <f t="shared" si="1"/>
        <v>45</v>
      </c>
      <c r="K109" s="145" t="s">
        <v>156</v>
      </c>
    </row>
    <row r="110" spans="1:11" ht="18" customHeight="1" x14ac:dyDescent="0.25">
      <c r="A110" s="34" t="s">
        <v>103</v>
      </c>
      <c r="B110" s="234" t="s">
        <v>118</v>
      </c>
      <c r="C110" s="222"/>
      <c r="D110" s="116"/>
      <c r="E110" s="76">
        <v>41</v>
      </c>
      <c r="F110" s="5">
        <v>40442</v>
      </c>
      <c r="G110" s="55">
        <v>39</v>
      </c>
      <c r="H110" s="55">
        <v>2</v>
      </c>
      <c r="I110" s="55">
        <f t="shared" si="1"/>
        <v>41</v>
      </c>
      <c r="K110" s="143" t="s">
        <v>155</v>
      </c>
    </row>
    <row r="111" spans="1:11" ht="18" customHeight="1" x14ac:dyDescent="0.25">
      <c r="A111" s="34" t="s">
        <v>104</v>
      </c>
      <c r="B111" s="234" t="s">
        <v>119</v>
      </c>
      <c r="C111" s="222"/>
      <c r="D111" s="116"/>
      <c r="E111" s="76">
        <v>41</v>
      </c>
      <c r="F111" s="5">
        <v>40527</v>
      </c>
      <c r="G111" s="55">
        <v>39</v>
      </c>
      <c r="H111" s="55">
        <v>2</v>
      </c>
      <c r="I111" s="55">
        <f t="shared" si="1"/>
        <v>41</v>
      </c>
      <c r="K111" s="78"/>
    </row>
    <row r="112" spans="1:11" ht="18" customHeight="1" x14ac:dyDescent="0.25">
      <c r="A112" s="34" t="s">
        <v>105</v>
      </c>
      <c r="B112" s="234" t="s">
        <v>120</v>
      </c>
      <c r="C112" s="222"/>
      <c r="D112" s="116"/>
      <c r="E112" s="76">
        <v>34</v>
      </c>
      <c r="F112" s="5">
        <v>40647</v>
      </c>
      <c r="G112" s="55">
        <v>31</v>
      </c>
      <c r="H112" s="55">
        <v>3</v>
      </c>
      <c r="I112" s="55">
        <f t="shared" si="1"/>
        <v>34</v>
      </c>
      <c r="K112" s="78"/>
    </row>
    <row r="113" spans="1:11" ht="18" customHeight="1" x14ac:dyDescent="0.25">
      <c r="A113" s="34" t="s">
        <v>106</v>
      </c>
      <c r="B113" s="234" t="s">
        <v>121</v>
      </c>
      <c r="C113" s="222"/>
      <c r="D113" s="116"/>
      <c r="E113" s="76">
        <v>38</v>
      </c>
      <c r="F113" s="31">
        <v>40753</v>
      </c>
      <c r="G113" s="55">
        <v>36</v>
      </c>
      <c r="H113" s="55">
        <v>2</v>
      </c>
      <c r="I113" s="55">
        <f t="shared" si="1"/>
        <v>38</v>
      </c>
      <c r="K113" s="144" t="s">
        <v>14</v>
      </c>
    </row>
    <row r="114" spans="1:11" ht="18" customHeight="1" x14ac:dyDescent="0.25">
      <c r="A114" s="34" t="s">
        <v>107</v>
      </c>
      <c r="B114" s="234" t="s">
        <v>122</v>
      </c>
      <c r="C114" s="222"/>
      <c r="D114" s="116"/>
      <c r="E114" s="76">
        <v>19</v>
      </c>
      <c r="F114" s="31">
        <v>40898</v>
      </c>
      <c r="G114" s="55">
        <v>17</v>
      </c>
      <c r="H114" s="55">
        <v>2</v>
      </c>
      <c r="I114" s="55">
        <f t="shared" si="1"/>
        <v>19</v>
      </c>
      <c r="K114" s="144" t="s">
        <v>14</v>
      </c>
    </row>
    <row r="115" spans="1:11" ht="18" customHeight="1" x14ac:dyDescent="0.25">
      <c r="A115" s="34" t="s">
        <v>108</v>
      </c>
      <c r="B115" s="234" t="s">
        <v>123</v>
      </c>
      <c r="C115" s="222"/>
      <c r="D115" s="116"/>
      <c r="E115" s="76">
        <v>30</v>
      </c>
      <c r="F115" s="31">
        <v>41121</v>
      </c>
      <c r="G115" s="55">
        <v>26</v>
      </c>
      <c r="H115" s="55">
        <v>4</v>
      </c>
      <c r="I115" s="55">
        <f t="shared" si="1"/>
        <v>30</v>
      </c>
      <c r="K115" s="144" t="s">
        <v>14</v>
      </c>
    </row>
    <row r="116" spans="1:11" ht="18" customHeight="1" x14ac:dyDescent="0.25">
      <c r="A116" s="34" t="s">
        <v>109</v>
      </c>
      <c r="B116" s="234" t="s">
        <v>124</v>
      </c>
      <c r="C116" s="222"/>
      <c r="D116" s="116"/>
      <c r="E116" s="76">
        <v>29</v>
      </c>
      <c r="F116" s="31">
        <v>41282</v>
      </c>
      <c r="G116" s="55">
        <v>28</v>
      </c>
      <c r="H116" s="55">
        <v>1</v>
      </c>
      <c r="I116" s="55">
        <f t="shared" si="1"/>
        <v>29</v>
      </c>
      <c r="K116" s="144" t="s">
        <v>14</v>
      </c>
    </row>
    <row r="117" spans="1:11" ht="18" customHeight="1" x14ac:dyDescent="0.25">
      <c r="A117" s="34" t="s">
        <v>110</v>
      </c>
      <c r="B117" s="234" t="s">
        <v>125</v>
      </c>
      <c r="C117" s="222"/>
      <c r="D117" s="116"/>
      <c r="E117" s="76">
        <v>28</v>
      </c>
      <c r="F117" s="5">
        <v>41444</v>
      </c>
      <c r="G117" s="55">
        <v>27</v>
      </c>
      <c r="H117" s="55">
        <v>1</v>
      </c>
      <c r="I117" s="55">
        <f t="shared" si="1"/>
        <v>28</v>
      </c>
      <c r="K117" s="78"/>
    </row>
    <row r="118" spans="1:11" ht="18" customHeight="1" x14ac:dyDescent="0.25">
      <c r="A118" s="34" t="s">
        <v>111</v>
      </c>
      <c r="B118" s="234" t="s">
        <v>126</v>
      </c>
      <c r="C118" s="222"/>
      <c r="D118" s="116"/>
      <c r="E118" s="76">
        <v>20</v>
      </c>
      <c r="F118" s="5">
        <v>41638</v>
      </c>
      <c r="G118" s="55">
        <v>20</v>
      </c>
      <c r="H118" s="55">
        <v>0</v>
      </c>
      <c r="I118" s="55">
        <f t="shared" si="1"/>
        <v>20</v>
      </c>
      <c r="K118" s="144" t="s">
        <v>14</v>
      </c>
    </row>
    <row r="119" spans="1:11" ht="18" customHeight="1" x14ac:dyDescent="0.25">
      <c r="A119" s="34" t="s">
        <v>112</v>
      </c>
      <c r="B119" s="234" t="s">
        <v>127</v>
      </c>
      <c r="C119" s="222"/>
      <c r="D119" s="116"/>
      <c r="E119" s="76">
        <v>19</v>
      </c>
      <c r="F119" s="5">
        <v>41786</v>
      </c>
      <c r="G119" s="55">
        <v>17</v>
      </c>
      <c r="H119" s="55">
        <v>2</v>
      </c>
      <c r="I119" s="55">
        <f t="shared" si="1"/>
        <v>19</v>
      </c>
      <c r="K119" s="78"/>
    </row>
    <row r="120" spans="1:11" ht="18" customHeight="1" x14ac:dyDescent="0.25">
      <c r="A120" s="34" t="s">
        <v>160</v>
      </c>
      <c r="B120" s="189" t="s">
        <v>161</v>
      </c>
      <c r="C120" s="221"/>
      <c r="D120" s="57"/>
      <c r="E120" s="76">
        <v>15</v>
      </c>
      <c r="F120" s="5">
        <v>42054</v>
      </c>
      <c r="G120" s="55">
        <v>15</v>
      </c>
      <c r="H120" s="55">
        <v>0</v>
      </c>
      <c r="I120" s="55">
        <f t="shared" si="1"/>
        <v>15</v>
      </c>
      <c r="K120" s="78"/>
    </row>
    <row r="121" spans="1:11" ht="18" customHeight="1" x14ac:dyDescent="0.25">
      <c r="A121" s="34" t="s">
        <v>165</v>
      </c>
      <c r="B121" s="189" t="s">
        <v>166</v>
      </c>
      <c r="C121" s="221"/>
      <c r="D121" s="57"/>
      <c r="E121" s="76">
        <v>36</v>
      </c>
      <c r="F121" s="117">
        <v>42195</v>
      </c>
      <c r="G121" s="55">
        <v>33</v>
      </c>
      <c r="H121" s="55">
        <v>3</v>
      </c>
      <c r="I121" s="55">
        <f t="shared" si="1"/>
        <v>36</v>
      </c>
      <c r="K121" s="78"/>
    </row>
    <row r="122" spans="1:11" ht="18" customHeight="1" x14ac:dyDescent="0.25">
      <c r="A122" s="34" t="s">
        <v>167</v>
      </c>
      <c r="B122" s="189" t="s">
        <v>168</v>
      </c>
      <c r="C122" s="190"/>
      <c r="D122" s="57"/>
      <c r="E122" s="76">
        <v>35</v>
      </c>
      <c r="F122" s="5">
        <v>42258</v>
      </c>
      <c r="G122" s="55">
        <v>34</v>
      </c>
      <c r="H122" s="55">
        <v>1</v>
      </c>
      <c r="I122" s="55">
        <f t="shared" si="1"/>
        <v>35</v>
      </c>
      <c r="K122" s="78"/>
    </row>
    <row r="123" spans="1:11" ht="18" customHeight="1" x14ac:dyDescent="0.25">
      <c r="A123" s="30" t="s">
        <v>177</v>
      </c>
      <c r="B123" s="189" t="s">
        <v>178</v>
      </c>
      <c r="C123" s="190"/>
      <c r="D123" s="57"/>
      <c r="E123" s="76">
        <v>14</v>
      </c>
      <c r="F123" s="5">
        <v>42328</v>
      </c>
      <c r="G123" s="55">
        <v>15</v>
      </c>
      <c r="H123" s="55">
        <v>0</v>
      </c>
      <c r="I123" s="55">
        <f t="shared" si="1"/>
        <v>15</v>
      </c>
      <c r="K123" s="78"/>
    </row>
    <row r="124" spans="1:11" ht="19.5" customHeight="1" x14ac:dyDescent="0.25">
      <c r="A124" s="216" t="s">
        <v>4</v>
      </c>
      <c r="B124" s="217"/>
      <c r="C124" s="218"/>
      <c r="D124" s="124"/>
      <c r="E124" s="76">
        <f>SUM(E101:E123)</f>
        <v>767</v>
      </c>
      <c r="F124" s="117"/>
      <c r="G124" s="55">
        <f>SUM(G101:G123)</f>
        <v>716</v>
      </c>
      <c r="H124" s="55">
        <f>SUM(H101:H123)</f>
        <v>52</v>
      </c>
      <c r="I124" s="55">
        <f>SUM(I101:I123)</f>
        <v>768</v>
      </c>
      <c r="K124" s="142"/>
    </row>
    <row r="125" spans="1:11" x14ac:dyDescent="0.25">
      <c r="A125" s="183" t="s">
        <v>187</v>
      </c>
      <c r="B125" s="181"/>
      <c r="C125" s="181"/>
      <c r="D125" s="181"/>
      <c r="E125" s="182"/>
      <c r="F125" s="117"/>
      <c r="G125" s="182"/>
      <c r="H125" s="182"/>
      <c r="I125" s="182"/>
      <c r="K125" s="38"/>
    </row>
    <row r="126" spans="1:11" ht="12.75" customHeight="1" x14ac:dyDescent="0.25">
      <c r="A126" s="184" t="s">
        <v>186</v>
      </c>
      <c r="B126" s="181"/>
      <c r="C126" s="181"/>
      <c r="D126" s="181"/>
      <c r="E126" s="182"/>
      <c r="F126" s="117"/>
      <c r="G126" s="182"/>
      <c r="H126" s="182"/>
      <c r="I126" s="182"/>
      <c r="K126" s="38"/>
    </row>
    <row r="127" spans="1:11" x14ac:dyDescent="0.25">
      <c r="A127" s="66" t="s">
        <v>188</v>
      </c>
    </row>
    <row r="130" spans="1:11" ht="48" customHeight="1" x14ac:dyDescent="0.45">
      <c r="A130" s="209" t="s">
        <v>89</v>
      </c>
      <c r="B130" s="210"/>
      <c r="C130" s="210"/>
      <c r="D130" s="210"/>
      <c r="E130" s="210"/>
      <c r="F130" s="210"/>
      <c r="G130" s="210"/>
      <c r="H130" s="210"/>
      <c r="I130" s="210"/>
      <c r="J130" s="3"/>
      <c r="K130" s="12" t="s">
        <v>29</v>
      </c>
    </row>
    <row r="131" spans="1:11" ht="16.2" x14ac:dyDescent="0.4">
      <c r="A131" s="191" t="s">
        <v>1</v>
      </c>
      <c r="B131" s="12" t="s">
        <v>8</v>
      </c>
      <c r="C131" s="195" t="s">
        <v>131</v>
      </c>
      <c r="D131" s="196"/>
      <c r="E131" s="12" t="s">
        <v>4</v>
      </c>
      <c r="F131" s="12" t="s">
        <v>8</v>
      </c>
      <c r="G131" s="11" t="s">
        <v>0</v>
      </c>
      <c r="H131" s="11"/>
      <c r="I131" s="11"/>
      <c r="J131" s="3"/>
      <c r="K131" s="39" t="s">
        <v>36</v>
      </c>
    </row>
    <row r="132" spans="1:11" ht="16.2" x14ac:dyDescent="0.4">
      <c r="A132" s="199"/>
      <c r="B132" s="102" t="s">
        <v>12</v>
      </c>
      <c r="C132" s="135" t="s">
        <v>2</v>
      </c>
      <c r="D132" s="136" t="s">
        <v>3</v>
      </c>
      <c r="E132" s="102" t="s">
        <v>12</v>
      </c>
      <c r="F132" s="102" t="s">
        <v>9</v>
      </c>
      <c r="G132" s="12" t="s">
        <v>2</v>
      </c>
      <c r="H132" s="103" t="s">
        <v>3</v>
      </c>
      <c r="I132" s="104" t="s">
        <v>4</v>
      </c>
      <c r="J132" s="3"/>
      <c r="K132" s="105" t="s">
        <v>16</v>
      </c>
    </row>
    <row r="133" spans="1:11" ht="18" customHeight="1" x14ac:dyDescent="0.25">
      <c r="A133" s="74">
        <v>1</v>
      </c>
      <c r="B133" s="106">
        <v>41295</v>
      </c>
      <c r="C133" s="4">
        <v>32</v>
      </c>
      <c r="D133" s="4">
        <v>1</v>
      </c>
      <c r="E133" s="74">
        <v>33</v>
      </c>
      <c r="F133" s="109">
        <v>41470</v>
      </c>
      <c r="G133" s="74">
        <v>32</v>
      </c>
      <c r="H133" s="74">
        <v>1</v>
      </c>
      <c r="I133" s="74">
        <f>SUM(G133:H133)</f>
        <v>33</v>
      </c>
      <c r="J133" s="44"/>
      <c r="K133" s="4" t="s">
        <v>86</v>
      </c>
    </row>
    <row r="134" spans="1:11" x14ac:dyDescent="0.25">
      <c r="A134" s="74">
        <v>2</v>
      </c>
      <c r="B134" s="107">
        <v>41675</v>
      </c>
      <c r="C134" s="4">
        <v>41</v>
      </c>
      <c r="D134" s="4">
        <v>7</v>
      </c>
      <c r="E134" s="74">
        <v>48</v>
      </c>
      <c r="F134" s="74" t="s">
        <v>93</v>
      </c>
      <c r="G134" s="74">
        <v>38</v>
      </c>
      <c r="H134" s="74">
        <v>7</v>
      </c>
      <c r="I134" s="74">
        <f>SUM(G134:H134)</f>
        <v>45</v>
      </c>
      <c r="J134" s="44"/>
      <c r="K134" s="74" t="s">
        <v>92</v>
      </c>
    </row>
    <row r="135" spans="1:11" x14ac:dyDescent="0.25">
      <c r="A135" s="197" t="s">
        <v>4</v>
      </c>
      <c r="B135" s="194"/>
      <c r="C135" s="74">
        <f>SUM(C133:C134)</f>
        <v>73</v>
      </c>
      <c r="D135" s="83">
        <f>SUM(D133:D134)</f>
        <v>8</v>
      </c>
      <c r="E135" s="74">
        <f>SUM(E133:E134)</f>
        <v>81</v>
      </c>
      <c r="G135" s="74">
        <f>SUM(G133:G134)</f>
        <v>70</v>
      </c>
      <c r="H135" s="74">
        <f>SUM(H133:H134)</f>
        <v>8</v>
      </c>
      <c r="I135" s="74">
        <f>SUM(I133:I134)</f>
        <v>78</v>
      </c>
    </row>
    <row r="138" spans="1:11" ht="48.75" customHeight="1" x14ac:dyDescent="0.45">
      <c r="A138" s="209" t="s">
        <v>90</v>
      </c>
      <c r="B138" s="210"/>
      <c r="C138" s="210"/>
      <c r="D138" s="210"/>
      <c r="E138" s="210"/>
      <c r="F138" s="210"/>
      <c r="G138" s="210"/>
      <c r="H138" s="210"/>
      <c r="I138" s="210"/>
      <c r="J138" s="3"/>
      <c r="K138" s="12" t="s">
        <v>29</v>
      </c>
    </row>
    <row r="139" spans="1:11" ht="16.2" x14ac:dyDescent="0.4">
      <c r="A139" s="191" t="s">
        <v>1</v>
      </c>
      <c r="B139" s="12" t="s">
        <v>8</v>
      </c>
      <c r="C139" s="195" t="s">
        <v>131</v>
      </c>
      <c r="D139" s="196"/>
      <c r="E139" s="12" t="s">
        <v>4</v>
      </c>
      <c r="F139" s="12" t="s">
        <v>8</v>
      </c>
      <c r="G139" s="11" t="s">
        <v>0</v>
      </c>
      <c r="H139" s="11"/>
      <c r="I139" s="11"/>
      <c r="J139" s="3"/>
      <c r="K139" s="39" t="s">
        <v>36</v>
      </c>
    </row>
    <row r="140" spans="1:11" ht="16.2" x14ac:dyDescent="0.4">
      <c r="A140" s="199"/>
      <c r="B140" s="102" t="s">
        <v>12</v>
      </c>
      <c r="C140" s="135" t="s">
        <v>2</v>
      </c>
      <c r="D140" s="136" t="s">
        <v>3</v>
      </c>
      <c r="E140" s="102" t="s">
        <v>12</v>
      </c>
      <c r="F140" s="102" t="s">
        <v>9</v>
      </c>
      <c r="G140" s="12" t="s">
        <v>2</v>
      </c>
      <c r="H140" s="103" t="s">
        <v>3</v>
      </c>
      <c r="I140" s="104" t="s">
        <v>4</v>
      </c>
      <c r="J140" s="3"/>
      <c r="K140" s="105" t="s">
        <v>16</v>
      </c>
    </row>
    <row r="141" spans="1:11" ht="18" customHeight="1" x14ac:dyDescent="0.25">
      <c r="A141" s="74">
        <v>1</v>
      </c>
      <c r="B141" s="106">
        <v>41295</v>
      </c>
      <c r="C141" s="4">
        <v>133</v>
      </c>
      <c r="D141" s="4">
        <v>13</v>
      </c>
      <c r="E141" s="74">
        <v>146</v>
      </c>
      <c r="F141" s="109">
        <v>41617</v>
      </c>
      <c r="G141" s="74">
        <v>132</v>
      </c>
      <c r="H141" s="74">
        <v>13</v>
      </c>
      <c r="I141" s="74">
        <f>SUM(G141:H141)</f>
        <v>145</v>
      </c>
      <c r="J141" s="44"/>
      <c r="K141" s="4" t="s">
        <v>87</v>
      </c>
    </row>
    <row r="144" spans="1:11" ht="56.25" customHeight="1" x14ac:dyDescent="0.4">
      <c r="A144" s="200" t="s">
        <v>91</v>
      </c>
      <c r="B144" s="201"/>
      <c r="C144" s="201"/>
      <c r="D144" s="201"/>
      <c r="E144" s="201"/>
      <c r="F144" s="201"/>
      <c r="G144" s="201"/>
      <c r="H144" s="201"/>
      <c r="I144" s="201"/>
      <c r="J144" s="3"/>
      <c r="K144" s="12" t="s">
        <v>29</v>
      </c>
    </row>
    <row r="145" spans="1:11" ht="16.2" x14ac:dyDescent="0.4">
      <c r="A145" s="191" t="s">
        <v>1</v>
      </c>
      <c r="B145" s="12" t="s">
        <v>8</v>
      </c>
      <c r="C145" s="195" t="s">
        <v>131</v>
      </c>
      <c r="D145" s="198"/>
      <c r="E145" s="12" t="s">
        <v>4</v>
      </c>
      <c r="F145" s="12" t="s">
        <v>8</v>
      </c>
      <c r="G145" s="11" t="s">
        <v>0</v>
      </c>
      <c r="H145" s="11"/>
      <c r="I145" s="11"/>
      <c r="J145" s="3"/>
      <c r="K145" s="39" t="s">
        <v>36</v>
      </c>
    </row>
    <row r="146" spans="1:11" ht="16.2" x14ac:dyDescent="0.4">
      <c r="A146" s="199"/>
      <c r="B146" s="102" t="s">
        <v>12</v>
      </c>
      <c r="C146" s="136" t="s">
        <v>2</v>
      </c>
      <c r="D146" s="136" t="s">
        <v>3</v>
      </c>
      <c r="E146" s="102" t="s">
        <v>12</v>
      </c>
      <c r="F146" s="102" t="s">
        <v>9</v>
      </c>
      <c r="G146" s="12" t="s">
        <v>2</v>
      </c>
      <c r="H146" s="103" t="s">
        <v>3</v>
      </c>
      <c r="I146" s="104" t="s">
        <v>4</v>
      </c>
      <c r="J146" s="3"/>
      <c r="K146" s="105" t="s">
        <v>16</v>
      </c>
    </row>
    <row r="147" spans="1:11" ht="36.75" customHeight="1" x14ac:dyDescent="0.25">
      <c r="A147" s="55">
        <v>1</v>
      </c>
      <c r="B147" s="111">
        <v>41295</v>
      </c>
      <c r="C147" s="34">
        <v>127</v>
      </c>
      <c r="D147" s="34">
        <v>20</v>
      </c>
      <c r="E147" s="55">
        <v>147</v>
      </c>
      <c r="F147" s="62">
        <v>41722</v>
      </c>
      <c r="G147" s="55">
        <v>124</v>
      </c>
      <c r="H147" s="55">
        <v>19</v>
      </c>
      <c r="I147" s="55">
        <f>SUM(G147:H147)</f>
        <v>143</v>
      </c>
      <c r="J147" s="44"/>
      <c r="K147" s="48" t="s">
        <v>88</v>
      </c>
    </row>
    <row r="150" spans="1:11" ht="18.600000000000001" x14ac:dyDescent="0.45">
      <c r="A150" s="203" t="s">
        <v>84</v>
      </c>
      <c r="B150" s="204"/>
      <c r="C150" s="204"/>
      <c r="D150" s="204"/>
      <c r="E150" s="204"/>
      <c r="F150" s="204"/>
      <c r="G150" s="204"/>
      <c r="H150" s="204"/>
      <c r="I150" s="205"/>
      <c r="J150" s="38"/>
      <c r="K150" s="12" t="s">
        <v>29</v>
      </c>
    </row>
    <row r="151" spans="1:11" ht="18.600000000000001" x14ac:dyDescent="0.45">
      <c r="A151" s="206" t="s">
        <v>85</v>
      </c>
      <c r="B151" s="207"/>
      <c r="C151" s="207"/>
      <c r="D151" s="207"/>
      <c r="E151" s="207"/>
      <c r="F151" s="207"/>
      <c r="G151" s="207"/>
      <c r="H151" s="207"/>
      <c r="I151" s="208"/>
      <c r="J151" s="38"/>
      <c r="K151" s="39" t="s">
        <v>36</v>
      </c>
    </row>
    <row r="152" spans="1:11" ht="16.2" x14ac:dyDescent="0.4">
      <c r="A152" s="202" t="s">
        <v>1</v>
      </c>
      <c r="B152" s="102" t="s">
        <v>8</v>
      </c>
      <c r="C152" s="195" t="s">
        <v>131</v>
      </c>
      <c r="D152" s="196"/>
      <c r="E152" s="102" t="s">
        <v>4</v>
      </c>
      <c r="F152" s="102" t="s">
        <v>8</v>
      </c>
      <c r="G152" s="108" t="s">
        <v>0</v>
      </c>
      <c r="H152" s="108"/>
      <c r="I152" s="108"/>
      <c r="K152" s="43" t="s">
        <v>16</v>
      </c>
    </row>
    <row r="153" spans="1:11" ht="16.2" x14ac:dyDescent="0.4">
      <c r="A153" s="199"/>
      <c r="B153" s="102" t="s">
        <v>12</v>
      </c>
      <c r="C153" s="135" t="s">
        <v>2</v>
      </c>
      <c r="D153" s="136" t="s">
        <v>3</v>
      </c>
      <c r="E153" s="102" t="s">
        <v>12</v>
      </c>
      <c r="F153" s="102" t="s">
        <v>9</v>
      </c>
      <c r="G153" s="12" t="s">
        <v>2</v>
      </c>
      <c r="H153" s="103" t="s">
        <v>3</v>
      </c>
      <c r="I153" s="104" t="s">
        <v>4</v>
      </c>
      <c r="K153" s="42"/>
    </row>
    <row r="154" spans="1:11" ht="18" customHeight="1" x14ac:dyDescent="0.25">
      <c r="A154" s="74">
        <v>1</v>
      </c>
      <c r="B154" s="107">
        <v>41316</v>
      </c>
      <c r="C154" s="4">
        <v>27</v>
      </c>
      <c r="D154" s="4">
        <v>3</v>
      </c>
      <c r="E154" s="74">
        <v>30</v>
      </c>
      <c r="F154" s="109">
        <v>41439</v>
      </c>
      <c r="G154" s="74">
        <v>26</v>
      </c>
      <c r="H154" s="74">
        <v>3</v>
      </c>
      <c r="I154" s="74">
        <f>SUM(G154:H154)</f>
        <v>29</v>
      </c>
      <c r="K154" s="143" t="s">
        <v>159</v>
      </c>
    </row>
    <row r="155" spans="1:11" ht="18" customHeight="1" x14ac:dyDescent="0.25">
      <c r="A155" s="74">
        <v>2</v>
      </c>
      <c r="B155" s="106">
        <v>41477</v>
      </c>
      <c r="C155" s="74">
        <v>30</v>
      </c>
      <c r="D155" s="74">
        <v>3</v>
      </c>
      <c r="E155" s="74">
        <v>33</v>
      </c>
      <c r="F155" s="109">
        <v>41582</v>
      </c>
      <c r="G155" s="74">
        <v>30</v>
      </c>
      <c r="H155" s="74">
        <v>3</v>
      </c>
      <c r="I155" s="74">
        <f>SUM(G155:H155)</f>
        <v>33</v>
      </c>
      <c r="K155" s="143" t="s">
        <v>156</v>
      </c>
    </row>
    <row r="156" spans="1:11" ht="18" customHeight="1" x14ac:dyDescent="0.25">
      <c r="A156" s="112">
        <v>3</v>
      </c>
      <c r="B156" s="106">
        <v>41618</v>
      </c>
      <c r="C156" s="83">
        <v>28</v>
      </c>
      <c r="D156" s="83">
        <v>4</v>
      </c>
      <c r="E156" s="74">
        <v>32</v>
      </c>
      <c r="F156" s="109">
        <v>41771</v>
      </c>
      <c r="G156" s="74">
        <v>27</v>
      </c>
      <c r="H156" s="74">
        <v>4</v>
      </c>
      <c r="I156" s="74">
        <v>31</v>
      </c>
      <c r="K156" s="143" t="s">
        <v>155</v>
      </c>
    </row>
    <row r="157" spans="1:11" x14ac:dyDescent="0.25">
      <c r="A157" s="193" t="s">
        <v>4</v>
      </c>
      <c r="B157" s="194"/>
      <c r="C157" s="4">
        <f>SUM(C154:C156)</f>
        <v>85</v>
      </c>
      <c r="D157" s="134">
        <f>SUM(D154:D156)</f>
        <v>10</v>
      </c>
      <c r="E157" s="74">
        <f>SUM(E154:E156)</f>
        <v>95</v>
      </c>
      <c r="G157" s="74">
        <f>SUM(G154:G156)</f>
        <v>83</v>
      </c>
      <c r="H157" s="74">
        <f>SUM(H154:H156)</f>
        <v>10</v>
      </c>
      <c r="I157" s="74">
        <f>SUM(I154:I156)</f>
        <v>93</v>
      </c>
      <c r="K157" s="142"/>
    </row>
    <row r="158" spans="1:11" ht="13.5" customHeight="1" x14ac:dyDescent="0.25"/>
    <row r="160" spans="1:11" ht="18.600000000000001" x14ac:dyDescent="0.45">
      <c r="A160" s="212" t="s">
        <v>153</v>
      </c>
      <c r="B160" s="213"/>
      <c r="C160" s="213"/>
      <c r="D160" s="213"/>
      <c r="E160" s="213"/>
      <c r="F160" s="213"/>
      <c r="G160" s="213"/>
      <c r="H160" s="213"/>
      <c r="I160" s="213"/>
      <c r="J160" s="3"/>
      <c r="K160" s="12" t="s">
        <v>29</v>
      </c>
    </row>
    <row r="161" spans="1:11" ht="16.2" x14ac:dyDescent="0.4">
      <c r="A161" s="191" t="s">
        <v>1</v>
      </c>
      <c r="B161" s="12" t="s">
        <v>8</v>
      </c>
      <c r="C161" s="195" t="s">
        <v>131</v>
      </c>
      <c r="D161" s="196"/>
      <c r="E161" s="12" t="s">
        <v>4</v>
      </c>
      <c r="F161" s="12" t="s">
        <v>8</v>
      </c>
      <c r="G161" s="11" t="s">
        <v>0</v>
      </c>
      <c r="H161" s="11"/>
      <c r="I161" s="11"/>
      <c r="J161" s="3"/>
      <c r="K161" s="39" t="s">
        <v>36</v>
      </c>
    </row>
    <row r="162" spans="1:11" ht="16.2" x14ac:dyDescent="0.4">
      <c r="A162" s="192"/>
      <c r="B162" s="13" t="s">
        <v>12</v>
      </c>
      <c r="C162" s="135" t="s">
        <v>2</v>
      </c>
      <c r="D162" s="136" t="s">
        <v>3</v>
      </c>
      <c r="E162" s="13" t="s">
        <v>12</v>
      </c>
      <c r="F162" s="13" t="s">
        <v>9</v>
      </c>
      <c r="G162" s="14" t="s">
        <v>2</v>
      </c>
      <c r="H162" s="15" t="s">
        <v>3</v>
      </c>
      <c r="I162" s="16" t="s">
        <v>4</v>
      </c>
      <c r="J162" s="3"/>
      <c r="K162" s="43" t="s">
        <v>16</v>
      </c>
    </row>
    <row r="163" spans="1:11" x14ac:dyDescent="0.25">
      <c r="A163" s="4" t="s">
        <v>22</v>
      </c>
      <c r="B163" s="69">
        <v>36794</v>
      </c>
      <c r="C163" s="5"/>
      <c r="D163" s="113"/>
      <c r="E163" s="6">
        <v>657</v>
      </c>
      <c r="F163" s="5">
        <v>37182</v>
      </c>
      <c r="G163" s="4">
        <v>529</v>
      </c>
      <c r="H163" s="4">
        <v>36</v>
      </c>
      <c r="I163" s="4">
        <f>SUM(G163:H163)</f>
        <v>565</v>
      </c>
      <c r="J163" s="3"/>
      <c r="K163" s="20" t="s">
        <v>14</v>
      </c>
    </row>
    <row r="164" spans="1:11" x14ac:dyDescent="0.25">
      <c r="A164" s="4" t="s">
        <v>21</v>
      </c>
      <c r="B164" s="69">
        <v>37536</v>
      </c>
      <c r="C164" s="5"/>
      <c r="D164" s="113"/>
      <c r="E164" s="6">
        <v>108</v>
      </c>
      <c r="F164" s="19">
        <v>37890</v>
      </c>
      <c r="G164" s="4">
        <v>91</v>
      </c>
      <c r="H164" s="4">
        <v>4</v>
      </c>
      <c r="I164" s="4">
        <f>SUM(G164:H164)</f>
        <v>95</v>
      </c>
      <c r="J164" s="3"/>
      <c r="K164" s="22" t="s">
        <v>67</v>
      </c>
    </row>
    <row r="165" spans="1:11" x14ac:dyDescent="0.25">
      <c r="A165" s="18" t="s">
        <v>54</v>
      </c>
      <c r="B165" s="69">
        <v>40364</v>
      </c>
      <c r="C165" s="4">
        <v>24</v>
      </c>
      <c r="D165" s="134">
        <v>2</v>
      </c>
      <c r="E165" s="6">
        <v>26</v>
      </c>
      <c r="F165" s="19">
        <v>40528</v>
      </c>
      <c r="G165" s="4">
        <v>23</v>
      </c>
      <c r="H165" s="4">
        <v>2</v>
      </c>
      <c r="I165" s="4">
        <f>SUM(G165:H165)</f>
        <v>25</v>
      </c>
      <c r="J165" s="3"/>
      <c r="K165" s="171" t="s">
        <v>14</v>
      </c>
    </row>
    <row r="166" spans="1:11" x14ac:dyDescent="0.25">
      <c r="A166" s="18" t="s">
        <v>59</v>
      </c>
      <c r="B166" s="69">
        <v>41617</v>
      </c>
      <c r="C166" s="4">
        <v>25</v>
      </c>
      <c r="D166" s="7">
        <v>1</v>
      </c>
      <c r="E166" s="6">
        <v>26</v>
      </c>
      <c r="F166" s="19">
        <v>41759</v>
      </c>
      <c r="G166" s="4">
        <v>25</v>
      </c>
      <c r="H166" s="4">
        <v>1</v>
      </c>
      <c r="I166" s="4">
        <v>26</v>
      </c>
      <c r="J166" s="3"/>
      <c r="K166" s="77"/>
    </row>
    <row r="167" spans="1:11" ht="16.2" x14ac:dyDescent="0.4">
      <c r="A167" s="211" t="s">
        <v>4</v>
      </c>
      <c r="B167" s="194"/>
      <c r="C167" s="138"/>
      <c r="D167" s="8"/>
      <c r="E167" s="52">
        <f>SUM(E163:E166)</f>
        <v>817</v>
      </c>
      <c r="F167" s="7"/>
      <c r="G167" s="17">
        <f>SUM(G163:G166)</f>
        <v>668</v>
      </c>
      <c r="H167" s="17">
        <f>SUM(H163:H166)</f>
        <v>43</v>
      </c>
      <c r="I167" s="17">
        <f>SUM(I163:I166)</f>
        <v>711</v>
      </c>
      <c r="J167" s="3"/>
    </row>
    <row r="168" spans="1:11" x14ac:dyDescent="0.25">
      <c r="A168" s="75" t="s">
        <v>14</v>
      </c>
      <c r="B168" s="3"/>
      <c r="C168" s="3"/>
      <c r="D168" s="3"/>
      <c r="E168" s="3"/>
      <c r="F168" s="3"/>
      <c r="G168" s="3" t="s">
        <v>14</v>
      </c>
      <c r="H168" s="3" t="s">
        <v>14</v>
      </c>
      <c r="I168" s="3" t="s">
        <v>14</v>
      </c>
      <c r="J168" s="3"/>
    </row>
    <row r="169" spans="1:11" ht="18.600000000000001" x14ac:dyDescent="0.45">
      <c r="A169" s="212" t="s">
        <v>152</v>
      </c>
      <c r="B169" s="213"/>
      <c r="C169" s="213"/>
      <c r="D169" s="213"/>
      <c r="E169" s="213"/>
      <c r="F169" s="213"/>
      <c r="G169" s="213"/>
      <c r="H169" s="213"/>
      <c r="I169" s="213"/>
      <c r="J169" s="3"/>
      <c r="K169" s="12" t="s">
        <v>29</v>
      </c>
    </row>
    <row r="170" spans="1:11" ht="15" customHeight="1" x14ac:dyDescent="0.4">
      <c r="A170" s="191" t="s">
        <v>1</v>
      </c>
      <c r="B170" s="71" t="s">
        <v>8</v>
      </c>
      <c r="C170" s="195" t="s">
        <v>131</v>
      </c>
      <c r="D170" s="196"/>
      <c r="E170" s="12" t="s">
        <v>4</v>
      </c>
      <c r="F170" s="12" t="s">
        <v>8</v>
      </c>
      <c r="G170" s="11" t="s">
        <v>0</v>
      </c>
      <c r="H170" s="11"/>
      <c r="I170" s="11"/>
      <c r="J170" s="3"/>
      <c r="K170" s="39" t="s">
        <v>36</v>
      </c>
    </row>
    <row r="171" spans="1:11" ht="16.2" x14ac:dyDescent="0.4">
      <c r="A171" s="192"/>
      <c r="B171" s="70" t="s">
        <v>12</v>
      </c>
      <c r="C171" s="135" t="s">
        <v>2</v>
      </c>
      <c r="D171" s="136" t="s">
        <v>3</v>
      </c>
      <c r="E171" s="13" t="s">
        <v>12</v>
      </c>
      <c r="F171" s="13" t="s">
        <v>9</v>
      </c>
      <c r="G171" s="14" t="s">
        <v>2</v>
      </c>
      <c r="H171" s="15" t="s">
        <v>3</v>
      </c>
      <c r="I171" s="16" t="s">
        <v>4</v>
      </c>
      <c r="J171" s="3"/>
      <c r="K171" s="43" t="s">
        <v>16</v>
      </c>
    </row>
    <row r="172" spans="1:11" x14ac:dyDescent="0.25">
      <c r="A172" s="18" t="s">
        <v>69</v>
      </c>
      <c r="B172" s="69">
        <v>37186</v>
      </c>
      <c r="C172" s="5"/>
      <c r="D172" s="113"/>
      <c r="E172" s="6">
        <v>633</v>
      </c>
      <c r="F172" s="19">
        <v>37490</v>
      </c>
      <c r="G172" s="4">
        <f>545-16</f>
        <v>529</v>
      </c>
      <c r="H172" s="4">
        <v>27</v>
      </c>
      <c r="I172" s="4">
        <v>556</v>
      </c>
      <c r="J172" s="3"/>
      <c r="K172" s="42" t="s">
        <v>43</v>
      </c>
    </row>
    <row r="173" spans="1:11" x14ac:dyDescent="0.25">
      <c r="A173" s="18" t="s">
        <v>70</v>
      </c>
      <c r="B173" s="69">
        <v>37536</v>
      </c>
      <c r="C173" s="5"/>
      <c r="D173" s="113"/>
      <c r="E173" s="6">
        <v>369</v>
      </c>
      <c r="F173" s="19">
        <v>37890</v>
      </c>
      <c r="G173" s="4">
        <f>302+1</f>
        <v>303</v>
      </c>
      <c r="H173" s="4">
        <v>17</v>
      </c>
      <c r="I173" s="4">
        <f>SUM(G173:H173)</f>
        <v>320</v>
      </c>
      <c r="J173" s="3"/>
      <c r="K173" s="78" t="s">
        <v>44</v>
      </c>
    </row>
    <row r="174" spans="1:11" x14ac:dyDescent="0.25">
      <c r="A174" s="18" t="s">
        <v>71</v>
      </c>
      <c r="B174" s="69">
        <v>40350</v>
      </c>
      <c r="C174" s="4">
        <v>50</v>
      </c>
      <c r="D174" s="134">
        <v>3</v>
      </c>
      <c r="E174" s="6">
        <v>53</v>
      </c>
      <c r="F174" s="19">
        <v>40528</v>
      </c>
      <c r="G174" s="4">
        <v>47</v>
      </c>
      <c r="H174" s="4">
        <v>3</v>
      </c>
      <c r="I174" s="4">
        <f>SUM(G174:H174)</f>
        <v>50</v>
      </c>
      <c r="J174" s="3"/>
      <c r="K174" s="22" t="s">
        <v>14</v>
      </c>
    </row>
    <row r="175" spans="1:11" x14ac:dyDescent="0.25">
      <c r="A175" s="18" t="s">
        <v>76</v>
      </c>
      <c r="B175" s="137">
        <v>40574</v>
      </c>
      <c r="C175" s="4">
        <v>2</v>
      </c>
      <c r="D175" s="7">
        <v>0</v>
      </c>
      <c r="E175" s="6">
        <v>2</v>
      </c>
      <c r="F175" s="19">
        <v>40820</v>
      </c>
      <c r="G175" s="4">
        <v>2</v>
      </c>
      <c r="H175" s="4">
        <v>0</v>
      </c>
      <c r="I175" s="4">
        <v>2</v>
      </c>
      <c r="J175" s="3"/>
      <c r="K175" s="22"/>
    </row>
    <row r="176" spans="1:11" x14ac:dyDescent="0.25">
      <c r="A176" s="18" t="s">
        <v>59</v>
      </c>
      <c r="B176" s="137">
        <v>41617</v>
      </c>
      <c r="C176" s="4">
        <v>64</v>
      </c>
      <c r="D176" s="7">
        <v>5</v>
      </c>
      <c r="E176" s="6">
        <v>69</v>
      </c>
      <c r="F176" s="19">
        <v>41759</v>
      </c>
      <c r="G176" s="4">
        <v>64</v>
      </c>
      <c r="H176" s="4">
        <v>5</v>
      </c>
      <c r="I176" s="4">
        <v>69</v>
      </c>
      <c r="J176" s="3"/>
      <c r="K176" s="21"/>
    </row>
    <row r="177" spans="1:10" ht="16.2" x14ac:dyDescent="0.4">
      <c r="A177" s="211" t="s">
        <v>4</v>
      </c>
      <c r="B177" s="194"/>
      <c r="C177" s="8"/>
      <c r="D177" s="8"/>
      <c r="E177" s="52">
        <f>SUM(E172:E176)</f>
        <v>1126</v>
      </c>
      <c r="F177" s="7"/>
      <c r="G177" s="17">
        <f>SUM(G172:G176)</f>
        <v>945</v>
      </c>
      <c r="H177" s="17">
        <f>SUM(H172:H176)</f>
        <v>52</v>
      </c>
      <c r="I177" s="17">
        <f>SUM(I172:I176)</f>
        <v>997</v>
      </c>
      <c r="J177" s="3"/>
    </row>
    <row r="178" spans="1:10" x14ac:dyDescent="0.25">
      <c r="A178" s="79" t="s">
        <v>14</v>
      </c>
      <c r="B178" s="3"/>
      <c r="C178" s="3"/>
      <c r="D178" s="3"/>
      <c r="E178" s="3"/>
      <c r="F178" s="3"/>
      <c r="G178" s="3"/>
      <c r="H178" s="3"/>
      <c r="I178" s="3"/>
      <c r="J178" s="3"/>
    </row>
    <row r="179" spans="1:10" x14ac:dyDescent="0.25">
      <c r="A179" s="36" t="s">
        <v>14</v>
      </c>
      <c r="B179" s="3"/>
      <c r="C179" s="3" t="s">
        <v>14</v>
      </c>
      <c r="D179" s="3"/>
      <c r="E179" s="3"/>
      <c r="F179" s="3"/>
      <c r="G179" s="3"/>
      <c r="H179" s="3"/>
      <c r="I179" s="3"/>
      <c r="J179" s="3"/>
    </row>
  </sheetData>
  <mergeCells count="92">
    <mergeCell ref="C55:D55"/>
    <mergeCell ref="C67:D67"/>
    <mergeCell ref="C71:C72"/>
    <mergeCell ref="A98:I98"/>
    <mergeCell ref="E88:E89"/>
    <mergeCell ref="B99:C100"/>
    <mergeCell ref="C88:C89"/>
    <mergeCell ref="A86:A87"/>
    <mergeCell ref="B114:C114"/>
    <mergeCell ref="B115:C115"/>
    <mergeCell ref="B119:C119"/>
    <mergeCell ref="B122:C122"/>
    <mergeCell ref="A52:B52"/>
    <mergeCell ref="A76:B76"/>
    <mergeCell ref="A54:I54"/>
    <mergeCell ref="B71:B72"/>
    <mergeCell ref="E71:E72"/>
    <mergeCell ref="A71:A72"/>
    <mergeCell ref="A130:I130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E46:E49"/>
    <mergeCell ref="C41:D41"/>
    <mergeCell ref="C46:C49"/>
    <mergeCell ref="D46:D49"/>
    <mergeCell ref="K46:K49"/>
    <mergeCell ref="I46:I49"/>
    <mergeCell ref="H46:H49"/>
    <mergeCell ref="F46:F49"/>
    <mergeCell ref="A41:A42"/>
    <mergeCell ref="A33:A34"/>
    <mergeCell ref="C2:D2"/>
    <mergeCell ref="C24:D24"/>
    <mergeCell ref="C33:D33"/>
    <mergeCell ref="A40:I40"/>
    <mergeCell ref="A88:A89"/>
    <mergeCell ref="B88:B89"/>
    <mergeCell ref="B116:C116"/>
    <mergeCell ref="B117:C117"/>
    <mergeCell ref="B118:C118"/>
    <mergeCell ref="A1:I1"/>
    <mergeCell ref="A23:I23"/>
    <mergeCell ref="G46:G49"/>
    <mergeCell ref="A24:A25"/>
    <mergeCell ref="A2:A3"/>
    <mergeCell ref="D99:E100"/>
    <mergeCell ref="A93:B93"/>
    <mergeCell ref="B101:C101"/>
    <mergeCell ref="B102:C102"/>
    <mergeCell ref="B103:C103"/>
    <mergeCell ref="A99:A100"/>
    <mergeCell ref="D71:D72"/>
    <mergeCell ref="C86:D86"/>
    <mergeCell ref="A85:I85"/>
    <mergeCell ref="A66:I66"/>
    <mergeCell ref="A67:A68"/>
    <mergeCell ref="A124:C124"/>
    <mergeCell ref="D88:D89"/>
    <mergeCell ref="B121:C121"/>
    <mergeCell ref="B120:C120"/>
    <mergeCell ref="B104:C104"/>
    <mergeCell ref="A177:B177"/>
    <mergeCell ref="A167:B167"/>
    <mergeCell ref="A160:I160"/>
    <mergeCell ref="A169:I169"/>
    <mergeCell ref="A170:A171"/>
    <mergeCell ref="A161:A162"/>
    <mergeCell ref="A131:A132"/>
    <mergeCell ref="A139:A140"/>
    <mergeCell ref="A144:I144"/>
    <mergeCell ref="A152:A153"/>
    <mergeCell ref="A145:A146"/>
    <mergeCell ref="A150:I150"/>
    <mergeCell ref="A151:I151"/>
    <mergeCell ref="A138:I138"/>
    <mergeCell ref="B123:C123"/>
    <mergeCell ref="A55:A56"/>
    <mergeCell ref="A157:B157"/>
    <mergeCell ref="C161:D161"/>
    <mergeCell ref="C170:D170"/>
    <mergeCell ref="C131:D131"/>
    <mergeCell ref="A135:B135"/>
    <mergeCell ref="C139:D139"/>
    <mergeCell ref="C145:D145"/>
    <mergeCell ref="C152:D152"/>
  </mergeCells>
  <phoneticPr fontId="0" type="noConversion"/>
  <pageMargins left="0.74803149606299213" right="0.31496062992125984" top="1.3385826771653544" bottom="1.21" header="0.74803149606299213" footer="0.6692913385826772"/>
  <pageSetup scale="70" fitToHeight="2" orientation="portrait" horizontalDpi="4294967294" r:id="rId1"/>
  <headerFooter alignWithMargins="0">
    <oddHeader>&amp;C&amp;"Arial Black,Normal"DEPARTAMENTO DE REGISTRO ACADEMICO
CUADRO DE FECHA DE INGRESOS Y GRADUACIONES DE LOS NIVELES EJECUTIVO, SUPERIOR Y CURSOS DE ASCENSO</oddHeader>
    <oddFooter>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DIF. CURSOS DE ASCENSO</vt:lpstr>
    </vt:vector>
  </TitlesOfParts>
  <Company>ANSP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MON094</dc:creator>
  <cp:lastModifiedBy>Ingeniero Reinaldo Erazo</cp:lastModifiedBy>
  <cp:lastPrinted>2016-04-29T15:10:11Z</cp:lastPrinted>
  <dcterms:created xsi:type="dcterms:W3CDTF">2000-10-25T16:50:30Z</dcterms:created>
  <dcterms:modified xsi:type="dcterms:W3CDTF">2016-10-10T15:11:56Z</dcterms:modified>
</cp:coreProperties>
</file>