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gonzalez\Documents\ESTRUTURA ORGANIZATIVA\UNIDAD DE ACCESO A LA INFORMACION\2017\ESTADO DE EJECUCION PRESUPUESTARIA DE INGRESOS Y EGRESOS 2017\"/>
    </mc:Choice>
  </mc:AlternateContent>
  <bookViews>
    <workbookView xWindow="0" yWindow="0" windowWidth="7470" windowHeight="2070" activeTab="1"/>
  </bookViews>
  <sheets>
    <sheet name="EEPI" sheetId="2" r:id="rId1"/>
    <sheet name="EEPE" sheetId="1" r:id="rId2"/>
  </sheets>
  <definedNames>
    <definedName name="_xlnm._FilterDatabase" localSheetId="1" hidden="1">EEPE!$A$5:$E$157</definedName>
    <definedName name="_xlnm._FilterDatabase" localSheetId="0" hidden="1">EEPI!$A$5:$E$49</definedName>
    <definedName name="_xlnm.Print_Titles" localSheetId="1">EEPE!$1:$5</definedName>
  </definedNames>
  <calcPr calcId="162913"/>
</workbook>
</file>

<file path=xl/calcChain.xml><?xml version="1.0" encoding="utf-8"?>
<calcChain xmlns="http://schemas.openxmlformats.org/spreadsheetml/2006/main">
  <c r="C49" i="2" l="1"/>
  <c r="E42" i="2" l="1"/>
  <c r="D157" i="1" l="1"/>
  <c r="C157" i="1"/>
  <c r="E155" i="1"/>
  <c r="E15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D49" i="2" l="1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3" i="2"/>
  <c r="E34" i="2"/>
  <c r="E6" i="1" l="1"/>
  <c r="E157" i="1" s="1"/>
  <c r="E6" i="2" l="1"/>
  <c r="E49" i="2" s="1"/>
</calcChain>
</file>

<file path=xl/sharedStrings.xml><?xml version="1.0" encoding="utf-8"?>
<sst xmlns="http://schemas.openxmlformats.org/spreadsheetml/2006/main" count="222" uniqueCount="188">
  <si>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</si>
  <si>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</si>
  <si>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</si>
  <si>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</si>
  <si>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</si>
  <si>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</si>
  <si>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SALDO PRESUPUESTARIO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</si>
  <si>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</si>
  <si>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</si>
  <si>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</si>
  <si>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</si>
  <si>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</si>
  <si>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</si>
  <si>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</si>
  <si>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Salarios por Jornal</t>
  </si>
  <si>
    <t>Remuneraciones Extraordinarias</t>
  </si>
  <si>
    <t>Horas Extraordinarias</t>
  </si>
  <si>
    <t>Beneficios Extraordinarios</t>
  </si>
  <si>
    <t>Contribuciones Patronales a Inst de Seg Social Públicas</t>
  </si>
  <si>
    <t>Por Remuneraciones Permanentes</t>
  </si>
  <si>
    <t>Por Remuneraciones Eventuales</t>
  </si>
  <si>
    <t>Contribuciones Patronales a Inst de Seg Social Privadas</t>
  </si>
  <si>
    <t>Indemnizaciones</t>
  </si>
  <si>
    <t>Al Personal de Servicios Permanentes</t>
  </si>
  <si>
    <t>Al Personal de Servicios Eventuales</t>
  </si>
  <si>
    <t>Remuneraciones Diversas</t>
  </si>
  <si>
    <t>Prestaciones Sociales al Personal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</si>
  <si>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</si>
  <si>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</si>
  <si>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</si>
  <si>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</si>
  <si>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</si>
  <si>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</si>
  <si>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</si>
  <si>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</si>
  <si>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</si>
  <si>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</si>
  <si>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</si>
  <si>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</si>
  <si>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</si>
  <si>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Laboratorios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</si>
  <si>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</si>
  <si>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</si>
  <si>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</si>
  <si>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</si>
  <si>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</si>
  <si>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</si>
  <si>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</si>
  <si>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</si>
  <si>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</si>
  <si>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</si>
  <si>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</si>
  <si>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</si>
  <si>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</si>
  <si>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</si>
  <si>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</si>
  <si>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Publicidad</t>
  </si>
  <si>
    <t>Servicios de Vigilancia</t>
  </si>
  <si>
    <t>Servicios de Limpiezas y Fumigaciones</t>
  </si>
  <si>
    <t>Servicios de Lavanderías y Planchado</t>
  </si>
  <si>
    <t>Servicios de Laboratorios</t>
  </si>
  <si>
    <t>Servicios de Alimentación</t>
  </si>
  <si>
    <t>Impresiones,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</si>
  <si>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</si>
  <si>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</si>
  <si>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</si>
  <si>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</si>
  <si>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</si>
  <si>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</si>
  <si>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</si>
  <si>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</si>
  <si>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</si>
  <si>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</si>
  <si>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Médicos</t>
  </si>
  <si>
    <t>Servicios de Contabilidad y Auditoría</t>
  </si>
  <si>
    <t>Servicios de Capacitación</t>
  </si>
  <si>
    <t>Estudios e Investigaciones</t>
  </si>
  <si>
    <t>Consultorías, Estudios e Investigaciones Diversas</t>
  </si>
  <si>
    <t>Crédito Fiscal</t>
  </si>
  <si>
    <t>Gastos Financieros y Otros</t>
  </si>
  <si>
    <t>Intereses y Comisiones de Empréstitos Internos</t>
  </si>
  <si>
    <t>Intereses y Comisiones de Empréstitos Externos</t>
  </si>
  <si>
    <t>De Organismos Multilaterales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</si>
  <si>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</si>
  <si>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</si>
  <si>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</si>
  <si>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</si>
  <si>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</si>
  <si>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</si>
  <si>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</si>
  <si>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</si>
  <si>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</si>
  <si>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Multas y Costas Judiciales</t>
  </si>
  <si>
    <t>Gastos Diversos</t>
  </si>
  <si>
    <t>Transferencias Corrientes</t>
  </si>
  <si>
    <t>Transferencias Corrientes al Sector Privado</t>
  </si>
  <si>
    <t>A Organismos sin Fines de Lucro</t>
  </si>
  <si>
    <t>A Personas Naturales</t>
  </si>
  <si>
    <t>Transferencias Corrientes al Sector Externo</t>
  </si>
  <si>
    <t>A Organismos Multilaterales</t>
  </si>
  <si>
    <t>Inversiones en Activos Fijos</t>
  </si>
  <si>
    <t>Bienes Muebles</t>
  </si>
  <si>
    <t>Mobiliarios</t>
  </si>
  <si>
    <t>Maquinarias y Equipos</t>
  </si>
  <si>
    <t>Equipos Médicos y de Laboratorios</t>
  </si>
  <si>
    <t>Equipos Informáticos</t>
  </si>
  <si>
    <t>Vehículos de Transporte</t>
  </si>
  <si>
    <t>Libros y Colecciones</t>
  </si>
  <si>
    <t>Herramientas y Repuestos Principales</t>
  </si>
  <si>
    <t>Bienes Muebles Diversos</t>
  </si>
  <si>
    <t>Bienes Inmuebles</t>
  </si>
  <si>
    <t>Terrenos</t>
  </si>
  <si>
    <t>Intangibles</t>
  </si>
  <si>
    <t>Derechos de Propiedad Intelectual</t>
  </si>
  <si>
    <t>Infraestructuras</t>
  </si>
  <si>
    <t>De Producción de Bienes y Servicios</t>
  </si>
  <si>
    <t>Transferencias de Capital</t>
  </si>
  <si>
    <t>Transferencias de Capital al Sector Público</t>
  </si>
  <si>
    <t>TOTAL</t>
  </si>
  <si>
    <t>ESTADO DE EJECUCIÓN PRESUPUESTARIA DE INGRESOS</t>
  </si>
  <si>
    <t xml:space="preserve">VENTA DE BIENES Y SERVICIOS                                                                         </t>
  </si>
  <si>
    <t xml:space="preserve">Ingresos por Prestación de Servicios Públicos                                                       </t>
  </si>
  <si>
    <t xml:space="preserve">Servicios Básicos                                                                                   </t>
  </si>
  <si>
    <t xml:space="preserve">Servicios Diversos                                                                                  </t>
  </si>
  <si>
    <t xml:space="preserve">Ventas de Desechos y Residuos                                                                       </t>
  </si>
  <si>
    <t xml:space="preserve">De Bienes Diversos                                                                                  </t>
  </si>
  <si>
    <t xml:space="preserve">Débito Fiscal                                                                                       </t>
  </si>
  <si>
    <t xml:space="preserve">INGRESOS FINANCIEROS Y OTROS                                                                        </t>
  </si>
  <si>
    <t xml:space="preserve">Multas e Intereses por Mora                                                                         </t>
  </si>
  <si>
    <t xml:space="preserve">Multas e Intereses Diversos                                                                         </t>
  </si>
  <si>
    <t xml:space="preserve">Arrendamientos de Bienes                                                                            </t>
  </si>
  <si>
    <t xml:space="preserve">Arrendamientos de Bienes Inmuebles                                                                  </t>
  </si>
  <si>
    <t xml:space="preserve">Indemnizaciones y Valores no Reclamados                                                             </t>
  </si>
  <si>
    <t xml:space="preserve">Otros Ingresos no Clasificados                                                                      </t>
  </si>
  <si>
    <t xml:space="preserve">Ingresos Diversos                                                                                   </t>
  </si>
  <si>
    <t xml:space="preserve">TRANSFERENCIAS DE CAPITAL                                                                           </t>
  </si>
  <si>
    <t xml:space="preserve">Transferencias de Capital del Sector Público                                                        </t>
  </si>
  <si>
    <t xml:space="preserve">Ramo de Obras Públicas                                                                              </t>
  </si>
  <si>
    <t xml:space="preserve">Transferencias de Capital del Sector Externo                                                        </t>
  </si>
  <si>
    <t xml:space="preserve">De Gobiernos y Organismos Gubernamentales                                                           </t>
  </si>
  <si>
    <t xml:space="preserve">ENDEUDAMIENTO PUBLICO                                                                               </t>
  </si>
  <si>
    <t xml:space="preserve">Contratacion de Empréstitos Externos                                                                </t>
  </si>
  <si>
    <t xml:space="preserve">De Organismos Multilaterales                                                                        </t>
  </si>
  <si>
    <t xml:space="preserve">SALDOS AÑOS ANTERIORES                                                                              </t>
  </si>
  <si>
    <t xml:space="preserve">Cuentas por Cobrar de Años Anteriores                                                               </t>
  </si>
  <si>
    <t xml:space="preserve">Cuentas por Cobrar de Años Anteriores.                                                              </t>
  </si>
  <si>
    <t xml:space="preserve">Rentabilidad de Cuentas Bancarias                                                                   </t>
  </si>
  <si>
    <t xml:space="preserve">Colocaciones de Titulosvalores en el Mercado Nacional                                               </t>
  </si>
  <si>
    <t xml:space="preserve">Titulosvalores Diversos                                                                             </t>
  </si>
  <si>
    <t xml:space="preserve">Saldos Iniciales de Caja y Banco                                                                    </t>
  </si>
  <si>
    <t xml:space="preserve">Saldo Inical en Banco                                                                               </t>
  </si>
  <si>
    <t>Por Remuneraciones Extraordinarias</t>
  </si>
  <si>
    <t>Servicios del Medio Ambiente y Recursos Naturales</t>
  </si>
  <si>
    <t>Servicios Jurídicos</t>
  </si>
  <si>
    <t>De Empresas Privadas no Financieras</t>
  </si>
  <si>
    <t>De Empresas Privadas Financieras</t>
  </si>
  <si>
    <t>Maquinaria y Equipo para Apoyo Institucional</t>
  </si>
  <si>
    <t>Gastos de Representación</t>
  </si>
  <si>
    <t>Por Prestación de Servicios en el País</t>
  </si>
  <si>
    <t xml:space="preserve">Compensaciones Por Pérdidas o Daños de Bienes Diversos                                              </t>
  </si>
  <si>
    <t>Fondo de Inversión Social para el Desarrollo Local</t>
  </si>
  <si>
    <t>Materiales de Defensa y Seguridad Pública</t>
  </si>
  <si>
    <t>Servicios de Correos</t>
  </si>
  <si>
    <t>Desarrollos Informáticos</t>
  </si>
  <si>
    <t>Impuesto sobre la Transferencia de Bienes Raices</t>
  </si>
  <si>
    <t>Ramo de Medio Ambiente y Recursos Naturales</t>
  </si>
  <si>
    <t>Amortización de Endeudamiento Público</t>
  </si>
  <si>
    <t>Amortización de Empréstitos Internos</t>
  </si>
  <si>
    <t>De Gobierno Central</t>
  </si>
  <si>
    <t xml:space="preserve">Garantías y Fianzas                                                                                 </t>
  </si>
  <si>
    <t xml:space="preserve">Garantías de Contratos de Obras                                                                     </t>
  </si>
  <si>
    <t xml:space="preserve">Compensaciones por Pérdidas o Daños de Bienes Muebles                                               </t>
  </si>
  <si>
    <t xml:space="preserve">Contratacion de Empréstitos Internos                                                                </t>
  </si>
  <si>
    <t xml:space="preserve">De Empresas Privadas no Financieras                                                                 </t>
  </si>
  <si>
    <t>Saldos de Años Anteriores</t>
  </si>
  <si>
    <t>Servicios Portuarios, Aeroportuarios y Ferroviarios</t>
  </si>
  <si>
    <t>Arrendamiento por el uso de Bienes Intangibles</t>
  </si>
  <si>
    <t>De Salud y Saneamiento Ambiental</t>
  </si>
  <si>
    <t>De Vivienda y Oficina</t>
  </si>
  <si>
    <t>Cuentas por Pagar de Años Anteriores Gastos Corrientes</t>
  </si>
  <si>
    <t>Transferencias de Capital a la Presidencia de la República</t>
  </si>
  <si>
    <t xml:space="preserve">DEVENGADO </t>
  </si>
  <si>
    <t>F.________________________</t>
  </si>
  <si>
    <t xml:space="preserve">                F.________________________</t>
  </si>
  <si>
    <t xml:space="preserve">                JEFE UFI</t>
  </si>
  <si>
    <t xml:space="preserve">                                  CONTADOR</t>
  </si>
  <si>
    <t xml:space="preserve"> PRESUPUESTO</t>
  </si>
  <si>
    <t xml:space="preserve"> Del  1 de Enero  al 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</si>
</sst>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/>
    <xf numFmtId="0" fontId="0" fillId="0" borderId="0" xfId="0"/>
    <xf numFmtId="0" fontId="0" fillId="0" borderId="5" xfId="0" applyBorder="1" applyProtection="1">
      <protection locked="0"/>
    </xf>
    <xf numFmtId="164" fontId="0" fillId="0" borderId="5" xfId="1" applyFont="1" applyBorder="1" applyProtection="1">
      <protection locked="0"/>
    </xf>
    <xf numFmtId="164" fontId="1" fillId="0" borderId="5" xfId="1" applyFont="1" applyFill="1" applyBorder="1" applyProtection="1">
      <protection locked="0"/>
    </xf>
    <xf numFmtId="0" fontId="0" fillId="0" borderId="5" xfId="0" applyBorder="1"/>
    <xf numFmtId="164" fontId="0" fillId="0" borderId="5" xfId="1" applyFont="1" applyBorder="1"/>
    <xf numFmtId="0" fontId="0" fillId="0" borderId="5" xfId="0" applyFont="1" applyFill="1" applyBorder="1"/>
    <xf numFmtId="164" fontId="1" fillId="0" borderId="5" xfId="1" applyFont="1" applyFill="1" applyBorder="1"/>
    <xf numFmtId="0" fontId="0" fillId="0" borderId="6" xfId="0" applyBorder="1"/>
    <xf numFmtId="164" fontId="0" fillId="0" borderId="6" xfId="1" applyFont="1" applyBorder="1"/>
    <xf numFmtId="164" fontId="1" fillId="0" borderId="6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Protection="1">
      <protection locked="0"/>
    </xf>
    <xf numFmtId="164" fontId="2" fillId="0" borderId="4" xfId="1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Protection="1">
      <protection locked="0"/>
    </xf>
    <xf numFmtId="164" fontId="2" fillId="0" borderId="5" xfId="1" applyFont="1" applyFill="1" applyBorder="1" applyProtection="1">
      <protection locked="0"/>
    </xf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/>
    <xf numFmtId="164" fontId="2" fillId="0" borderId="5" xfId="1" applyFont="1" applyFill="1" applyBorder="1"/>
    <xf numFmtId="0" fontId="0" fillId="0" borderId="8" xfId="0" applyBorder="1"/>
    <xf numFmtId="164" fontId="2" fillId="0" borderId="7" xfId="1" applyFont="1" applyFill="1" applyBorder="1"/>
    <xf numFmtId="164" fontId="0" fillId="0" borderId="8" xfId="1" applyFont="1" applyBorder="1" applyProtection="1">
      <protection locked="0"/>
    </xf>
    <xf numFmtId="164" fontId="2" fillId="0" borderId="8" xfId="1" applyFont="1" applyFill="1" applyBorder="1"/>
    <xf numFmtId="0" fontId="0" fillId="0" borderId="9" xfId="0" applyBorder="1"/>
    <xf numFmtId="164" fontId="0" fillId="0" borderId="9" xfId="1" applyFont="1" applyBorder="1" applyProtection="1">
      <protection locked="0"/>
    </xf>
    <xf numFmtId="164" fontId="2" fillId="0" borderId="4" xfId="1" applyFont="1" applyFill="1" applyBorder="1"/>
    <xf numFmtId="164" fontId="0" fillId="0" borderId="6" xfId="1" applyFont="1" applyBorder="1" applyProtection="1">
      <protection locked="0"/>
    </xf>
    <xf numFmtId="0" fontId="3" fillId="0" borderId="0" xfId="0" applyFont="1"/>
    <xf numFmtId="164" fontId="3" fillId="0" borderId="0" xfId="1" applyFont="1"/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4" xfId="0" applyFont="1" applyFill="1" applyBorder="1" applyAlignment="1">
      <alignment horizontal="left" vertical="center"/>
    </xf>
    <xf numFmtId="0" fontId="2" fillId="0" borderId="7" xfId="0" applyFont="1" applyFill="1" applyBorder="1"/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H23" sqref="H23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</cols>
  <sheetData>
    <row r="1" spans="1:5" x14ac:dyDescent="0.25">
      <c r="A1" s="48" t="s">
        <v>0</v>
      </c>
      <c r="B1" s="48"/>
      <c r="C1" s="48"/>
      <c r="D1" s="48"/>
      <c r="E1" s="48"/>
    </row>
    <row r="2" spans="1:5" x14ac:dyDescent="0.25">
      <c r="A2" s="48" t="s">
        <v>119</v>
      </c>
      <c r="B2" s="48"/>
      <c r="C2" s="48"/>
      <c r="D2" s="48"/>
      <c r="E2" s="48"/>
    </row>
    <row r="3" spans="1:5" x14ac:dyDescent="0.25">
      <c r="A3" s="48" t="s">
        <v>187</v>
      </c>
      <c r="B3" s="48"/>
      <c r="C3" s="48"/>
      <c r="D3" s="48"/>
      <c r="E3" s="48"/>
    </row>
    <row r="4" spans="1:5" x14ac:dyDescent="0.25">
      <c r="A4" s="48" t="s">
        <v>2</v>
      </c>
      <c r="B4" s="48"/>
      <c r="C4" s="48"/>
      <c r="D4" s="48"/>
      <c r="E4" s="48"/>
    </row>
    <row r="5" spans="1:5" ht="30" x14ac:dyDescent="0.25">
      <c r="A5" s="3" t="s">
        <v>3</v>
      </c>
      <c r="B5" s="3" t="s">
        <v>4</v>
      </c>
      <c r="C5" s="4" t="s">
        <v>186</v>
      </c>
      <c r="D5" s="4" t="s">
        <v>181</v>
      </c>
      <c r="E5" s="4" t="s">
        <v>6</v>
      </c>
    </row>
    <row r="6" spans="1:5" x14ac:dyDescent="0.25">
      <c r="A6" s="46">
        <v>14</v>
      </c>
      <c r="B6" s="47" t="s">
        <v>120</v>
      </c>
      <c r="C6" s="33">
        <v>168049535</v>
      </c>
      <c r="D6" s="33">
        <v>112516196.87</v>
      </c>
      <c r="E6" s="38">
        <f t="shared" ref="E6:E48" si="0">+C6-D6</f>
        <v>55533338.129999995</v>
      </c>
    </row>
    <row r="7" spans="1:5" x14ac:dyDescent="0.25">
      <c r="A7" s="42">
        <v>142</v>
      </c>
      <c r="B7" s="32" t="s">
        <v>121</v>
      </c>
      <c r="C7" s="34">
        <v>164470895</v>
      </c>
      <c r="D7" s="34">
        <v>111162458.98999999</v>
      </c>
      <c r="E7" s="8">
        <f t="shared" si="0"/>
        <v>53308436.010000005</v>
      </c>
    </row>
    <row r="8" spans="1:5" x14ac:dyDescent="0.25">
      <c r="A8" s="42">
        <v>14201</v>
      </c>
      <c r="B8" s="32" t="s">
        <v>122</v>
      </c>
      <c r="C8" s="34">
        <v>157189345</v>
      </c>
      <c r="D8" s="34">
        <v>102619312.17</v>
      </c>
      <c r="E8" s="8">
        <f t="shared" si="0"/>
        <v>54570032.829999998</v>
      </c>
    </row>
    <row r="9" spans="1:5" x14ac:dyDescent="0.25">
      <c r="A9" s="42">
        <v>14299</v>
      </c>
      <c r="B9" s="32" t="s">
        <v>123</v>
      </c>
      <c r="C9" s="34">
        <v>7281550</v>
      </c>
      <c r="D9" s="34">
        <v>8543146.8200000003</v>
      </c>
      <c r="E9" s="8">
        <f t="shared" si="0"/>
        <v>-1261596.8200000003</v>
      </c>
    </row>
    <row r="10" spans="1:5" x14ac:dyDescent="0.25">
      <c r="A10" s="42">
        <v>143</v>
      </c>
      <c r="B10" s="32" t="s">
        <v>124</v>
      </c>
      <c r="C10" s="34">
        <v>1536000</v>
      </c>
      <c r="D10" s="34">
        <v>4509.3</v>
      </c>
      <c r="E10" s="8">
        <f t="shared" si="0"/>
        <v>1531490.7</v>
      </c>
    </row>
    <row r="11" spans="1:5" x14ac:dyDescent="0.25">
      <c r="A11" s="42">
        <v>14399</v>
      </c>
      <c r="B11" s="32" t="s">
        <v>125</v>
      </c>
      <c r="C11" s="34">
        <v>1536000</v>
      </c>
      <c r="D11" s="34">
        <v>4509.3</v>
      </c>
      <c r="E11" s="8">
        <f t="shared" si="0"/>
        <v>1531490.7</v>
      </c>
    </row>
    <row r="12" spans="1:5" x14ac:dyDescent="0.25">
      <c r="A12" s="42">
        <v>149</v>
      </c>
      <c r="B12" s="32" t="s">
        <v>126</v>
      </c>
      <c r="C12" s="34">
        <v>2042640</v>
      </c>
      <c r="D12" s="34">
        <v>1349228.58</v>
      </c>
      <c r="E12" s="8">
        <f t="shared" si="0"/>
        <v>693411.41999999993</v>
      </c>
    </row>
    <row r="13" spans="1:5" x14ac:dyDescent="0.25">
      <c r="A13" s="42">
        <v>14901</v>
      </c>
      <c r="B13" s="32" t="s">
        <v>126</v>
      </c>
      <c r="C13" s="34">
        <v>2042640</v>
      </c>
      <c r="D13" s="34">
        <v>1349228.58</v>
      </c>
      <c r="E13" s="8">
        <f t="shared" si="0"/>
        <v>693411.41999999993</v>
      </c>
    </row>
    <row r="14" spans="1:5" x14ac:dyDescent="0.25">
      <c r="A14" s="44">
        <v>15</v>
      </c>
      <c r="B14" s="45" t="s">
        <v>127</v>
      </c>
      <c r="C14" s="35">
        <v>1593045</v>
      </c>
      <c r="D14" s="35">
        <v>1045074.16</v>
      </c>
      <c r="E14" s="31">
        <f t="shared" si="0"/>
        <v>547970.84</v>
      </c>
    </row>
    <row r="15" spans="1:5" x14ac:dyDescent="0.25">
      <c r="A15" s="42">
        <v>153</v>
      </c>
      <c r="B15" s="32" t="s">
        <v>128</v>
      </c>
      <c r="C15" s="34">
        <v>0</v>
      </c>
      <c r="D15" s="34">
        <v>37086.71</v>
      </c>
      <c r="E15" s="8">
        <f t="shared" si="0"/>
        <v>-37086.71</v>
      </c>
    </row>
    <row r="16" spans="1:5" x14ac:dyDescent="0.25">
      <c r="A16" s="42">
        <v>15399</v>
      </c>
      <c r="B16" s="32" t="s">
        <v>129</v>
      </c>
      <c r="C16" s="34">
        <v>0</v>
      </c>
      <c r="D16" s="34">
        <v>37086.71</v>
      </c>
      <c r="E16" s="8">
        <f t="shared" si="0"/>
        <v>-37086.71</v>
      </c>
    </row>
    <row r="17" spans="1:5" x14ac:dyDescent="0.25">
      <c r="A17" s="42">
        <v>154</v>
      </c>
      <c r="B17" s="32" t="s">
        <v>130</v>
      </c>
      <c r="C17" s="34">
        <v>100000</v>
      </c>
      <c r="D17" s="34">
        <v>55570.91</v>
      </c>
      <c r="E17" s="8">
        <f t="shared" si="0"/>
        <v>44429.09</v>
      </c>
    </row>
    <row r="18" spans="1:5" x14ac:dyDescent="0.25">
      <c r="A18" s="42">
        <v>15402</v>
      </c>
      <c r="B18" s="32" t="s">
        <v>131</v>
      </c>
      <c r="C18" s="34">
        <v>100000</v>
      </c>
      <c r="D18" s="34">
        <v>55570.91</v>
      </c>
      <c r="E18" s="8">
        <f t="shared" si="0"/>
        <v>44429.09</v>
      </c>
    </row>
    <row r="19" spans="1:5" x14ac:dyDescent="0.25">
      <c r="A19" s="42">
        <v>155</v>
      </c>
      <c r="B19" s="32" t="s">
        <v>169</v>
      </c>
      <c r="C19" s="34">
        <v>0</v>
      </c>
      <c r="D19" s="34">
        <v>17673.849999999999</v>
      </c>
      <c r="E19" s="8">
        <f t="shared" si="0"/>
        <v>-17673.849999999999</v>
      </c>
    </row>
    <row r="20" spans="1:5" x14ac:dyDescent="0.25">
      <c r="A20" s="42">
        <v>15501</v>
      </c>
      <c r="B20" s="32" t="s">
        <v>170</v>
      </c>
      <c r="C20" s="34">
        <v>0</v>
      </c>
      <c r="D20" s="34">
        <v>17673.849999999999</v>
      </c>
      <c r="E20" s="8">
        <f t="shared" si="0"/>
        <v>-17673.849999999999</v>
      </c>
    </row>
    <row r="21" spans="1:5" x14ac:dyDescent="0.25">
      <c r="A21" s="42">
        <v>156</v>
      </c>
      <c r="B21" s="32" t="s">
        <v>132</v>
      </c>
      <c r="C21" s="34">
        <v>0</v>
      </c>
      <c r="D21" s="34">
        <v>377766.55</v>
      </c>
      <c r="E21" s="8">
        <f t="shared" si="0"/>
        <v>-377766.55</v>
      </c>
    </row>
    <row r="22" spans="1:5" x14ac:dyDescent="0.25">
      <c r="A22" s="42">
        <v>15602</v>
      </c>
      <c r="B22" s="32" t="s">
        <v>171</v>
      </c>
      <c r="C22" s="34">
        <v>0</v>
      </c>
      <c r="D22" s="34">
        <v>4976.8</v>
      </c>
      <c r="E22" s="8">
        <f t="shared" si="0"/>
        <v>-4976.8</v>
      </c>
    </row>
    <row r="23" spans="1:5" x14ac:dyDescent="0.25">
      <c r="A23" s="42">
        <v>15699</v>
      </c>
      <c r="B23" s="32" t="s">
        <v>159</v>
      </c>
      <c r="C23" s="34">
        <v>0</v>
      </c>
      <c r="D23" s="34">
        <v>372789.75</v>
      </c>
      <c r="E23" s="8">
        <f t="shared" si="0"/>
        <v>-372789.75</v>
      </c>
    </row>
    <row r="24" spans="1:5" x14ac:dyDescent="0.25">
      <c r="A24" s="42">
        <v>157</v>
      </c>
      <c r="B24" s="32" t="s">
        <v>133</v>
      </c>
      <c r="C24" s="34">
        <v>1493045</v>
      </c>
      <c r="D24" s="34">
        <v>549655.32999999996</v>
      </c>
      <c r="E24" s="8">
        <f t="shared" si="0"/>
        <v>943389.67</v>
      </c>
    </row>
    <row r="25" spans="1:5" x14ac:dyDescent="0.25">
      <c r="A25" s="42">
        <v>15703</v>
      </c>
      <c r="B25" s="32" t="s">
        <v>146</v>
      </c>
      <c r="C25" s="34">
        <v>0</v>
      </c>
      <c r="D25" s="34">
        <v>212206.06</v>
      </c>
      <c r="E25" s="8">
        <f t="shared" si="0"/>
        <v>-212206.06</v>
      </c>
    </row>
    <row r="26" spans="1:5" x14ac:dyDescent="0.25">
      <c r="A26" s="42">
        <v>15799</v>
      </c>
      <c r="B26" s="32" t="s">
        <v>134</v>
      </c>
      <c r="C26" s="34">
        <v>1493045</v>
      </c>
      <c r="D26" s="34">
        <v>337449.27</v>
      </c>
      <c r="E26" s="8">
        <f t="shared" si="0"/>
        <v>1155595.73</v>
      </c>
    </row>
    <row r="27" spans="1:5" x14ac:dyDescent="0.25">
      <c r="A27" s="42">
        <v>159</v>
      </c>
      <c r="B27" s="32" t="s">
        <v>126</v>
      </c>
      <c r="C27" s="34">
        <v>0</v>
      </c>
      <c r="D27" s="34">
        <v>7320.81</v>
      </c>
      <c r="E27" s="8">
        <f t="shared" si="0"/>
        <v>-7320.81</v>
      </c>
    </row>
    <row r="28" spans="1:5" x14ac:dyDescent="0.25">
      <c r="A28" s="42">
        <v>15901</v>
      </c>
      <c r="B28" s="32" t="s">
        <v>126</v>
      </c>
      <c r="C28" s="34">
        <v>0</v>
      </c>
      <c r="D28" s="34">
        <v>7320.81</v>
      </c>
      <c r="E28" s="8">
        <f t="shared" si="0"/>
        <v>-7320.81</v>
      </c>
    </row>
    <row r="29" spans="1:5" x14ac:dyDescent="0.25">
      <c r="A29" s="44">
        <v>22</v>
      </c>
      <c r="B29" s="45" t="s">
        <v>135</v>
      </c>
      <c r="C29" s="35">
        <v>5485730</v>
      </c>
      <c r="D29" s="35">
        <v>3671242.43</v>
      </c>
      <c r="E29" s="31">
        <f t="shared" si="0"/>
        <v>1814487.5699999998</v>
      </c>
    </row>
    <row r="30" spans="1:5" x14ac:dyDescent="0.25">
      <c r="A30" s="42">
        <v>222</v>
      </c>
      <c r="B30" s="32" t="s">
        <v>136</v>
      </c>
      <c r="C30" s="34">
        <v>1477440</v>
      </c>
      <c r="D30" s="34">
        <v>1345246.37</v>
      </c>
      <c r="E30" s="8">
        <f t="shared" si="0"/>
        <v>132193.62999999989</v>
      </c>
    </row>
    <row r="31" spans="1:5" x14ac:dyDescent="0.25">
      <c r="A31" s="42">
        <v>22201</v>
      </c>
      <c r="B31" s="32" t="s">
        <v>136</v>
      </c>
      <c r="C31" s="34">
        <v>500000</v>
      </c>
      <c r="D31" s="34">
        <v>218846.45</v>
      </c>
      <c r="E31" s="8">
        <f t="shared" si="0"/>
        <v>281153.55</v>
      </c>
    </row>
    <row r="32" spans="1:5" x14ac:dyDescent="0.25">
      <c r="A32" s="42">
        <v>2224300</v>
      </c>
      <c r="B32" s="32" t="s">
        <v>137</v>
      </c>
      <c r="C32" s="34">
        <v>977440</v>
      </c>
      <c r="D32" s="34">
        <v>1126399.92</v>
      </c>
      <c r="E32" s="8">
        <f t="shared" si="0"/>
        <v>-148959.91999999993</v>
      </c>
    </row>
    <row r="33" spans="1:5" x14ac:dyDescent="0.25">
      <c r="A33" s="42">
        <v>224</v>
      </c>
      <c r="B33" s="32" t="s">
        <v>138</v>
      </c>
      <c r="C33" s="34">
        <v>4008290</v>
      </c>
      <c r="D33" s="34">
        <v>2325996.06</v>
      </c>
      <c r="E33" s="8">
        <f t="shared" si="0"/>
        <v>1682293.94</v>
      </c>
    </row>
    <row r="34" spans="1:5" x14ac:dyDescent="0.25">
      <c r="A34" s="42">
        <v>22403</v>
      </c>
      <c r="B34" s="32" t="s">
        <v>139</v>
      </c>
      <c r="C34" s="34">
        <v>4008290</v>
      </c>
      <c r="D34" s="34">
        <v>2300351.06</v>
      </c>
      <c r="E34" s="8">
        <f t="shared" si="0"/>
        <v>1707938.94</v>
      </c>
    </row>
    <row r="35" spans="1:5" x14ac:dyDescent="0.25">
      <c r="A35" s="42">
        <v>22404</v>
      </c>
      <c r="B35" s="32" t="s">
        <v>142</v>
      </c>
      <c r="C35" s="34">
        <v>0</v>
      </c>
      <c r="D35" s="34">
        <v>25645</v>
      </c>
      <c r="E35" s="8">
        <f t="shared" si="0"/>
        <v>-25645</v>
      </c>
    </row>
    <row r="36" spans="1:5" x14ac:dyDescent="0.25">
      <c r="A36" s="44">
        <v>31</v>
      </c>
      <c r="B36" s="45" t="s">
        <v>140</v>
      </c>
      <c r="C36" s="35">
        <v>93864780</v>
      </c>
      <c r="D36" s="35">
        <v>75800000</v>
      </c>
      <c r="E36" s="31">
        <f t="shared" si="0"/>
        <v>18064780</v>
      </c>
    </row>
    <row r="37" spans="1:5" x14ac:dyDescent="0.25">
      <c r="A37" s="42">
        <v>311</v>
      </c>
      <c r="B37" s="32" t="s">
        <v>147</v>
      </c>
      <c r="C37" s="34">
        <v>100</v>
      </c>
      <c r="D37" s="34">
        <v>0</v>
      </c>
      <c r="E37" s="8">
        <f t="shared" si="0"/>
        <v>100</v>
      </c>
    </row>
    <row r="38" spans="1:5" x14ac:dyDescent="0.25">
      <c r="A38" s="42">
        <v>31199</v>
      </c>
      <c r="B38" s="32" t="s">
        <v>148</v>
      </c>
      <c r="C38" s="34">
        <v>100</v>
      </c>
      <c r="D38" s="34">
        <v>0</v>
      </c>
      <c r="E38" s="8">
        <f t="shared" si="0"/>
        <v>100</v>
      </c>
    </row>
    <row r="39" spans="1:5" x14ac:dyDescent="0.25">
      <c r="A39" s="42">
        <v>313</v>
      </c>
      <c r="B39" s="32" t="s">
        <v>172</v>
      </c>
      <c r="C39" s="34">
        <v>75800000</v>
      </c>
      <c r="D39" s="34">
        <v>75800000</v>
      </c>
      <c r="E39" s="8">
        <f t="shared" si="0"/>
        <v>0</v>
      </c>
    </row>
    <row r="40" spans="1:5" x14ac:dyDescent="0.25">
      <c r="A40" s="42">
        <v>31307</v>
      </c>
      <c r="B40" s="32" t="s">
        <v>173</v>
      </c>
      <c r="C40" s="34">
        <v>75800000</v>
      </c>
      <c r="D40" s="34">
        <v>75800000</v>
      </c>
      <c r="E40" s="8">
        <f t="shared" si="0"/>
        <v>0</v>
      </c>
    </row>
    <row r="41" spans="1:5" x14ac:dyDescent="0.25">
      <c r="A41" s="42">
        <v>314</v>
      </c>
      <c r="B41" s="32" t="s">
        <v>141</v>
      </c>
      <c r="C41" s="34">
        <v>18064680</v>
      </c>
      <c r="D41" s="34">
        <v>0</v>
      </c>
      <c r="E41" s="8">
        <f t="shared" si="0"/>
        <v>18064680</v>
      </c>
    </row>
    <row r="42" spans="1:5" x14ac:dyDescent="0.25">
      <c r="A42" s="42">
        <v>31403</v>
      </c>
      <c r="B42" s="32" t="s">
        <v>139</v>
      </c>
      <c r="C42" s="34">
        <v>17951100</v>
      </c>
      <c r="D42" s="34">
        <v>0</v>
      </c>
      <c r="E42" s="8">
        <f t="shared" si="0"/>
        <v>17951100</v>
      </c>
    </row>
    <row r="43" spans="1:5" x14ac:dyDescent="0.25">
      <c r="A43" s="42">
        <v>31404</v>
      </c>
      <c r="B43" s="32" t="s">
        <v>142</v>
      </c>
      <c r="C43" s="34">
        <v>113580</v>
      </c>
      <c r="D43" s="34">
        <v>0</v>
      </c>
      <c r="E43" s="8">
        <f t="shared" si="0"/>
        <v>113580</v>
      </c>
    </row>
    <row r="44" spans="1:5" x14ac:dyDescent="0.25">
      <c r="A44" s="44">
        <v>32</v>
      </c>
      <c r="B44" s="45" t="s">
        <v>143</v>
      </c>
      <c r="C44" s="35">
        <v>18322945</v>
      </c>
      <c r="D44" s="35">
        <v>0</v>
      </c>
      <c r="E44" s="31">
        <f t="shared" si="0"/>
        <v>18322945</v>
      </c>
    </row>
    <row r="45" spans="1:5" x14ac:dyDescent="0.25">
      <c r="A45" s="42">
        <v>321</v>
      </c>
      <c r="B45" s="32" t="s">
        <v>149</v>
      </c>
      <c r="C45" s="34">
        <v>2322945</v>
      </c>
      <c r="D45" s="34">
        <v>0</v>
      </c>
      <c r="E45" s="8">
        <f t="shared" si="0"/>
        <v>2322945</v>
      </c>
    </row>
    <row r="46" spans="1:5" x14ac:dyDescent="0.25">
      <c r="A46" s="42">
        <v>32102</v>
      </c>
      <c r="B46" s="32" t="s">
        <v>150</v>
      </c>
      <c r="C46" s="34">
        <v>2322945</v>
      </c>
      <c r="D46" s="34">
        <v>0</v>
      </c>
      <c r="E46" s="8">
        <f t="shared" si="0"/>
        <v>2322945</v>
      </c>
    </row>
    <row r="47" spans="1:5" x14ac:dyDescent="0.25">
      <c r="A47" s="42">
        <v>322</v>
      </c>
      <c r="B47" s="32" t="s">
        <v>144</v>
      </c>
      <c r="C47" s="34">
        <v>16000000</v>
      </c>
      <c r="D47" s="34">
        <v>0</v>
      </c>
      <c r="E47" s="8">
        <f t="shared" si="0"/>
        <v>16000000</v>
      </c>
    </row>
    <row r="48" spans="1:5" x14ac:dyDescent="0.25">
      <c r="A48" s="43">
        <v>32201</v>
      </c>
      <c r="B48" s="36" t="s">
        <v>145</v>
      </c>
      <c r="C48" s="37">
        <v>16000000</v>
      </c>
      <c r="D48" s="37">
        <v>0</v>
      </c>
      <c r="E48" s="39">
        <f t="shared" si="0"/>
        <v>16000000</v>
      </c>
    </row>
    <row r="49" spans="1:5" x14ac:dyDescent="0.25">
      <c r="A49" s="49" t="s">
        <v>118</v>
      </c>
      <c r="B49" s="50"/>
      <c r="C49" s="5">
        <f>+C6+C14+C29+C36+C44</f>
        <v>287316035</v>
      </c>
      <c r="D49" s="5">
        <f>+D6+D14+D29+D36+D44</f>
        <v>193032513.46000001</v>
      </c>
      <c r="E49" s="5">
        <f>+E6+E14+E29+E36+E44</f>
        <v>94283521.539999992</v>
      </c>
    </row>
    <row r="57" spans="1:5" ht="18.75" x14ac:dyDescent="0.3">
      <c r="A57" s="6"/>
      <c r="B57" s="40" t="s">
        <v>182</v>
      </c>
      <c r="C57" s="41" t="s">
        <v>183</v>
      </c>
      <c r="D57" s="41"/>
    </row>
    <row r="58" spans="1:5" ht="18.75" x14ac:dyDescent="0.3">
      <c r="A58" s="6"/>
      <c r="B58" s="40" t="s">
        <v>184</v>
      </c>
      <c r="C58" s="41" t="s">
        <v>185</v>
      </c>
      <c r="D58" s="41"/>
    </row>
  </sheetData>
  <mergeCells count="5">
    <mergeCell ref="A1:E1"/>
    <mergeCell ref="A2:E2"/>
    <mergeCell ref="A3:E3"/>
    <mergeCell ref="A4:E4"/>
    <mergeCell ref="A49:B49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"/>
  <sheetViews>
    <sheetView tabSelected="1" topLeftCell="A121" workbookViewId="0">
      <selection activeCell="C97" sqref="C97"/>
    </sheetView>
  </sheetViews>
  <sheetFormatPr baseColWidth="10" defaultRowHeight="15" x14ac:dyDescent="0.25"/>
  <cols>
    <col min="1" max="1" width="8.28515625" style="22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</cols>
  <sheetData>
    <row r="1" spans="1:5" x14ac:dyDescent="0.25">
      <c r="A1" s="48" t="s">
        <v>0</v>
      </c>
      <c r="B1" s="48"/>
      <c r="C1" s="48"/>
      <c r="D1" s="48"/>
      <c r="E1" s="48"/>
    </row>
    <row r="2" spans="1:5" x14ac:dyDescent="0.25">
      <c r="A2" s="48" t="s">
        <v>1</v>
      </c>
      <c r="B2" s="48"/>
      <c r="C2" s="48"/>
      <c r="D2" s="48"/>
      <c r="E2" s="48"/>
    </row>
    <row r="3" spans="1:5" x14ac:dyDescent="0.25">
      <c r="A3" s="48" t="s">
        <v>187</v>
      </c>
      <c r="B3" s="48"/>
      <c r="C3" s="48"/>
      <c r="D3" s="48"/>
      <c r="E3" s="48"/>
    </row>
    <row r="4" spans="1:5" x14ac:dyDescent="0.25">
      <c r="A4" s="48" t="s">
        <v>2</v>
      </c>
      <c r="B4" s="48"/>
      <c r="C4" s="48"/>
      <c r="D4" s="48"/>
      <c r="E4" s="48"/>
    </row>
    <row r="5" spans="1:5" ht="30" x14ac:dyDescent="0.25">
      <c r="A5" s="17" t="s">
        <v>3</v>
      </c>
      <c r="B5" s="3" t="s">
        <v>4</v>
      </c>
      <c r="C5" s="4" t="s">
        <v>5</v>
      </c>
      <c r="D5" s="4" t="s">
        <v>181</v>
      </c>
      <c r="E5" s="4" t="s">
        <v>6</v>
      </c>
    </row>
    <row r="6" spans="1:5" x14ac:dyDescent="0.25">
      <c r="A6" s="23">
        <v>51</v>
      </c>
      <c r="B6" s="24" t="s">
        <v>7</v>
      </c>
      <c r="C6" s="25">
        <v>68087718.980000004</v>
      </c>
      <c r="D6" s="25">
        <v>43243801.590000004</v>
      </c>
      <c r="E6" s="25">
        <f>C6-D6</f>
        <v>24843917.390000001</v>
      </c>
    </row>
    <row r="7" spans="1:5" x14ac:dyDescent="0.25">
      <c r="A7" s="18">
        <v>511</v>
      </c>
      <c r="B7" s="7" t="s">
        <v>8</v>
      </c>
      <c r="C7" s="8">
        <v>27934902.41</v>
      </c>
      <c r="D7" s="8">
        <v>18312994.579999998</v>
      </c>
      <c r="E7" s="9">
        <f t="shared" ref="E7:E69" si="0">C7-D7</f>
        <v>9621907.8300000019</v>
      </c>
    </row>
    <row r="8" spans="1:5" x14ac:dyDescent="0.25">
      <c r="A8" s="18">
        <v>51101</v>
      </c>
      <c r="B8" s="7" t="s">
        <v>9</v>
      </c>
      <c r="C8" s="8">
        <v>9390335.7899999991</v>
      </c>
      <c r="D8" s="8">
        <v>6388677.6600000001</v>
      </c>
      <c r="E8" s="9">
        <f t="shared" si="0"/>
        <v>3001658.129999999</v>
      </c>
    </row>
    <row r="9" spans="1:5" x14ac:dyDescent="0.25">
      <c r="A9" s="18">
        <v>51102</v>
      </c>
      <c r="B9" s="7" t="s">
        <v>14</v>
      </c>
      <c r="C9" s="8">
        <v>14034032.84</v>
      </c>
      <c r="D9" s="8">
        <v>9831325.8800000008</v>
      </c>
      <c r="E9" s="9">
        <f t="shared" si="0"/>
        <v>4202706.959999999</v>
      </c>
    </row>
    <row r="10" spans="1:5" x14ac:dyDescent="0.25">
      <c r="A10" s="18">
        <v>51103</v>
      </c>
      <c r="B10" s="7" t="s">
        <v>10</v>
      </c>
      <c r="C10" s="8">
        <v>2157955</v>
      </c>
      <c r="D10" s="8">
        <v>7312.59</v>
      </c>
      <c r="E10" s="9">
        <f t="shared" si="0"/>
        <v>2150642.41</v>
      </c>
    </row>
    <row r="11" spans="1:5" x14ac:dyDescent="0.25">
      <c r="A11" s="18">
        <v>51105</v>
      </c>
      <c r="B11" s="7" t="s">
        <v>11</v>
      </c>
      <c r="C11" s="8">
        <v>78000</v>
      </c>
      <c r="D11" s="8">
        <v>56750</v>
      </c>
      <c r="E11" s="9">
        <f t="shared" si="0"/>
        <v>21250</v>
      </c>
    </row>
    <row r="12" spans="1:5" x14ac:dyDescent="0.25">
      <c r="A12" s="18">
        <v>51107</v>
      </c>
      <c r="B12" s="7" t="s">
        <v>12</v>
      </c>
      <c r="C12" s="8">
        <v>2274578.7799999998</v>
      </c>
      <c r="D12" s="8">
        <v>2028928.45</v>
      </c>
      <c r="E12" s="9">
        <f t="shared" si="0"/>
        <v>245650.32999999984</v>
      </c>
    </row>
    <row r="13" spans="1:5" x14ac:dyDescent="0.25">
      <c r="A13" s="18">
        <v>512</v>
      </c>
      <c r="B13" s="7" t="s">
        <v>13</v>
      </c>
      <c r="C13" s="8">
        <v>21396822.09</v>
      </c>
      <c r="D13" s="8">
        <v>14708255.529999999</v>
      </c>
      <c r="E13" s="9">
        <f t="shared" si="0"/>
        <v>6688566.5600000005</v>
      </c>
    </row>
    <row r="14" spans="1:5" x14ac:dyDescent="0.25">
      <c r="A14" s="18">
        <v>51201</v>
      </c>
      <c r="B14" s="7" t="s">
        <v>9</v>
      </c>
      <c r="C14" s="8">
        <v>17383103.079999998</v>
      </c>
      <c r="D14" s="8">
        <v>12450762.529999999</v>
      </c>
      <c r="E14" s="9">
        <f t="shared" si="0"/>
        <v>4932340.5499999989</v>
      </c>
    </row>
    <row r="15" spans="1:5" x14ac:dyDescent="0.25">
      <c r="A15" s="18">
        <v>51202</v>
      </c>
      <c r="B15" s="7" t="s">
        <v>14</v>
      </c>
      <c r="C15" s="8">
        <v>570902.80000000005</v>
      </c>
      <c r="D15" s="8">
        <v>511542.55</v>
      </c>
      <c r="E15" s="9">
        <f t="shared" si="0"/>
        <v>59360.250000000058</v>
      </c>
    </row>
    <row r="16" spans="1:5" x14ac:dyDescent="0.25">
      <c r="A16" s="18">
        <v>51203</v>
      </c>
      <c r="B16" s="7" t="s">
        <v>10</v>
      </c>
      <c r="C16" s="8">
        <v>1546665.48</v>
      </c>
      <c r="D16" s="8">
        <v>9008.61</v>
      </c>
      <c r="E16" s="9">
        <f t="shared" si="0"/>
        <v>1537656.8699999999</v>
      </c>
    </row>
    <row r="17" spans="1:5" x14ac:dyDescent="0.25">
      <c r="A17" s="18">
        <v>51207</v>
      </c>
      <c r="B17" s="7" t="s">
        <v>12</v>
      </c>
      <c r="C17" s="8">
        <v>1896150.73</v>
      </c>
      <c r="D17" s="8">
        <v>1736941.84</v>
      </c>
      <c r="E17" s="9">
        <f t="shared" si="0"/>
        <v>159208.8899999999</v>
      </c>
    </row>
    <row r="18" spans="1:5" x14ac:dyDescent="0.25">
      <c r="A18" s="18">
        <v>513</v>
      </c>
      <c r="B18" s="7" t="s">
        <v>15</v>
      </c>
      <c r="C18" s="8">
        <v>5053567.88</v>
      </c>
      <c r="D18" s="8">
        <v>2732858.67</v>
      </c>
      <c r="E18" s="9">
        <f t="shared" si="0"/>
        <v>2320709.21</v>
      </c>
    </row>
    <row r="19" spans="1:5" x14ac:dyDescent="0.25">
      <c r="A19" s="18">
        <v>51301</v>
      </c>
      <c r="B19" s="7" t="s">
        <v>16</v>
      </c>
      <c r="C19" s="8">
        <v>4018642.79</v>
      </c>
      <c r="D19" s="8">
        <v>2621949.54</v>
      </c>
      <c r="E19" s="9">
        <f t="shared" si="0"/>
        <v>1396693.25</v>
      </c>
    </row>
    <row r="20" spans="1:5" x14ac:dyDescent="0.25">
      <c r="A20" s="18">
        <v>51302</v>
      </c>
      <c r="B20" s="7" t="s">
        <v>17</v>
      </c>
      <c r="C20" s="8">
        <v>1034925.09</v>
      </c>
      <c r="D20" s="8">
        <v>110909.13</v>
      </c>
      <c r="E20" s="9">
        <f t="shared" si="0"/>
        <v>924015.96</v>
      </c>
    </row>
    <row r="21" spans="1:5" x14ac:dyDescent="0.25">
      <c r="A21" s="18">
        <v>514</v>
      </c>
      <c r="B21" s="7" t="s">
        <v>18</v>
      </c>
      <c r="C21" s="8">
        <v>3685165.64</v>
      </c>
      <c r="D21" s="8">
        <v>2553466.09</v>
      </c>
      <c r="E21" s="9">
        <f t="shared" si="0"/>
        <v>1131699.5500000003</v>
      </c>
    </row>
    <row r="22" spans="1:5" x14ac:dyDescent="0.25">
      <c r="A22" s="18">
        <v>51401</v>
      </c>
      <c r="B22" s="7" t="s">
        <v>19</v>
      </c>
      <c r="C22" s="8">
        <v>2004053.77</v>
      </c>
      <c r="D22" s="8">
        <v>1362895.36</v>
      </c>
      <c r="E22" s="9">
        <f t="shared" si="0"/>
        <v>641158.40999999992</v>
      </c>
    </row>
    <row r="23" spans="1:5" x14ac:dyDescent="0.25">
      <c r="A23" s="18">
        <v>51402</v>
      </c>
      <c r="B23" s="7" t="s">
        <v>20</v>
      </c>
      <c r="C23" s="8">
        <v>1379989.92</v>
      </c>
      <c r="D23" s="8">
        <v>1009089.74</v>
      </c>
      <c r="E23" s="9">
        <f t="shared" si="0"/>
        <v>370900.17999999993</v>
      </c>
    </row>
    <row r="24" spans="1:5" x14ac:dyDescent="0.25">
      <c r="A24" s="18">
        <v>51403</v>
      </c>
      <c r="B24" s="7" t="s">
        <v>151</v>
      </c>
      <c r="C24" s="8">
        <v>301121.95</v>
      </c>
      <c r="D24" s="8">
        <v>181480.99</v>
      </c>
      <c r="E24" s="9">
        <f t="shared" si="0"/>
        <v>119640.96000000002</v>
      </c>
    </row>
    <row r="25" spans="1:5" x14ac:dyDescent="0.25">
      <c r="A25" s="18">
        <v>515</v>
      </c>
      <c r="B25" s="7" t="s">
        <v>21</v>
      </c>
      <c r="C25" s="8">
        <v>2694608.05</v>
      </c>
      <c r="D25" s="8">
        <v>1827100.96</v>
      </c>
      <c r="E25" s="9">
        <f t="shared" si="0"/>
        <v>867507.08999999985</v>
      </c>
    </row>
    <row r="26" spans="1:5" x14ac:dyDescent="0.25">
      <c r="A26" s="18">
        <v>51501</v>
      </c>
      <c r="B26" s="7" t="s">
        <v>19</v>
      </c>
      <c r="C26" s="8">
        <v>1266484.76</v>
      </c>
      <c r="D26" s="8">
        <v>852550.58</v>
      </c>
      <c r="E26" s="9">
        <f t="shared" si="0"/>
        <v>413934.18000000005</v>
      </c>
    </row>
    <row r="27" spans="1:5" x14ac:dyDescent="0.25">
      <c r="A27" s="18">
        <v>51502</v>
      </c>
      <c r="B27" s="7" t="s">
        <v>20</v>
      </c>
      <c r="C27" s="8">
        <v>1157085.67</v>
      </c>
      <c r="D27" s="8">
        <v>833914.98</v>
      </c>
      <c r="E27" s="9">
        <f t="shared" si="0"/>
        <v>323170.68999999994</v>
      </c>
    </row>
    <row r="28" spans="1:5" x14ac:dyDescent="0.25">
      <c r="A28" s="18">
        <v>51503</v>
      </c>
      <c r="B28" s="7" t="s">
        <v>151</v>
      </c>
      <c r="C28" s="8">
        <v>271037.62</v>
      </c>
      <c r="D28" s="8">
        <v>140635.4</v>
      </c>
      <c r="E28" s="9">
        <f t="shared" si="0"/>
        <v>130402.22</v>
      </c>
    </row>
    <row r="29" spans="1:5" x14ac:dyDescent="0.25">
      <c r="A29" s="18">
        <v>516</v>
      </c>
      <c r="B29" s="7" t="s">
        <v>157</v>
      </c>
      <c r="C29" s="8">
        <v>6900</v>
      </c>
      <c r="D29" s="8">
        <v>4571.4399999999996</v>
      </c>
      <c r="E29" s="9">
        <f t="shared" si="0"/>
        <v>2328.5600000000004</v>
      </c>
    </row>
    <row r="30" spans="1:5" x14ac:dyDescent="0.25">
      <c r="A30" s="18">
        <v>51601</v>
      </c>
      <c r="B30" s="7" t="s">
        <v>158</v>
      </c>
      <c r="C30" s="8">
        <v>6900</v>
      </c>
      <c r="D30" s="8">
        <v>4571.4399999999996</v>
      </c>
      <c r="E30" s="9">
        <f t="shared" si="0"/>
        <v>2328.5600000000004</v>
      </c>
    </row>
    <row r="31" spans="1:5" x14ac:dyDescent="0.25">
      <c r="A31" s="18">
        <v>517</v>
      </c>
      <c r="B31" s="7" t="s">
        <v>22</v>
      </c>
      <c r="C31" s="8">
        <v>1710519.02</v>
      </c>
      <c r="D31" s="8">
        <v>748744.23</v>
      </c>
      <c r="E31" s="9">
        <f t="shared" si="0"/>
        <v>961774.79</v>
      </c>
    </row>
    <row r="32" spans="1:5" x14ac:dyDescent="0.25">
      <c r="A32" s="18">
        <v>51701</v>
      </c>
      <c r="B32" s="7" t="s">
        <v>23</v>
      </c>
      <c r="C32" s="8">
        <v>1432068.32</v>
      </c>
      <c r="D32" s="8">
        <v>608157.47</v>
      </c>
      <c r="E32" s="9">
        <f t="shared" si="0"/>
        <v>823910.85000000009</v>
      </c>
    </row>
    <row r="33" spans="1:5" x14ac:dyDescent="0.25">
      <c r="A33" s="18">
        <v>51702</v>
      </c>
      <c r="B33" s="7" t="s">
        <v>24</v>
      </c>
      <c r="C33" s="8">
        <v>278450.7</v>
      </c>
      <c r="D33" s="8">
        <v>140586.76</v>
      </c>
      <c r="E33" s="9">
        <f t="shared" si="0"/>
        <v>137863.94</v>
      </c>
    </row>
    <row r="34" spans="1:5" x14ac:dyDescent="0.25">
      <c r="A34" s="18">
        <v>519</v>
      </c>
      <c r="B34" s="7" t="s">
        <v>25</v>
      </c>
      <c r="C34" s="8">
        <v>5605233.8899999997</v>
      </c>
      <c r="D34" s="8">
        <v>2355810.09</v>
      </c>
      <c r="E34" s="9">
        <f t="shared" si="0"/>
        <v>3249423.8</v>
      </c>
    </row>
    <row r="35" spans="1:5" x14ac:dyDescent="0.25">
      <c r="A35" s="18">
        <v>51903</v>
      </c>
      <c r="B35" s="7" t="s">
        <v>26</v>
      </c>
      <c r="C35" s="8">
        <v>3190254</v>
      </c>
      <c r="D35" s="8">
        <v>2355810.09</v>
      </c>
      <c r="E35" s="9">
        <f t="shared" si="0"/>
        <v>834443.91000000015</v>
      </c>
    </row>
    <row r="36" spans="1:5" x14ac:dyDescent="0.25">
      <c r="A36" s="18">
        <v>51999</v>
      </c>
      <c r="B36" s="7" t="s">
        <v>25</v>
      </c>
      <c r="C36" s="8">
        <v>2414979.89</v>
      </c>
      <c r="D36" s="8">
        <v>0</v>
      </c>
      <c r="E36" s="9">
        <f t="shared" si="0"/>
        <v>2414979.89</v>
      </c>
    </row>
    <row r="37" spans="1:5" x14ac:dyDescent="0.25">
      <c r="A37" s="26">
        <v>54</v>
      </c>
      <c r="B37" s="27" t="s">
        <v>27</v>
      </c>
      <c r="C37" s="28">
        <v>86293274.230000004</v>
      </c>
      <c r="D37" s="28">
        <v>45867090.530000001</v>
      </c>
      <c r="E37" s="28">
        <f t="shared" si="0"/>
        <v>40426183.700000003</v>
      </c>
    </row>
    <row r="38" spans="1:5" x14ac:dyDescent="0.25">
      <c r="A38" s="18">
        <v>541</v>
      </c>
      <c r="B38" s="7" t="s">
        <v>28</v>
      </c>
      <c r="C38" s="8">
        <v>20411544.75</v>
      </c>
      <c r="D38" s="8">
        <v>3978547.29</v>
      </c>
      <c r="E38" s="9">
        <f t="shared" si="0"/>
        <v>16432997.460000001</v>
      </c>
    </row>
    <row r="39" spans="1:5" x14ac:dyDescent="0.25">
      <c r="A39" s="18">
        <v>54101</v>
      </c>
      <c r="B39" s="7" t="s">
        <v>29</v>
      </c>
      <c r="C39" s="8">
        <v>62623.49</v>
      </c>
      <c r="D39" s="8">
        <v>10562.12</v>
      </c>
      <c r="E39" s="9">
        <f t="shared" si="0"/>
        <v>52061.369999999995</v>
      </c>
    </row>
    <row r="40" spans="1:5" x14ac:dyDescent="0.25">
      <c r="A40" s="18">
        <v>54103</v>
      </c>
      <c r="B40" s="7" t="s">
        <v>30</v>
      </c>
      <c r="C40" s="8">
        <v>57295.519999999997</v>
      </c>
      <c r="D40" s="8">
        <v>18501.599999999999</v>
      </c>
      <c r="E40" s="9">
        <f t="shared" si="0"/>
        <v>38793.919999999998</v>
      </c>
    </row>
    <row r="41" spans="1:5" x14ac:dyDescent="0.25">
      <c r="A41" s="18">
        <v>54104</v>
      </c>
      <c r="B41" s="7" t="s">
        <v>31</v>
      </c>
      <c r="C41" s="8">
        <v>1508313.09</v>
      </c>
      <c r="D41" s="8">
        <v>242613.96</v>
      </c>
      <c r="E41" s="9">
        <f t="shared" si="0"/>
        <v>1265699.1300000001</v>
      </c>
    </row>
    <row r="42" spans="1:5" x14ac:dyDescent="0.25">
      <c r="A42" s="18">
        <v>54105</v>
      </c>
      <c r="B42" s="7" t="s">
        <v>32</v>
      </c>
      <c r="C42" s="8">
        <v>225522.31</v>
      </c>
      <c r="D42" s="8">
        <v>22032.44</v>
      </c>
      <c r="E42" s="9">
        <f t="shared" si="0"/>
        <v>203489.87</v>
      </c>
    </row>
    <row r="43" spans="1:5" x14ac:dyDescent="0.25">
      <c r="A43" s="18">
        <v>54106</v>
      </c>
      <c r="B43" s="7" t="s">
        <v>33</v>
      </c>
      <c r="C43" s="8">
        <v>249903.06</v>
      </c>
      <c r="D43" s="8">
        <v>13478.21</v>
      </c>
      <c r="E43" s="9">
        <f t="shared" si="0"/>
        <v>236424.85</v>
      </c>
    </row>
    <row r="44" spans="1:5" x14ac:dyDescent="0.25">
      <c r="A44" s="18">
        <v>54107</v>
      </c>
      <c r="B44" s="7" t="s">
        <v>34</v>
      </c>
      <c r="C44" s="8">
        <v>6052288.8700000001</v>
      </c>
      <c r="D44" s="8">
        <v>1988449.63</v>
      </c>
      <c r="E44" s="9">
        <f t="shared" si="0"/>
        <v>4063839.24</v>
      </c>
    </row>
    <row r="45" spans="1:5" x14ac:dyDescent="0.25">
      <c r="A45" s="19">
        <v>54108</v>
      </c>
      <c r="B45" s="10" t="s">
        <v>35</v>
      </c>
      <c r="C45" s="11">
        <v>547044.38</v>
      </c>
      <c r="D45" s="11">
        <v>64693.26</v>
      </c>
      <c r="E45" s="9">
        <f t="shared" si="0"/>
        <v>482351.12</v>
      </c>
    </row>
    <row r="46" spans="1:5" x14ac:dyDescent="0.25">
      <c r="A46" s="19">
        <v>54109</v>
      </c>
      <c r="B46" s="10" t="s">
        <v>36</v>
      </c>
      <c r="C46" s="11">
        <v>504073</v>
      </c>
      <c r="D46" s="11">
        <v>103172.58</v>
      </c>
      <c r="E46" s="9">
        <f t="shared" si="0"/>
        <v>400900.42</v>
      </c>
    </row>
    <row r="47" spans="1:5" x14ac:dyDescent="0.25">
      <c r="A47" s="19">
        <v>54110</v>
      </c>
      <c r="B47" s="10" t="s">
        <v>37</v>
      </c>
      <c r="C47" s="11">
        <v>1337722.55</v>
      </c>
      <c r="D47" s="11">
        <v>172441.3</v>
      </c>
      <c r="E47" s="9">
        <f t="shared" si="0"/>
        <v>1165281.25</v>
      </c>
    </row>
    <row r="48" spans="1:5" x14ac:dyDescent="0.25">
      <c r="A48" s="19">
        <v>54111</v>
      </c>
      <c r="B48" s="10" t="s">
        <v>38</v>
      </c>
      <c r="C48" s="11">
        <v>1074494.3899999999</v>
      </c>
      <c r="D48" s="11">
        <v>184577.27</v>
      </c>
      <c r="E48" s="9">
        <f t="shared" si="0"/>
        <v>889917.11999999988</v>
      </c>
    </row>
    <row r="49" spans="1:5" x14ac:dyDescent="0.25">
      <c r="A49" s="19">
        <v>54112</v>
      </c>
      <c r="B49" s="10" t="s">
        <v>39</v>
      </c>
      <c r="C49" s="11">
        <v>3302011.34</v>
      </c>
      <c r="D49" s="11">
        <v>273798.62</v>
      </c>
      <c r="E49" s="9">
        <f t="shared" si="0"/>
        <v>3028212.7199999997</v>
      </c>
    </row>
    <row r="50" spans="1:5" x14ac:dyDescent="0.25">
      <c r="A50" s="19">
        <v>54113</v>
      </c>
      <c r="B50" s="10" t="s">
        <v>40</v>
      </c>
      <c r="C50" s="11">
        <v>284246.81</v>
      </c>
      <c r="D50" s="11">
        <v>14328.28</v>
      </c>
      <c r="E50" s="9">
        <f t="shared" si="0"/>
        <v>269918.52999999997</v>
      </c>
    </row>
    <row r="51" spans="1:5" x14ac:dyDescent="0.25">
      <c r="A51" s="19">
        <v>54114</v>
      </c>
      <c r="B51" s="10" t="s">
        <v>41</v>
      </c>
      <c r="C51" s="11">
        <v>99301.86</v>
      </c>
      <c r="D51" s="11">
        <v>8362.1299999999992</v>
      </c>
      <c r="E51" s="9">
        <f t="shared" si="0"/>
        <v>90939.73</v>
      </c>
    </row>
    <row r="52" spans="1:5" x14ac:dyDescent="0.25">
      <c r="A52" s="19">
        <v>54115</v>
      </c>
      <c r="B52" s="10" t="s">
        <v>42</v>
      </c>
      <c r="C52" s="11">
        <v>444476.66</v>
      </c>
      <c r="D52" s="11">
        <v>88069.53</v>
      </c>
      <c r="E52" s="9">
        <f t="shared" si="0"/>
        <v>356407.13</v>
      </c>
    </row>
    <row r="53" spans="1:5" x14ac:dyDescent="0.25">
      <c r="A53" s="19">
        <v>54116</v>
      </c>
      <c r="B53" s="10" t="s">
        <v>43</v>
      </c>
      <c r="C53" s="11">
        <v>10013</v>
      </c>
      <c r="D53" s="11">
        <v>4006.33</v>
      </c>
      <c r="E53" s="9">
        <f t="shared" si="0"/>
        <v>6006.67</v>
      </c>
    </row>
    <row r="54" spans="1:5" x14ac:dyDescent="0.25">
      <c r="A54" s="19">
        <v>54117</v>
      </c>
      <c r="B54" s="10" t="s">
        <v>161</v>
      </c>
      <c r="C54" s="11">
        <v>4640</v>
      </c>
      <c r="D54" s="11">
        <v>2167.94</v>
      </c>
      <c r="E54" s="9">
        <f t="shared" si="0"/>
        <v>2472.06</v>
      </c>
    </row>
    <row r="55" spans="1:5" x14ac:dyDescent="0.25">
      <c r="A55" s="19">
        <v>54118</v>
      </c>
      <c r="B55" s="10" t="s">
        <v>44</v>
      </c>
      <c r="C55" s="11">
        <v>3142934.33</v>
      </c>
      <c r="D55" s="11">
        <v>379269.76</v>
      </c>
      <c r="E55" s="9">
        <f t="shared" si="0"/>
        <v>2763664.5700000003</v>
      </c>
    </row>
    <row r="56" spans="1:5" x14ac:dyDescent="0.25">
      <c r="A56" s="19">
        <v>54119</v>
      </c>
      <c r="B56" s="10" t="s">
        <v>45</v>
      </c>
      <c r="C56" s="11">
        <v>1251144.3600000001</v>
      </c>
      <c r="D56" s="11">
        <v>330285.71000000002</v>
      </c>
      <c r="E56" s="9">
        <f t="shared" si="0"/>
        <v>920858.65000000014</v>
      </c>
    </row>
    <row r="57" spans="1:5" s="6" customFormat="1" x14ac:dyDescent="0.25">
      <c r="A57" s="19">
        <v>54199</v>
      </c>
      <c r="B57" s="10" t="s">
        <v>46</v>
      </c>
      <c r="C57" s="11">
        <v>253495.73</v>
      </c>
      <c r="D57" s="11">
        <v>57736.62</v>
      </c>
      <c r="E57" s="9">
        <f t="shared" si="0"/>
        <v>195759.11000000002</v>
      </c>
    </row>
    <row r="58" spans="1:5" s="6" customFormat="1" x14ac:dyDescent="0.25">
      <c r="A58" s="19">
        <v>542</v>
      </c>
      <c r="B58" s="10" t="s">
        <v>47</v>
      </c>
      <c r="C58" s="11">
        <v>30473180.41</v>
      </c>
      <c r="D58" s="11">
        <v>24194284.41</v>
      </c>
      <c r="E58" s="9">
        <f t="shared" si="0"/>
        <v>6278896</v>
      </c>
    </row>
    <row r="59" spans="1:5" x14ac:dyDescent="0.25">
      <c r="A59" s="19">
        <v>54201</v>
      </c>
      <c r="B59" s="10" t="s">
        <v>48</v>
      </c>
      <c r="C59" s="11">
        <v>29699437.41</v>
      </c>
      <c r="D59" s="11">
        <v>23994615.140000001</v>
      </c>
      <c r="E59" s="9">
        <f t="shared" si="0"/>
        <v>5704822.2699999996</v>
      </c>
    </row>
    <row r="60" spans="1:5" x14ac:dyDescent="0.25">
      <c r="A60" s="19">
        <v>54202</v>
      </c>
      <c r="B60" s="10" t="s">
        <v>49</v>
      </c>
      <c r="C60" s="11">
        <v>12515</v>
      </c>
      <c r="D60" s="11">
        <v>3810.37</v>
      </c>
      <c r="E60" s="9">
        <f t="shared" si="0"/>
        <v>8704.630000000001</v>
      </c>
    </row>
    <row r="61" spans="1:5" x14ac:dyDescent="0.25">
      <c r="A61" s="19">
        <v>54203</v>
      </c>
      <c r="B61" s="10" t="s">
        <v>50</v>
      </c>
      <c r="C61" s="11">
        <v>760578</v>
      </c>
      <c r="D61" s="11">
        <v>195654.9</v>
      </c>
      <c r="E61" s="9">
        <f t="shared" si="0"/>
        <v>564923.1</v>
      </c>
    </row>
    <row r="62" spans="1:5" x14ac:dyDescent="0.25">
      <c r="A62" s="21">
        <v>54204</v>
      </c>
      <c r="B62" s="14" t="s">
        <v>162</v>
      </c>
      <c r="C62" s="15">
        <v>650</v>
      </c>
      <c r="D62" s="15">
        <v>204</v>
      </c>
      <c r="E62" s="16">
        <f t="shared" si="0"/>
        <v>446</v>
      </c>
    </row>
    <row r="63" spans="1:5" x14ac:dyDescent="0.25">
      <c r="A63" s="19">
        <v>543</v>
      </c>
      <c r="B63" s="10" t="s">
        <v>51</v>
      </c>
      <c r="C63" s="11">
        <v>17112326.379999999</v>
      </c>
      <c r="D63" s="11">
        <v>8793479.7200000007</v>
      </c>
      <c r="E63" s="9">
        <f t="shared" si="0"/>
        <v>8318846.6599999983</v>
      </c>
    </row>
    <row r="64" spans="1:5" x14ac:dyDescent="0.25">
      <c r="A64" s="19">
        <v>54301</v>
      </c>
      <c r="B64" s="10" t="s">
        <v>52</v>
      </c>
      <c r="C64" s="11">
        <v>1914186.41</v>
      </c>
      <c r="D64" s="11">
        <v>546506.76</v>
      </c>
      <c r="E64" s="9">
        <f t="shared" si="0"/>
        <v>1367679.65</v>
      </c>
    </row>
    <row r="65" spans="1:5" x14ac:dyDescent="0.25">
      <c r="A65" s="19">
        <v>54302</v>
      </c>
      <c r="B65" s="10" t="s">
        <v>53</v>
      </c>
      <c r="C65" s="11">
        <v>915634.36</v>
      </c>
      <c r="D65" s="11">
        <v>94824.62</v>
      </c>
      <c r="E65" s="9">
        <f t="shared" si="0"/>
        <v>820809.74</v>
      </c>
    </row>
    <row r="66" spans="1:5" x14ac:dyDescent="0.25">
      <c r="A66" s="19">
        <v>54303</v>
      </c>
      <c r="B66" s="10" t="s">
        <v>54</v>
      </c>
      <c r="C66" s="11">
        <v>466003.1</v>
      </c>
      <c r="D66" s="11">
        <v>27862.35</v>
      </c>
      <c r="E66" s="9">
        <f t="shared" si="0"/>
        <v>438140.75</v>
      </c>
    </row>
    <row r="67" spans="1:5" x14ac:dyDescent="0.25">
      <c r="A67" s="19">
        <v>54304</v>
      </c>
      <c r="B67" s="10" t="s">
        <v>55</v>
      </c>
      <c r="C67" s="11">
        <v>31500</v>
      </c>
      <c r="D67" s="11">
        <v>248.5</v>
      </c>
      <c r="E67" s="9">
        <f t="shared" si="0"/>
        <v>31251.5</v>
      </c>
    </row>
    <row r="68" spans="1:5" x14ac:dyDescent="0.25">
      <c r="A68" s="19">
        <v>54305</v>
      </c>
      <c r="B68" s="10" t="s">
        <v>56</v>
      </c>
      <c r="C68" s="11">
        <v>718155</v>
      </c>
      <c r="D68" s="11">
        <v>35339</v>
      </c>
      <c r="E68" s="9">
        <f t="shared" si="0"/>
        <v>682816</v>
      </c>
    </row>
    <row r="69" spans="1:5" x14ac:dyDescent="0.25">
      <c r="A69" s="19">
        <v>54306</v>
      </c>
      <c r="B69" s="10" t="s">
        <v>57</v>
      </c>
      <c r="C69" s="11">
        <v>4558741.2</v>
      </c>
      <c r="D69" s="11">
        <v>2947627.05</v>
      </c>
      <c r="E69" s="9">
        <f t="shared" si="0"/>
        <v>1611114.1500000004</v>
      </c>
    </row>
    <row r="70" spans="1:5" x14ac:dyDescent="0.25">
      <c r="A70" s="19">
        <v>54307</v>
      </c>
      <c r="B70" s="10" t="s">
        <v>58</v>
      </c>
      <c r="C70" s="11">
        <v>16655</v>
      </c>
      <c r="D70" s="11">
        <v>5754.87</v>
      </c>
      <c r="E70" s="9">
        <f t="shared" ref="E70:E133" si="1">C70-D70</f>
        <v>10900.130000000001</v>
      </c>
    </row>
    <row r="71" spans="1:5" x14ac:dyDescent="0.25">
      <c r="A71" s="19">
        <v>54308</v>
      </c>
      <c r="B71" s="10" t="s">
        <v>59</v>
      </c>
      <c r="C71" s="11">
        <v>3160</v>
      </c>
      <c r="D71" s="11">
        <v>208.76</v>
      </c>
      <c r="E71" s="9">
        <f t="shared" si="1"/>
        <v>2951.24</v>
      </c>
    </row>
    <row r="72" spans="1:5" x14ac:dyDescent="0.25">
      <c r="A72" s="19">
        <v>54309</v>
      </c>
      <c r="B72" s="10" t="s">
        <v>60</v>
      </c>
      <c r="C72" s="11">
        <v>67545</v>
      </c>
      <c r="D72" s="11">
        <v>21815.119999999999</v>
      </c>
      <c r="E72" s="9">
        <f t="shared" si="1"/>
        <v>45729.880000000005</v>
      </c>
    </row>
    <row r="73" spans="1:5" x14ac:dyDescent="0.25">
      <c r="A73" s="19">
        <v>54310</v>
      </c>
      <c r="B73" s="10" t="s">
        <v>61</v>
      </c>
      <c r="C73" s="11">
        <v>40767</v>
      </c>
      <c r="D73" s="11">
        <v>27137.48</v>
      </c>
      <c r="E73" s="9">
        <f t="shared" si="1"/>
        <v>13629.52</v>
      </c>
    </row>
    <row r="74" spans="1:5" x14ac:dyDescent="0.25">
      <c r="A74" s="19">
        <v>54312</v>
      </c>
      <c r="B74" s="10" t="s">
        <v>175</v>
      </c>
      <c r="C74" s="11">
        <v>20</v>
      </c>
      <c r="D74" s="11">
        <v>0</v>
      </c>
      <c r="E74" s="9">
        <f t="shared" si="1"/>
        <v>20</v>
      </c>
    </row>
    <row r="75" spans="1:5" x14ac:dyDescent="0.25">
      <c r="A75" s="19">
        <v>54313</v>
      </c>
      <c r="B75" s="10" t="s">
        <v>62</v>
      </c>
      <c r="C75" s="11">
        <v>28934.5</v>
      </c>
      <c r="D75" s="11">
        <v>2707.09</v>
      </c>
      <c r="E75" s="9">
        <f t="shared" si="1"/>
        <v>26227.41</v>
      </c>
    </row>
    <row r="76" spans="1:5" x14ac:dyDescent="0.25">
      <c r="A76" s="19">
        <v>54314</v>
      </c>
      <c r="B76" s="10" t="s">
        <v>63</v>
      </c>
      <c r="C76" s="11">
        <v>1349</v>
      </c>
      <c r="D76" s="11">
        <v>304.5</v>
      </c>
      <c r="E76" s="9">
        <f t="shared" si="1"/>
        <v>1044.5</v>
      </c>
    </row>
    <row r="77" spans="1:5" x14ac:dyDescent="0.25">
      <c r="A77" s="19">
        <v>54316</v>
      </c>
      <c r="B77" s="10" t="s">
        <v>64</v>
      </c>
      <c r="C77" s="11">
        <v>1004005.03</v>
      </c>
      <c r="D77" s="11">
        <v>283425.71999999997</v>
      </c>
      <c r="E77" s="9">
        <f t="shared" si="1"/>
        <v>720579.31</v>
      </c>
    </row>
    <row r="78" spans="1:5" x14ac:dyDescent="0.25">
      <c r="A78" s="19">
        <v>54317</v>
      </c>
      <c r="B78" s="10" t="s">
        <v>65</v>
      </c>
      <c r="C78" s="11">
        <v>492628.51</v>
      </c>
      <c r="D78" s="11">
        <v>317775.65999999997</v>
      </c>
      <c r="E78" s="9">
        <f t="shared" si="1"/>
        <v>174852.85000000003</v>
      </c>
    </row>
    <row r="79" spans="1:5" x14ac:dyDescent="0.25">
      <c r="A79" s="19">
        <v>54318</v>
      </c>
      <c r="B79" s="10" t="s">
        <v>176</v>
      </c>
      <c r="C79" s="11">
        <v>1005</v>
      </c>
      <c r="D79" s="11">
        <v>0</v>
      </c>
      <c r="E79" s="9">
        <f t="shared" si="1"/>
        <v>1005</v>
      </c>
    </row>
    <row r="80" spans="1:5" x14ac:dyDescent="0.25">
      <c r="A80" s="19">
        <v>54399</v>
      </c>
      <c r="B80" s="10" t="s">
        <v>66</v>
      </c>
      <c r="C80" s="11">
        <v>6852037.2699999996</v>
      </c>
      <c r="D80" s="11">
        <v>4481942.24</v>
      </c>
      <c r="E80" s="9">
        <f t="shared" si="1"/>
        <v>2370095.0299999993</v>
      </c>
    </row>
    <row r="81" spans="1:5" x14ac:dyDescent="0.25">
      <c r="A81" s="19">
        <v>544</v>
      </c>
      <c r="B81" s="10" t="s">
        <v>67</v>
      </c>
      <c r="C81" s="11">
        <v>3107564.38</v>
      </c>
      <c r="D81" s="11">
        <v>2112074.15</v>
      </c>
      <c r="E81" s="9">
        <f t="shared" si="1"/>
        <v>995490.23</v>
      </c>
    </row>
    <row r="82" spans="1:5" x14ac:dyDescent="0.25">
      <c r="A82" s="19">
        <v>54401</v>
      </c>
      <c r="B82" s="10" t="s">
        <v>68</v>
      </c>
      <c r="C82" s="11">
        <v>142520.85999999999</v>
      </c>
      <c r="D82" s="11">
        <v>71563.59</v>
      </c>
      <c r="E82" s="9">
        <f t="shared" si="1"/>
        <v>70957.26999999999</v>
      </c>
    </row>
    <row r="83" spans="1:5" x14ac:dyDescent="0.25">
      <c r="A83" s="19">
        <v>54402</v>
      </c>
      <c r="B83" s="10" t="s">
        <v>69</v>
      </c>
      <c r="C83" s="11">
        <v>22926.03</v>
      </c>
      <c r="D83" s="11">
        <v>2829.92</v>
      </c>
      <c r="E83" s="9">
        <f t="shared" si="1"/>
        <v>20096.11</v>
      </c>
    </row>
    <row r="84" spans="1:5" x14ac:dyDescent="0.25">
      <c r="A84" s="19">
        <v>54403</v>
      </c>
      <c r="B84" s="10" t="s">
        <v>70</v>
      </c>
      <c r="C84" s="11">
        <v>2913209.49</v>
      </c>
      <c r="D84" s="11">
        <v>2028090.64</v>
      </c>
      <c r="E84" s="9">
        <f t="shared" si="1"/>
        <v>885118.85000000033</v>
      </c>
    </row>
    <row r="85" spans="1:5" x14ac:dyDescent="0.25">
      <c r="A85" s="19">
        <v>54404</v>
      </c>
      <c r="B85" s="10" t="s">
        <v>71</v>
      </c>
      <c r="C85" s="11">
        <v>28908</v>
      </c>
      <c r="D85" s="11">
        <v>9590</v>
      </c>
      <c r="E85" s="9">
        <f t="shared" si="1"/>
        <v>19318</v>
      </c>
    </row>
    <row r="86" spans="1:5" x14ac:dyDescent="0.25">
      <c r="A86" s="19">
        <v>545</v>
      </c>
      <c r="B86" s="10" t="s">
        <v>72</v>
      </c>
      <c r="C86" s="11">
        <v>5749889.0800000001</v>
      </c>
      <c r="D86" s="11">
        <v>1769342.83</v>
      </c>
      <c r="E86" s="9">
        <f t="shared" si="1"/>
        <v>3980546.25</v>
      </c>
    </row>
    <row r="87" spans="1:5" x14ac:dyDescent="0.25">
      <c r="A87" s="19">
        <v>54501</v>
      </c>
      <c r="B87" s="10" t="s">
        <v>73</v>
      </c>
      <c r="C87" s="11">
        <v>143360</v>
      </c>
      <c r="D87" s="11">
        <v>0</v>
      </c>
      <c r="E87" s="9">
        <f t="shared" si="1"/>
        <v>143360</v>
      </c>
    </row>
    <row r="88" spans="1:5" x14ac:dyDescent="0.25">
      <c r="A88" s="19">
        <v>54502</v>
      </c>
      <c r="B88" s="10" t="s">
        <v>152</v>
      </c>
      <c r="C88" s="11">
        <v>175643.17</v>
      </c>
      <c r="D88" s="11">
        <v>39000</v>
      </c>
      <c r="E88" s="9">
        <f t="shared" si="1"/>
        <v>136643.17000000001</v>
      </c>
    </row>
    <row r="89" spans="1:5" x14ac:dyDescent="0.25">
      <c r="A89" s="19">
        <v>54503</v>
      </c>
      <c r="B89" s="10" t="s">
        <v>153</v>
      </c>
      <c r="C89" s="11">
        <v>3157530</v>
      </c>
      <c r="D89" s="11">
        <v>1705275.5</v>
      </c>
      <c r="E89" s="9">
        <f t="shared" si="1"/>
        <v>1452254.5</v>
      </c>
    </row>
    <row r="90" spans="1:5" x14ac:dyDescent="0.25">
      <c r="A90" s="19">
        <v>54504</v>
      </c>
      <c r="B90" s="10" t="s">
        <v>74</v>
      </c>
      <c r="C90" s="11">
        <v>166837.13</v>
      </c>
      <c r="D90" s="11">
        <v>4035.4</v>
      </c>
      <c r="E90" s="9">
        <f t="shared" si="1"/>
        <v>162801.73000000001</v>
      </c>
    </row>
    <row r="91" spans="1:5" x14ac:dyDescent="0.25">
      <c r="A91" s="19">
        <v>54505</v>
      </c>
      <c r="B91" s="10" t="s">
        <v>75</v>
      </c>
      <c r="C91" s="11">
        <v>27042.560000000001</v>
      </c>
      <c r="D91" s="11">
        <v>5575</v>
      </c>
      <c r="E91" s="9">
        <f t="shared" si="1"/>
        <v>21467.56</v>
      </c>
    </row>
    <row r="92" spans="1:5" x14ac:dyDescent="0.25">
      <c r="A92" s="19">
        <v>54507</v>
      </c>
      <c r="B92" s="10" t="s">
        <v>163</v>
      </c>
      <c r="C92" s="11">
        <v>14562.96</v>
      </c>
      <c r="D92" s="11">
        <v>48.67</v>
      </c>
      <c r="E92" s="9">
        <f t="shared" si="1"/>
        <v>14514.289999999999</v>
      </c>
    </row>
    <row r="93" spans="1:5" x14ac:dyDescent="0.25">
      <c r="A93" s="19">
        <v>54508</v>
      </c>
      <c r="B93" s="10" t="s">
        <v>76</v>
      </c>
      <c r="C93" s="11">
        <v>21500</v>
      </c>
      <c r="D93" s="11">
        <v>973.45</v>
      </c>
      <c r="E93" s="9">
        <f t="shared" si="1"/>
        <v>20526.55</v>
      </c>
    </row>
    <row r="94" spans="1:5" x14ac:dyDescent="0.25">
      <c r="A94" s="19">
        <v>54599</v>
      </c>
      <c r="B94" s="10" t="s">
        <v>77</v>
      </c>
      <c r="C94" s="11">
        <v>2043413.26</v>
      </c>
      <c r="D94" s="11">
        <v>14434.81</v>
      </c>
      <c r="E94" s="9">
        <f t="shared" si="1"/>
        <v>2028978.45</v>
      </c>
    </row>
    <row r="95" spans="1:5" x14ac:dyDescent="0.25">
      <c r="A95" s="19">
        <v>549</v>
      </c>
      <c r="B95" s="10" t="s">
        <v>78</v>
      </c>
      <c r="C95" s="11">
        <v>9438769.2300000004</v>
      </c>
      <c r="D95" s="11">
        <v>5019362.13</v>
      </c>
      <c r="E95" s="9">
        <f t="shared" si="1"/>
        <v>4419407.1000000006</v>
      </c>
    </row>
    <row r="96" spans="1:5" x14ac:dyDescent="0.25">
      <c r="A96" s="20">
        <v>54901</v>
      </c>
      <c r="B96" s="12" t="s">
        <v>78</v>
      </c>
      <c r="C96" s="13">
        <v>9438769.2300000004</v>
      </c>
      <c r="D96" s="13">
        <v>5019362.13</v>
      </c>
      <c r="E96" s="9">
        <f t="shared" si="1"/>
        <v>4419407.1000000006</v>
      </c>
    </row>
    <row r="97" spans="1:5" x14ac:dyDescent="0.25">
      <c r="A97" s="29">
        <v>55</v>
      </c>
      <c r="B97" s="30" t="s">
        <v>79</v>
      </c>
      <c r="C97" s="31">
        <v>23066055.210000001</v>
      </c>
      <c r="D97" s="31">
        <v>14229025.210000001</v>
      </c>
      <c r="E97" s="28">
        <f t="shared" si="1"/>
        <v>8837030</v>
      </c>
    </row>
    <row r="98" spans="1:5" x14ac:dyDescent="0.25">
      <c r="A98" s="19">
        <v>553</v>
      </c>
      <c r="B98" s="10" t="s">
        <v>80</v>
      </c>
      <c r="C98" s="11">
        <v>14232953.09</v>
      </c>
      <c r="D98" s="11">
        <v>8207766.1399999997</v>
      </c>
      <c r="E98" s="9">
        <f t="shared" si="1"/>
        <v>6025186.9500000002</v>
      </c>
    </row>
    <row r="99" spans="1:5" x14ac:dyDescent="0.25">
      <c r="A99" s="19">
        <v>55307</v>
      </c>
      <c r="B99" s="10" t="s">
        <v>154</v>
      </c>
      <c r="C99" s="11">
        <v>13990839.550000001</v>
      </c>
      <c r="D99" s="11">
        <v>7991880.6399999997</v>
      </c>
      <c r="E99" s="9">
        <f t="shared" si="1"/>
        <v>5998958.9100000011</v>
      </c>
    </row>
    <row r="100" spans="1:5" x14ac:dyDescent="0.25">
      <c r="A100" s="19">
        <v>55308</v>
      </c>
      <c r="B100" s="10" t="s">
        <v>155</v>
      </c>
      <c r="C100" s="11">
        <v>242113.54</v>
      </c>
      <c r="D100" s="11">
        <v>215885.5</v>
      </c>
      <c r="E100" s="9">
        <f t="shared" si="1"/>
        <v>26228.040000000008</v>
      </c>
    </row>
    <row r="101" spans="1:5" x14ac:dyDescent="0.25">
      <c r="A101" s="19">
        <v>554</v>
      </c>
      <c r="B101" s="10" t="s">
        <v>81</v>
      </c>
      <c r="C101" s="11">
        <v>1623399.12</v>
      </c>
      <c r="D101" s="11">
        <v>1208209.22</v>
      </c>
      <c r="E101" s="9">
        <f t="shared" si="1"/>
        <v>415189.90000000014</v>
      </c>
    </row>
    <row r="102" spans="1:5" x14ac:dyDescent="0.25">
      <c r="A102" s="19">
        <v>55404</v>
      </c>
      <c r="B102" s="10" t="s">
        <v>82</v>
      </c>
      <c r="C102" s="11">
        <v>1623399.12</v>
      </c>
      <c r="D102" s="11">
        <v>1208209.22</v>
      </c>
      <c r="E102" s="9">
        <f t="shared" si="1"/>
        <v>415189.90000000014</v>
      </c>
    </row>
    <row r="103" spans="1:5" x14ac:dyDescent="0.25">
      <c r="A103" s="19">
        <v>555</v>
      </c>
      <c r="B103" s="10" t="s">
        <v>83</v>
      </c>
      <c r="C103" s="11">
        <v>424674.56</v>
      </c>
      <c r="D103" s="11">
        <v>230111.37</v>
      </c>
      <c r="E103" s="9">
        <f t="shared" si="1"/>
        <v>194563.19</v>
      </c>
    </row>
    <row r="104" spans="1:5" x14ac:dyDescent="0.25">
      <c r="A104" s="19">
        <v>55502</v>
      </c>
      <c r="B104" s="10" t="s">
        <v>164</v>
      </c>
      <c r="C104" s="11">
        <v>500</v>
      </c>
      <c r="D104" s="11">
        <v>0</v>
      </c>
      <c r="E104" s="9">
        <f t="shared" si="1"/>
        <v>500</v>
      </c>
    </row>
    <row r="105" spans="1:5" x14ac:dyDescent="0.25">
      <c r="A105" s="19">
        <v>55507</v>
      </c>
      <c r="B105" s="10" t="s">
        <v>84</v>
      </c>
      <c r="C105" s="11">
        <v>223130</v>
      </c>
      <c r="D105" s="11">
        <v>202956.45</v>
      </c>
      <c r="E105" s="9">
        <f t="shared" si="1"/>
        <v>20173.549999999988</v>
      </c>
    </row>
    <row r="106" spans="1:5" x14ac:dyDescent="0.25">
      <c r="A106" s="19">
        <v>55508</v>
      </c>
      <c r="B106" s="10" t="s">
        <v>85</v>
      </c>
      <c r="C106" s="11">
        <v>3235</v>
      </c>
      <c r="D106" s="11">
        <v>35</v>
      </c>
      <c r="E106" s="9">
        <f t="shared" si="1"/>
        <v>3200</v>
      </c>
    </row>
    <row r="107" spans="1:5" x14ac:dyDescent="0.25">
      <c r="A107" s="19">
        <v>55599</v>
      </c>
      <c r="B107" s="10" t="s">
        <v>86</v>
      </c>
      <c r="C107" s="11">
        <v>197809.56</v>
      </c>
      <c r="D107" s="11">
        <v>27119.919999999998</v>
      </c>
      <c r="E107" s="9">
        <f t="shared" si="1"/>
        <v>170689.64</v>
      </c>
    </row>
    <row r="108" spans="1:5" x14ac:dyDescent="0.25">
      <c r="A108" s="19">
        <v>556</v>
      </c>
      <c r="B108" s="10" t="s">
        <v>87</v>
      </c>
      <c r="C108" s="11">
        <v>5444984.6299999999</v>
      </c>
      <c r="D108" s="11">
        <v>4077387.62</v>
      </c>
      <c r="E108" s="9">
        <f t="shared" si="1"/>
        <v>1367597.0099999998</v>
      </c>
    </row>
    <row r="109" spans="1:5" x14ac:dyDescent="0.25">
      <c r="A109" s="19">
        <v>55601</v>
      </c>
      <c r="B109" s="10" t="s">
        <v>88</v>
      </c>
      <c r="C109" s="11">
        <v>717767.55</v>
      </c>
      <c r="D109" s="11">
        <v>548862.94999999995</v>
      </c>
      <c r="E109" s="9">
        <f t="shared" si="1"/>
        <v>168904.60000000009</v>
      </c>
    </row>
    <row r="110" spans="1:5" x14ac:dyDescent="0.25">
      <c r="A110" s="19">
        <v>55602</v>
      </c>
      <c r="B110" s="10" t="s">
        <v>89</v>
      </c>
      <c r="C110" s="11">
        <v>4718150</v>
      </c>
      <c r="D110" s="11">
        <v>3521587.78</v>
      </c>
      <c r="E110" s="9">
        <f t="shared" si="1"/>
        <v>1196562.2200000002</v>
      </c>
    </row>
    <row r="111" spans="1:5" x14ac:dyDescent="0.25">
      <c r="A111" s="19">
        <v>55603</v>
      </c>
      <c r="B111" s="10" t="s">
        <v>90</v>
      </c>
      <c r="C111" s="11">
        <v>9067.08</v>
      </c>
      <c r="D111" s="11">
        <v>6936.89</v>
      </c>
      <c r="E111" s="9">
        <f t="shared" si="1"/>
        <v>2130.1899999999996</v>
      </c>
    </row>
    <row r="112" spans="1:5" x14ac:dyDescent="0.25">
      <c r="A112" s="19">
        <v>557</v>
      </c>
      <c r="B112" s="10" t="s">
        <v>91</v>
      </c>
      <c r="C112" s="11">
        <v>645269.29</v>
      </c>
      <c r="D112" s="11">
        <v>42720.39</v>
      </c>
      <c r="E112" s="9">
        <f t="shared" si="1"/>
        <v>602548.9</v>
      </c>
    </row>
    <row r="113" spans="1:5" x14ac:dyDescent="0.25">
      <c r="A113" s="19">
        <v>55703</v>
      </c>
      <c r="B113" s="10" t="s">
        <v>92</v>
      </c>
      <c r="C113" s="11">
        <v>1045</v>
      </c>
      <c r="D113" s="11">
        <v>0</v>
      </c>
      <c r="E113" s="9">
        <f t="shared" si="1"/>
        <v>1045</v>
      </c>
    </row>
    <row r="114" spans="1:5" x14ac:dyDescent="0.25">
      <c r="A114" s="19">
        <v>55799</v>
      </c>
      <c r="B114" s="10" t="s">
        <v>93</v>
      </c>
      <c r="C114" s="11">
        <v>644224.29</v>
      </c>
      <c r="D114" s="11">
        <v>42720.39</v>
      </c>
      <c r="E114" s="9">
        <f t="shared" si="1"/>
        <v>601503.9</v>
      </c>
    </row>
    <row r="115" spans="1:5" s="6" customFormat="1" x14ac:dyDescent="0.25">
      <c r="A115" s="19">
        <v>559</v>
      </c>
      <c r="B115" s="10" t="s">
        <v>78</v>
      </c>
      <c r="C115" s="11">
        <v>694774.52</v>
      </c>
      <c r="D115" s="11">
        <v>462830.47</v>
      </c>
      <c r="E115" s="9">
        <f t="shared" si="1"/>
        <v>231944.05000000005</v>
      </c>
    </row>
    <row r="116" spans="1:5" s="6" customFormat="1" x14ac:dyDescent="0.25">
      <c r="A116" s="19">
        <v>55901</v>
      </c>
      <c r="B116" s="10" t="s">
        <v>78</v>
      </c>
      <c r="C116" s="11">
        <v>694774.52</v>
      </c>
      <c r="D116" s="11">
        <v>462830.47</v>
      </c>
      <c r="E116" s="9">
        <f t="shared" si="1"/>
        <v>231944.05000000005</v>
      </c>
    </row>
    <row r="117" spans="1:5" x14ac:dyDescent="0.25">
      <c r="A117" s="29">
        <v>56</v>
      </c>
      <c r="B117" s="30" t="s">
        <v>94</v>
      </c>
      <c r="C117" s="31">
        <v>238000</v>
      </c>
      <c r="D117" s="31">
        <v>130829.75</v>
      </c>
      <c r="E117" s="28">
        <f t="shared" si="1"/>
        <v>107170.25</v>
      </c>
    </row>
    <row r="118" spans="1:5" x14ac:dyDescent="0.25">
      <c r="A118" s="19">
        <v>563</v>
      </c>
      <c r="B118" s="10" t="s">
        <v>95</v>
      </c>
      <c r="C118" s="11">
        <v>222000</v>
      </c>
      <c r="D118" s="11">
        <v>114829.75</v>
      </c>
      <c r="E118" s="9">
        <f t="shared" si="1"/>
        <v>107170.25</v>
      </c>
    </row>
    <row r="119" spans="1:5" x14ac:dyDescent="0.25">
      <c r="A119" s="21">
        <v>56303</v>
      </c>
      <c r="B119" s="14" t="s">
        <v>96</v>
      </c>
      <c r="C119" s="15">
        <v>8500</v>
      </c>
      <c r="D119" s="15">
        <v>8500</v>
      </c>
      <c r="E119" s="16">
        <f t="shared" si="1"/>
        <v>0</v>
      </c>
    </row>
    <row r="120" spans="1:5" x14ac:dyDescent="0.25">
      <c r="A120" s="19">
        <v>56304</v>
      </c>
      <c r="B120" s="10" t="s">
        <v>97</v>
      </c>
      <c r="C120" s="11">
        <v>213500</v>
      </c>
      <c r="D120" s="11">
        <v>106329.75</v>
      </c>
      <c r="E120" s="9">
        <f t="shared" si="1"/>
        <v>107170.25</v>
      </c>
    </row>
    <row r="121" spans="1:5" x14ac:dyDescent="0.25">
      <c r="A121" s="19">
        <v>564</v>
      </c>
      <c r="B121" s="10" t="s">
        <v>98</v>
      </c>
      <c r="C121" s="11">
        <v>16000</v>
      </c>
      <c r="D121" s="11">
        <v>16000</v>
      </c>
      <c r="E121" s="9">
        <f t="shared" si="1"/>
        <v>0</v>
      </c>
    </row>
    <row r="122" spans="1:5" x14ac:dyDescent="0.25">
      <c r="A122" s="20">
        <v>56404</v>
      </c>
      <c r="B122" s="12" t="s">
        <v>99</v>
      </c>
      <c r="C122" s="13">
        <v>16000</v>
      </c>
      <c r="D122" s="13">
        <v>16000</v>
      </c>
      <c r="E122" s="9">
        <f t="shared" si="1"/>
        <v>0</v>
      </c>
    </row>
    <row r="123" spans="1:5" x14ac:dyDescent="0.25">
      <c r="A123" s="29">
        <v>61</v>
      </c>
      <c r="B123" s="30" t="s">
        <v>100</v>
      </c>
      <c r="C123" s="31">
        <v>34502266.130000003</v>
      </c>
      <c r="D123" s="31">
        <v>1761361.74</v>
      </c>
      <c r="E123" s="28">
        <f t="shared" si="1"/>
        <v>32740904.390000004</v>
      </c>
    </row>
    <row r="124" spans="1:5" x14ac:dyDescent="0.25">
      <c r="A124" s="19">
        <v>611</v>
      </c>
      <c r="B124" s="10" t="s">
        <v>101</v>
      </c>
      <c r="C124" s="11">
        <v>7551471.4000000004</v>
      </c>
      <c r="D124" s="11">
        <v>586916.93000000005</v>
      </c>
      <c r="E124" s="9">
        <f t="shared" si="1"/>
        <v>6964554.4700000007</v>
      </c>
    </row>
    <row r="125" spans="1:5" x14ac:dyDescent="0.25">
      <c r="A125" s="19">
        <v>61101</v>
      </c>
      <c r="B125" s="10" t="s">
        <v>102</v>
      </c>
      <c r="C125" s="11">
        <v>187460.75</v>
      </c>
      <c r="D125" s="11">
        <v>4181.6000000000004</v>
      </c>
      <c r="E125" s="9">
        <f t="shared" si="1"/>
        <v>183279.15</v>
      </c>
    </row>
    <row r="126" spans="1:5" x14ac:dyDescent="0.25">
      <c r="A126" s="19">
        <v>61102</v>
      </c>
      <c r="B126" s="10" t="s">
        <v>103</v>
      </c>
      <c r="C126" s="11">
        <v>3618341.45</v>
      </c>
      <c r="D126" s="11">
        <v>344043.12</v>
      </c>
      <c r="E126" s="9">
        <f t="shared" si="1"/>
        <v>3274298.33</v>
      </c>
    </row>
    <row r="127" spans="1:5" x14ac:dyDescent="0.25">
      <c r="A127" s="19">
        <v>61103</v>
      </c>
      <c r="B127" s="10" t="s">
        <v>104</v>
      </c>
      <c r="C127" s="11">
        <v>403181.3</v>
      </c>
      <c r="D127" s="11">
        <v>28006.33</v>
      </c>
      <c r="E127" s="9">
        <f t="shared" si="1"/>
        <v>375174.97</v>
      </c>
    </row>
    <row r="128" spans="1:5" x14ac:dyDescent="0.25">
      <c r="A128" s="19">
        <v>61104</v>
      </c>
      <c r="B128" s="10" t="s">
        <v>105</v>
      </c>
      <c r="C128" s="11">
        <v>422001.5</v>
      </c>
      <c r="D128" s="11">
        <v>9210.61</v>
      </c>
      <c r="E128" s="9">
        <f t="shared" si="1"/>
        <v>412790.89</v>
      </c>
    </row>
    <row r="129" spans="1:5" x14ac:dyDescent="0.25">
      <c r="A129" s="19">
        <v>61105</v>
      </c>
      <c r="B129" s="10" t="s">
        <v>106</v>
      </c>
      <c r="C129" s="11">
        <v>1768873.25</v>
      </c>
      <c r="D129" s="11">
        <v>0</v>
      </c>
      <c r="E129" s="9">
        <f t="shared" si="1"/>
        <v>1768873.25</v>
      </c>
    </row>
    <row r="130" spans="1:5" x14ac:dyDescent="0.25">
      <c r="A130" s="19">
        <v>61107</v>
      </c>
      <c r="B130" s="10" t="s">
        <v>107</v>
      </c>
      <c r="C130" s="11">
        <v>550</v>
      </c>
      <c r="D130" s="11">
        <v>0</v>
      </c>
      <c r="E130" s="9">
        <f t="shared" si="1"/>
        <v>550</v>
      </c>
    </row>
    <row r="131" spans="1:5" x14ac:dyDescent="0.25">
      <c r="A131" s="19">
        <v>61108</v>
      </c>
      <c r="B131" s="10" t="s">
        <v>108</v>
      </c>
      <c r="C131" s="11">
        <v>615425</v>
      </c>
      <c r="D131" s="11">
        <v>100276.35</v>
      </c>
      <c r="E131" s="9">
        <f t="shared" si="1"/>
        <v>515148.65</v>
      </c>
    </row>
    <row r="132" spans="1:5" x14ac:dyDescent="0.25">
      <c r="A132" s="19">
        <v>61110</v>
      </c>
      <c r="B132" s="10" t="s">
        <v>156</v>
      </c>
      <c r="C132" s="11">
        <v>515257.41</v>
      </c>
      <c r="D132" s="11">
        <v>90170.04</v>
      </c>
      <c r="E132" s="9">
        <f t="shared" si="1"/>
        <v>425087.37</v>
      </c>
    </row>
    <row r="133" spans="1:5" x14ac:dyDescent="0.25">
      <c r="A133" s="19">
        <v>61199</v>
      </c>
      <c r="B133" s="10" t="s">
        <v>109</v>
      </c>
      <c r="C133" s="11">
        <v>20380.740000000002</v>
      </c>
      <c r="D133" s="11">
        <v>11028.88</v>
      </c>
      <c r="E133" s="9">
        <f t="shared" si="1"/>
        <v>9351.8600000000024</v>
      </c>
    </row>
    <row r="134" spans="1:5" x14ac:dyDescent="0.25">
      <c r="A134" s="19">
        <v>612</v>
      </c>
      <c r="B134" s="10" t="s">
        <v>110</v>
      </c>
      <c r="C134" s="11">
        <v>6500</v>
      </c>
      <c r="D134" s="11">
        <v>0</v>
      </c>
      <c r="E134" s="9">
        <f t="shared" ref="E134:E154" si="2">C134-D134</f>
        <v>6500</v>
      </c>
    </row>
    <row r="135" spans="1:5" x14ac:dyDescent="0.25">
      <c r="A135" s="19">
        <v>61201</v>
      </c>
      <c r="B135" s="10" t="s">
        <v>111</v>
      </c>
      <c r="C135" s="11">
        <v>6500</v>
      </c>
      <c r="D135" s="11">
        <v>0</v>
      </c>
      <c r="E135" s="9">
        <f t="shared" si="2"/>
        <v>6500</v>
      </c>
    </row>
    <row r="136" spans="1:5" x14ac:dyDescent="0.25">
      <c r="A136" s="19">
        <v>614</v>
      </c>
      <c r="B136" s="10" t="s">
        <v>112</v>
      </c>
      <c r="C136" s="11">
        <v>290898.82</v>
      </c>
      <c r="D136" s="11">
        <v>10883.2</v>
      </c>
      <c r="E136" s="9">
        <f t="shared" si="2"/>
        <v>280015.62</v>
      </c>
    </row>
    <row r="137" spans="1:5" x14ac:dyDescent="0.25">
      <c r="A137" s="19">
        <v>61403</v>
      </c>
      <c r="B137" s="10" t="s">
        <v>113</v>
      </c>
      <c r="C137" s="11">
        <v>290898.82</v>
      </c>
      <c r="D137" s="11">
        <v>10883.2</v>
      </c>
      <c r="E137" s="9">
        <f t="shared" si="2"/>
        <v>280015.62</v>
      </c>
    </row>
    <row r="138" spans="1:5" x14ac:dyDescent="0.25">
      <c r="A138" s="19">
        <v>616</v>
      </c>
      <c r="B138" s="10" t="s">
        <v>114</v>
      </c>
      <c r="C138" s="11">
        <v>25729330.600000001</v>
      </c>
      <c r="D138" s="11">
        <v>1091329.1599999999</v>
      </c>
      <c r="E138" s="9">
        <f t="shared" si="2"/>
        <v>24638001.440000001</v>
      </c>
    </row>
    <row r="139" spans="1:5" x14ac:dyDescent="0.25">
      <c r="A139" s="19">
        <v>61602</v>
      </c>
      <c r="B139" s="10" t="s">
        <v>177</v>
      </c>
      <c r="C139" s="11">
        <v>50000</v>
      </c>
      <c r="D139" s="11">
        <v>6237.54</v>
      </c>
      <c r="E139" s="9">
        <f t="shared" si="2"/>
        <v>43762.46</v>
      </c>
    </row>
    <row r="140" spans="1:5" x14ac:dyDescent="0.25">
      <c r="A140" s="19">
        <v>61604</v>
      </c>
      <c r="B140" s="10" t="s">
        <v>178</v>
      </c>
      <c r="C140" s="11">
        <v>165992.63</v>
      </c>
      <c r="D140" s="11">
        <v>73557.62</v>
      </c>
      <c r="E140" s="9">
        <f t="shared" si="2"/>
        <v>92435.010000000009</v>
      </c>
    </row>
    <row r="141" spans="1:5" s="2" customFormat="1" x14ac:dyDescent="0.25">
      <c r="A141" s="19">
        <v>61607</v>
      </c>
      <c r="B141" s="10" t="s">
        <v>115</v>
      </c>
      <c r="C141" s="11">
        <v>25513337.969999999</v>
      </c>
      <c r="D141" s="11">
        <v>1011534</v>
      </c>
      <c r="E141" s="9">
        <f t="shared" si="2"/>
        <v>24501803.969999999</v>
      </c>
    </row>
    <row r="142" spans="1:5" s="2" customFormat="1" x14ac:dyDescent="0.25">
      <c r="A142" s="19">
        <v>619</v>
      </c>
      <c r="B142" s="10" t="s">
        <v>78</v>
      </c>
      <c r="C142" s="11">
        <v>924065.31</v>
      </c>
      <c r="D142" s="11">
        <v>72232.45</v>
      </c>
      <c r="E142" s="9">
        <f t="shared" si="2"/>
        <v>851832.8600000001</v>
      </c>
    </row>
    <row r="143" spans="1:5" x14ac:dyDescent="0.25">
      <c r="A143" s="20">
        <v>61901</v>
      </c>
      <c r="B143" s="12" t="s">
        <v>78</v>
      </c>
      <c r="C143" s="13">
        <v>924065.31</v>
      </c>
      <c r="D143" s="13">
        <v>72232.45</v>
      </c>
      <c r="E143" s="9">
        <f t="shared" si="2"/>
        <v>851832.8600000001</v>
      </c>
    </row>
    <row r="144" spans="1:5" x14ac:dyDescent="0.25">
      <c r="A144" s="29">
        <v>62</v>
      </c>
      <c r="B144" s="30" t="s">
        <v>116</v>
      </c>
      <c r="C144" s="31">
        <v>1269460</v>
      </c>
      <c r="D144" s="31">
        <v>219862.79</v>
      </c>
      <c r="E144" s="28">
        <f t="shared" si="2"/>
        <v>1049597.21</v>
      </c>
    </row>
    <row r="145" spans="1:5" x14ac:dyDescent="0.25">
      <c r="A145" s="19">
        <v>622</v>
      </c>
      <c r="B145" s="10" t="s">
        <v>117</v>
      </c>
      <c r="C145" s="11">
        <v>1269460</v>
      </c>
      <c r="D145" s="11">
        <v>219862.79</v>
      </c>
      <c r="E145" s="9">
        <f t="shared" si="2"/>
        <v>1049597.21</v>
      </c>
    </row>
    <row r="146" spans="1:5" x14ac:dyDescent="0.25">
      <c r="A146" s="19">
        <v>62201</v>
      </c>
      <c r="B146" s="10" t="s">
        <v>117</v>
      </c>
      <c r="C146" s="11">
        <v>636050</v>
      </c>
      <c r="D146" s="11">
        <v>219862.79</v>
      </c>
      <c r="E146" s="9">
        <f t="shared" si="2"/>
        <v>416187.20999999996</v>
      </c>
    </row>
    <row r="147" spans="1:5" x14ac:dyDescent="0.25">
      <c r="A147" s="19">
        <v>6220500</v>
      </c>
      <c r="B147" s="10" t="s">
        <v>180</v>
      </c>
      <c r="C147" s="11">
        <v>210890</v>
      </c>
      <c r="D147" s="11">
        <v>0</v>
      </c>
      <c r="E147" s="9">
        <f t="shared" si="2"/>
        <v>210890</v>
      </c>
    </row>
    <row r="148" spans="1:5" x14ac:dyDescent="0.25">
      <c r="A148" s="20">
        <v>6220505</v>
      </c>
      <c r="B148" s="12" t="s">
        <v>160</v>
      </c>
      <c r="C148" s="13">
        <v>360690</v>
      </c>
      <c r="D148" s="13">
        <v>0</v>
      </c>
      <c r="E148" s="9">
        <f t="shared" si="2"/>
        <v>360690</v>
      </c>
    </row>
    <row r="149" spans="1:5" x14ac:dyDescent="0.25">
      <c r="A149" s="19">
        <v>6224400</v>
      </c>
      <c r="B149" s="10" t="s">
        <v>165</v>
      </c>
      <c r="C149" s="11">
        <v>61830</v>
      </c>
      <c r="D149" s="11">
        <v>0</v>
      </c>
      <c r="E149" s="9">
        <f t="shared" si="2"/>
        <v>61830</v>
      </c>
    </row>
    <row r="150" spans="1:5" x14ac:dyDescent="0.25">
      <c r="A150" s="29">
        <v>71</v>
      </c>
      <c r="B150" s="30" t="s">
        <v>166</v>
      </c>
      <c r="C150" s="31">
        <v>257860</v>
      </c>
      <c r="D150" s="31">
        <v>56314.85</v>
      </c>
      <c r="E150" s="28">
        <f t="shared" si="2"/>
        <v>201545.15</v>
      </c>
    </row>
    <row r="151" spans="1:5" x14ac:dyDescent="0.25">
      <c r="A151" s="19">
        <v>713</v>
      </c>
      <c r="B151" s="10" t="s">
        <v>167</v>
      </c>
      <c r="C151" s="11">
        <v>257860</v>
      </c>
      <c r="D151" s="11">
        <v>56314.85</v>
      </c>
      <c r="E151" s="9">
        <f t="shared" si="2"/>
        <v>201545.15</v>
      </c>
    </row>
    <row r="152" spans="1:5" x14ac:dyDescent="0.25">
      <c r="A152" s="20">
        <v>71301</v>
      </c>
      <c r="B152" s="12" t="s">
        <v>168</v>
      </c>
      <c r="C152" s="13">
        <v>56314.85</v>
      </c>
      <c r="D152" s="13">
        <v>56314.85</v>
      </c>
      <c r="E152" s="9">
        <f t="shared" si="2"/>
        <v>0</v>
      </c>
    </row>
    <row r="153" spans="1:5" x14ac:dyDescent="0.25">
      <c r="A153" s="19">
        <v>71307</v>
      </c>
      <c r="B153" s="10" t="s">
        <v>154</v>
      </c>
      <c r="C153" s="11">
        <v>201545.15</v>
      </c>
      <c r="D153" s="11">
        <v>0</v>
      </c>
      <c r="E153" s="9">
        <f t="shared" si="2"/>
        <v>201545.15</v>
      </c>
    </row>
    <row r="154" spans="1:5" x14ac:dyDescent="0.25">
      <c r="A154" s="29">
        <v>72</v>
      </c>
      <c r="B154" s="30" t="s">
        <v>174</v>
      </c>
      <c r="C154" s="31">
        <v>73601400.450000003</v>
      </c>
      <c r="D154" s="31">
        <v>0</v>
      </c>
      <c r="E154" s="28">
        <f t="shared" si="2"/>
        <v>73601400.450000003</v>
      </c>
    </row>
    <row r="155" spans="1:5" s="6" customFormat="1" x14ac:dyDescent="0.25">
      <c r="A155" s="19">
        <v>721</v>
      </c>
      <c r="B155" s="10" t="s">
        <v>179</v>
      </c>
      <c r="C155" s="11">
        <v>73601400.450000003</v>
      </c>
      <c r="D155" s="11">
        <v>0</v>
      </c>
      <c r="E155" s="9">
        <f>C155-D155</f>
        <v>73601400.450000003</v>
      </c>
    </row>
    <row r="156" spans="1:5" s="6" customFormat="1" x14ac:dyDescent="0.25">
      <c r="A156" s="21">
        <v>72101</v>
      </c>
      <c r="B156" s="14" t="s">
        <v>179</v>
      </c>
      <c r="C156" s="15">
        <v>73601400.450000003</v>
      </c>
      <c r="D156" s="15">
        <v>0</v>
      </c>
      <c r="E156" s="16">
        <f t="shared" ref="E156" si="3">C156-D156</f>
        <v>73601400.450000003</v>
      </c>
    </row>
    <row r="157" spans="1:5" s="6" customFormat="1" x14ac:dyDescent="0.25">
      <c r="A157" s="49" t="s">
        <v>118</v>
      </c>
      <c r="B157" s="50"/>
      <c r="C157" s="5">
        <f>+C6+C37+C97+C117+C123+C144+C150+C154</f>
        <v>287316035</v>
      </c>
      <c r="D157" s="5">
        <f>+D6+D37+D97+D117+D123+D144+D150+D154</f>
        <v>105508286.46000001</v>
      </c>
      <c r="E157" s="5">
        <f>+E6+E37+E97+E117+E123+E144+E150+E154</f>
        <v>181807748.54000002</v>
      </c>
    </row>
    <row r="165" spans="2:4" ht="18.75" x14ac:dyDescent="0.3">
      <c r="B165" s="40" t="s">
        <v>182</v>
      </c>
      <c r="C165" s="41" t="s">
        <v>183</v>
      </c>
      <c r="D165" s="41"/>
    </row>
    <row r="166" spans="2:4" ht="18.75" x14ac:dyDescent="0.3">
      <c r="B166" s="40" t="s">
        <v>184</v>
      </c>
      <c r="C166" s="41" t="s">
        <v>185</v>
      </c>
      <c r="D166" s="41"/>
    </row>
  </sheetData>
  <mergeCells count="5">
    <mergeCell ref="A1:E1"/>
    <mergeCell ref="A2:E2"/>
    <mergeCell ref="A3:E3"/>
    <mergeCell ref="A4:E4"/>
    <mergeCell ref="A157:B157"/>
  </mergeCells>
  <pageMargins left="0.70866141732283472" right="0.70866141732283472" top="0.31496062992125984" bottom="0.3937007874015748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EEPI</vt:lpstr>
      <vt:lpstr>EEPE</vt:lpstr>
      <vt:lpstr>EEPE!Títulos_a_imprimir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José Luis González Argueta</cp:lastModifiedBy>
  <cp:lastPrinted>2017-10-11T21:57:12Z</cp:lastPrinted>
  <dcterms:created xsi:type="dcterms:W3CDTF">2016-02-18T17:58:41Z</dcterms:created>
  <dcterms:modified xsi:type="dcterms:W3CDTF">2017-10-18T15:33:05Z</dcterms:modified>
</cp:coreProperties>
</file>