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570"/>
  </bookViews>
  <sheets>
    <sheet name="EEPI" sheetId="2" r:id="rId1"/>
    <sheet name="EEPE" sheetId="1" r:id="rId2"/>
  </sheets>
  <definedNames>
    <definedName name="_xlnm._FilterDatabase" localSheetId="1" hidden="1">EEPE!$A$5:$E$156</definedName>
    <definedName name="_xlnm._FilterDatabase" localSheetId="0" hidden="1">EEPI!$A$5:$E$48</definedName>
  </definedNames>
  <calcPr calcId="162913"/>
</workbook>
</file>

<file path=xl/calcChain.xml><?xml version="1.0" encoding="utf-8"?>
<calcChain xmlns="http://schemas.openxmlformats.org/spreadsheetml/2006/main">
  <c r="C48" i="2" l="1"/>
  <c r="D48" i="2" l="1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C156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D156" i="1" l="1"/>
  <c r="E156" i="1" l="1"/>
  <c r="E6" i="2"/>
  <c r="E48" i="2" s="1"/>
</calcChain>
</file>

<file path=xl/sharedStrings.xml><?xml version="1.0" encoding="utf-8"?>
<sst xmlns="http://schemas.openxmlformats.org/spreadsheetml/2006/main" count="370" uniqueCount="337">
  <si>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</si>
  <si>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</si>
  <si>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</si>
  <si>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</si>
  <si>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</si>
  <si>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</si>
  <si>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</si>
  <si>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</si>
  <si>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</si>
  <si>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</si>
  <si>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</si>
  <si>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</si>
  <si>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</si>
  <si>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</si>
  <si>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</si>
  <si>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</si>
  <si>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</si>
  <si>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</si>
  <si>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</si>
  <si>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</si>
  <si>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</si>
  <si>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</si>
  <si>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</si>
  <si>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</si>
  <si>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</si>
  <si>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</si>
  <si>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</si>
  <si>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</si>
  <si>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</si>
  <si>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</si>
  <si>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</si>
  <si>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</si>
  <si>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</si>
  <si>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</si>
  <si>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</si>
  <si>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</si>
  <si>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</si>
  <si>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</si>
  <si>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</si>
  <si>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</si>
  <si>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</si>
  <si>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</si>
  <si>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</si>
  <si>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</si>
  <si>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</si>
  <si>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</si>
  <si>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</si>
  <si>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</si>
  <si>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</si>
  <si>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</si>
  <si>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</si>
  <si>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</si>
  <si>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</si>
  <si>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</si>
  <si>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</si>
  <si>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</si>
  <si>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</si>
  <si>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</si>
  <si>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</si>
  <si>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</si>
  <si>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</si>
  <si>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</si>
  <si>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</si>
  <si>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</si>
  <si>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</si>
  <si>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</si>
  <si>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</si>
  <si>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</si>
  <si>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</si>
  <si>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</si>
  <si>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</si>
  <si>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</si>
  <si>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</si>
  <si>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</si>
  <si>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</si>
  <si>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</si>
  <si>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</si>
  <si>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</si>
  <si>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</si>
  <si>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</si>
  <si>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</si>
  <si>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</si>
  <si>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</si>
  <si>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</si>
  <si>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</si>
  <si>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</si>
  <si>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</si>
  <si>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</si>
  <si>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</si>
  <si>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</si>
  <si>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</si>
  <si>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</si>
  <si>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</si>
  <si>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</si>
  <si>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</si>
  <si>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</si>
  <si>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</si>
  <si>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</si>
  <si>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</si>
  <si>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</si>
  <si>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</si>
  <si>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</si>
  <si>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</si>
  <si>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</si>
  <si>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</si>
  <si>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</si>
  <si>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</si>
  <si>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</si>
  <si>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</si>
  <si>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</si>
  <si>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</si>
  <si>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</si>
  <si>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</si>
  <si>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</si>
  <si>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</si>
  <si>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</si>
  <si>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</si>
  <si>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</si>
  <si>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</si>
  <si>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</si>
  <si>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</si>
  <si>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</si>
  <si>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</si>
  <si>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</si>
  <si>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</si>
  <si>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</si>
  <si>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</si>
  <si>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</si>
  <si>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</si>
  <si>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</si>
  <si>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</si>
  <si>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</si>
  <si>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</si>
  <si>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</si>
  <si>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</si>
  <si>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</si>
  <si>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</si>
  <si>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</si>
  <si>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</si>
  <si>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</si>
  <si>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</si>
  <si>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</si>
  <si>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</si>
  <si>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</si>
  <si>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</si>
  <si>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</si>
  <si>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</si>
  <si>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</si>
  <si>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</si>
  <si>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</si>
  <si>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</si>
  <si>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</si>
  <si>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</si>
  <si>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</si>
  <si>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</si>
  <si>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</si>
  <si>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</si>
  <si>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</si>
  <si>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</si>
  <si>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</si>
  <si>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</si>
  <si>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</si>
  <si>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</si>
  <si>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</si>
  <si>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</si>
  <si>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</si>
  <si>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</si>
  <si>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</si>
  <si>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</si>
  <si>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</si>
  <si>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</si>
  <si>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</si>
  <si>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</si>
  <si>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</si>
  <si>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</si>
  <si>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</si>
  <si>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</si>
  <si>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</si>
  <si>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</si>
  <si>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</si>
  <si>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</si>
  <si>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</si>
  <si>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</si>
  <si>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</si>
  <si>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</si>
  <si>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</si>
  <si>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</si>
  <si>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</si>
  <si>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</si>
  <si>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</si>
  <si>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</si>
  <si>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</si>
  <si>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</si>
  <si>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</si>
  <si>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</si>
  <si>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</si>
  <si>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</si>
  <si>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</si>
  <si>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</si>
  <si>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</si>
  <si>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</si>
  <si>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</si>
  <si>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</si>
  <si>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</si>
  <si>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</si>
  <si>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</si>
  <si>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</si>
  <si>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</si>
  <si>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</si>
  <si>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</si>
  <si>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</si>
  <si>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</si>
  <si>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</si>
  <si>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</si>
  <si>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</si>
  <si>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</si>
  <si>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</si>
  <si>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</si>
  <si>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</si>
  <si>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</si>
  <si>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</si>
  <si>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</si>
  <si>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</si>
  <si>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</si>
  <si>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</si>
  <si>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</si>
  <si>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</si>
  <si>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</si>
  <si>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</si>
  <si>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</si>
  <si>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</si>
  <si>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</si>
  <si>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</si>
  <si>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</si>
  <si>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</si>
  <si>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</si>
  <si>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</si>
  <si>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</si>
  <si>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</si>
  <si>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</si>
  <si>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</si>
  <si>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 xml:space="preserve">VENTA DE BIENES Y SERVICIOS                                                                         </t>
  </si>
  <si>
    <t xml:space="preserve">Ingresos por Prestación de Servicios Públicos                                                       </t>
  </si>
  <si>
    <t xml:space="preserve">Servicios Básicos                                                                                   </t>
  </si>
  <si>
    <t xml:space="preserve">Servicios Diversos                                                                                  </t>
  </si>
  <si>
    <t xml:space="preserve">Ventas de Desechos y Residuos                                                                       </t>
  </si>
  <si>
    <t xml:space="preserve">De Bienes Diversos                                                                                  </t>
  </si>
  <si>
    <t xml:space="preserve">Débito Fiscal                                                                                       </t>
  </si>
  <si>
    <t xml:space="preserve">INGRESOS FINANCIEROS Y OTROS                                                                        </t>
  </si>
  <si>
    <t xml:space="preserve">Multas e Intereses por Mora                                                                         </t>
  </si>
  <si>
    <t xml:space="preserve">Multas e Intereses Diversos                                                                         </t>
  </si>
  <si>
    <t xml:space="preserve">Arrendamientos de Bienes                                                                            </t>
  </si>
  <si>
    <t xml:space="preserve">Arrendamientos de Bienes Inmuebles                                                                  </t>
  </si>
  <si>
    <t xml:space="preserve">Indemnizaciones y Valores no Reclamados                                                             </t>
  </si>
  <si>
    <t xml:space="preserve">Otros Ingresos no Clasificados                                                                      </t>
  </si>
  <si>
    <t xml:space="preserve">Ingresos Diversos                                                                                   </t>
  </si>
  <si>
    <t xml:space="preserve">TRANSFERENCIAS DE CAPITAL                                                                           </t>
  </si>
  <si>
    <t xml:space="preserve">Transferencias de Capital del Sector Público                                                        </t>
  </si>
  <si>
    <t xml:space="preserve">Ramo de Obras Públicas                                                                              </t>
  </si>
  <si>
    <t xml:space="preserve">Transferencias de Capital del Sector Externo                                                        </t>
  </si>
  <si>
    <t xml:space="preserve">De Gobiernos y Organismos Gubernamentales                                                           </t>
  </si>
  <si>
    <t xml:space="preserve">ENDEUDAMIENTO PUBLICO                                                                               </t>
  </si>
  <si>
    <t xml:space="preserve">Contratacion de Empréstitos Externos                                                                </t>
  </si>
  <si>
    <t xml:space="preserve">De Organismos Multilaterales                                                                        </t>
  </si>
  <si>
    <t xml:space="preserve">SALDOS AÑOS ANTERIORES                                                                              </t>
  </si>
  <si>
    <t xml:space="preserve">Cuentas por Cobrar de Años Anteriores                                                               </t>
  </si>
  <si>
    <t xml:space="preserve">Cuentas por Cobrar de Años Anteriores.                                                              </t>
  </si>
  <si>
    <t xml:space="preserve">Rentabilidad de Cuentas Bancarias                                                                   </t>
  </si>
  <si>
    <t xml:space="preserve">Colocaciones de Titulosvalores en el Mercado Nacional                                               </t>
  </si>
  <si>
    <t xml:space="preserve">Titulosvalores Diversos                                                                             </t>
  </si>
  <si>
    <t xml:space="preserve">Saldos Iniciales de Caja y Banco                                                                    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</si>
  <si>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</si>
  <si>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</si>
  <si>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</si>
  <si>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</si>
  <si>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</si>
  <si>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</si>
  <si>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</si>
  <si>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</si>
  <si>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</si>
  <si>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</si>
  <si>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</si>
  <si>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</si>
  <si>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</si>
  <si>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</si>
  <si>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</si>
  <si>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</si>
  <si>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</si>
  <si>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</si>
  <si>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</si>
  <si>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</si>
  <si>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</si>
  <si>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</si>
  <si>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</si>
  <si>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</si>
  <si>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</si>
  <si>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</si>
  <si>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</si>
  <si>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</si>
  <si>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</si>
  <si>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</si>
  <si>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</si>
  <si>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</si>
  <si>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</si>
  <si>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</si>
  <si>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</si>
  <si>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</si>
  <si>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</si>
  <si>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</si>
  <si>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</si>
  <si>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</si>
  <si>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</si>
  <si>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 xml:space="preserve">Garantías y Fianzas                                                                                 </t>
  </si>
  <si>
    <t xml:space="preserve">Garantías de Contratos de Obras                                                                     </t>
  </si>
  <si>
    <t xml:space="preserve">Compensaciones por Pérdidas o Daños de Bienes Muebles                                               </t>
  </si>
  <si>
    <t xml:space="preserve">Contratacion de Empréstitos Internos                                                                </t>
  </si>
  <si>
    <t xml:space="preserve">De Empresas Privadas no Financieras                                                                 </t>
  </si>
  <si>
    <t>72</t>
  </si>
  <si>
    <t>Saldos de Años Anteriores</t>
  </si>
  <si>
    <t>54312</t>
  </si>
  <si>
    <t>Servicios Portuarios, Aeroportuarios y Ferroviarios</t>
  </si>
  <si>
    <t>54318</t>
  </si>
  <si>
    <t>Arrendamiento por el uso de Bienes Intangibles</t>
  </si>
  <si>
    <t>61602</t>
  </si>
  <si>
    <t>De Salud y Saneamiento Ambiental</t>
  </si>
  <si>
    <t>61604</t>
  </si>
  <si>
    <t>De Vivienda y Oficina</t>
  </si>
  <si>
    <t>721</t>
  </si>
  <si>
    <t>Cuentas por Pagar de Años Anteriores Gastos Corrientes</t>
  </si>
  <si>
    <t>72101</t>
  </si>
  <si>
    <t xml:space="preserve"> Del  1 de Enero  al  30 de Junio del 2017</t>
  </si>
  <si>
    <t xml:space="preserve">DEVENGADO </t>
  </si>
  <si>
    <t>PRESUPUESTO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</si>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</sst>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3" fillId="0" borderId="0" xfId="0" applyFont="1" applyBorder="1"/>
    <xf numFmtId="44" fontId="4" fillId="0" borderId="0" xfId="1" applyFont="1"/>
    <xf numFmtId="0" fontId="3" fillId="0" borderId="0" xfId="0" applyFont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1" fillId="0" borderId="1" xfId="1" applyFont="1" applyFill="1" applyBorder="1" applyProtection="1">
      <protection locked="0"/>
    </xf>
    <xf numFmtId="0" fontId="0" fillId="0" borderId="1" xfId="0" applyBorder="1"/>
    <xf numFmtId="44" fontId="0" fillId="0" borderId="1" xfId="1" applyFont="1" applyBorder="1"/>
    <xf numFmtId="0" fontId="2" fillId="0" borderId="1" xfId="0" applyFont="1" applyFill="1" applyBorder="1"/>
    <xf numFmtId="44" fontId="2" fillId="0" borderId="1" xfId="1" applyFont="1" applyFill="1" applyBorder="1"/>
    <xf numFmtId="44" fontId="1" fillId="0" borderId="1" xfId="1" applyFont="1" applyFill="1" applyBorder="1" applyProtection="1"/>
    <xf numFmtId="44" fontId="1" fillId="0" borderId="1" xfId="1" applyFont="1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A4" sqref="A4:E4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240</v>
      </c>
      <c r="B2" s="23"/>
      <c r="C2" s="23"/>
      <c r="D2" s="23"/>
      <c r="E2" s="23"/>
    </row>
    <row r="3" spans="1:5" x14ac:dyDescent="0.25">
      <c r="A3" s="23" t="s">
        <v>330</v>
      </c>
      <c r="B3" s="23"/>
      <c r="C3" s="23"/>
      <c r="D3" s="23"/>
      <c r="E3" s="23"/>
    </row>
    <row r="4" spans="1:5" x14ac:dyDescent="0.25">
      <c r="A4" s="23" t="s">
        <v>2</v>
      </c>
      <c r="B4" s="23"/>
      <c r="C4" s="23"/>
      <c r="D4" s="23"/>
      <c r="E4" s="23"/>
    </row>
    <row r="5" spans="1:5" ht="30" x14ac:dyDescent="0.25">
      <c r="A5" s="3" t="s">
        <v>3</v>
      </c>
      <c r="B5" s="3" t="s">
        <v>4</v>
      </c>
      <c r="C5" s="4" t="s">
        <v>332</v>
      </c>
      <c r="D5" s="4" t="s">
        <v>331</v>
      </c>
      <c r="E5" s="4" t="s">
        <v>6</v>
      </c>
    </row>
    <row r="6" spans="1:5" x14ac:dyDescent="0.25">
      <c r="A6" s="20">
        <v>14</v>
      </c>
      <c r="B6" s="21" t="s">
        <v>241</v>
      </c>
      <c r="C6" s="17">
        <v>168049535</v>
      </c>
      <c r="D6" s="17">
        <v>77890790.659999996</v>
      </c>
      <c r="E6" s="17">
        <f t="shared" ref="E6:E47" si="0">+C6-D6</f>
        <v>90158744.340000004</v>
      </c>
    </row>
    <row r="7" spans="1:5" x14ac:dyDescent="0.25">
      <c r="A7" s="22">
        <v>142</v>
      </c>
      <c r="B7" s="14" t="s">
        <v>242</v>
      </c>
      <c r="C7" s="12">
        <v>164470895</v>
      </c>
      <c r="D7" s="12">
        <v>76979921.569999993</v>
      </c>
      <c r="E7" s="12">
        <f t="shared" si="0"/>
        <v>87490973.430000007</v>
      </c>
    </row>
    <row r="8" spans="1:5" x14ac:dyDescent="0.25">
      <c r="A8" s="22">
        <v>14201</v>
      </c>
      <c r="B8" s="14" t="s">
        <v>243</v>
      </c>
      <c r="C8" s="12">
        <v>157189345</v>
      </c>
      <c r="D8" s="12">
        <v>71227058.090000004</v>
      </c>
      <c r="E8" s="12">
        <f t="shared" si="0"/>
        <v>85962286.909999996</v>
      </c>
    </row>
    <row r="9" spans="1:5" x14ac:dyDescent="0.25">
      <c r="A9" s="22">
        <v>14299</v>
      </c>
      <c r="B9" s="14" t="s">
        <v>244</v>
      </c>
      <c r="C9" s="12">
        <v>7281550</v>
      </c>
      <c r="D9" s="12">
        <v>5752863.4800000004</v>
      </c>
      <c r="E9" s="12">
        <f t="shared" si="0"/>
        <v>1528686.5199999996</v>
      </c>
    </row>
    <row r="10" spans="1:5" x14ac:dyDescent="0.25">
      <c r="A10" s="22">
        <v>143</v>
      </c>
      <c r="B10" s="14" t="s">
        <v>245</v>
      </c>
      <c r="C10" s="12">
        <v>1536000</v>
      </c>
      <c r="D10" s="12">
        <v>0</v>
      </c>
      <c r="E10" s="12">
        <f t="shared" si="0"/>
        <v>1536000</v>
      </c>
    </row>
    <row r="11" spans="1:5" x14ac:dyDescent="0.25">
      <c r="A11" s="22">
        <v>14399</v>
      </c>
      <c r="B11" s="14" t="s">
        <v>246</v>
      </c>
      <c r="C11" s="12">
        <v>1536000</v>
      </c>
      <c r="D11" s="12">
        <v>0</v>
      </c>
      <c r="E11" s="12">
        <f t="shared" si="0"/>
        <v>1536000</v>
      </c>
    </row>
    <row r="12" spans="1:5" x14ac:dyDescent="0.25">
      <c r="A12" s="22">
        <v>149</v>
      </c>
      <c r="B12" s="14" t="s">
        <v>247</v>
      </c>
      <c r="C12" s="12">
        <v>2042640</v>
      </c>
      <c r="D12" s="12">
        <v>910869.09</v>
      </c>
      <c r="E12" s="12">
        <f t="shared" si="0"/>
        <v>1131770.9100000001</v>
      </c>
    </row>
    <row r="13" spans="1:5" x14ac:dyDescent="0.25">
      <c r="A13" s="22">
        <v>14901</v>
      </c>
      <c r="B13" s="14" t="s">
        <v>247</v>
      </c>
      <c r="C13" s="12">
        <v>2042640</v>
      </c>
      <c r="D13" s="12">
        <v>910869.09</v>
      </c>
      <c r="E13" s="12">
        <f t="shared" si="0"/>
        <v>1131770.9100000001</v>
      </c>
    </row>
    <row r="14" spans="1:5" x14ac:dyDescent="0.25">
      <c r="A14" s="20">
        <v>15</v>
      </c>
      <c r="B14" s="21" t="s">
        <v>248</v>
      </c>
      <c r="C14" s="17">
        <v>1593045</v>
      </c>
      <c r="D14" s="17">
        <v>840696.87</v>
      </c>
      <c r="E14" s="17">
        <f t="shared" si="0"/>
        <v>752348.13</v>
      </c>
    </row>
    <row r="15" spans="1:5" x14ac:dyDescent="0.25">
      <c r="A15" s="22">
        <v>153</v>
      </c>
      <c r="B15" s="14" t="s">
        <v>249</v>
      </c>
      <c r="C15" s="12">
        <v>0</v>
      </c>
      <c r="D15" s="12">
        <v>13296.55</v>
      </c>
      <c r="E15" s="12">
        <f t="shared" si="0"/>
        <v>-13296.55</v>
      </c>
    </row>
    <row r="16" spans="1:5" x14ac:dyDescent="0.25">
      <c r="A16" s="22">
        <v>15399</v>
      </c>
      <c r="B16" s="14" t="s">
        <v>250</v>
      </c>
      <c r="C16" s="12">
        <v>0</v>
      </c>
      <c r="D16" s="12">
        <v>13296.55</v>
      </c>
      <c r="E16" s="12">
        <f t="shared" si="0"/>
        <v>-13296.55</v>
      </c>
    </row>
    <row r="17" spans="1:5" x14ac:dyDescent="0.25">
      <c r="A17" s="22">
        <v>154</v>
      </c>
      <c r="B17" s="14" t="s">
        <v>251</v>
      </c>
      <c r="C17" s="12">
        <v>100000</v>
      </c>
      <c r="D17" s="12">
        <v>40927.24</v>
      </c>
      <c r="E17" s="12">
        <f t="shared" si="0"/>
        <v>59072.76</v>
      </c>
    </row>
    <row r="18" spans="1:5" x14ac:dyDescent="0.25">
      <c r="A18" s="22">
        <v>15402</v>
      </c>
      <c r="B18" s="14" t="s">
        <v>252</v>
      </c>
      <c r="C18" s="12">
        <v>100000</v>
      </c>
      <c r="D18" s="12">
        <v>40927.24</v>
      </c>
      <c r="E18" s="12">
        <f t="shared" si="0"/>
        <v>59072.76</v>
      </c>
    </row>
    <row r="19" spans="1:5" x14ac:dyDescent="0.25">
      <c r="A19" s="22">
        <v>155</v>
      </c>
      <c r="B19" s="14" t="s">
        <v>312</v>
      </c>
      <c r="C19" s="12">
        <v>0</v>
      </c>
      <c r="D19" s="12">
        <v>17673.849999999999</v>
      </c>
      <c r="E19" s="12">
        <f t="shared" si="0"/>
        <v>-17673.849999999999</v>
      </c>
    </row>
    <row r="20" spans="1:5" x14ac:dyDescent="0.25">
      <c r="A20" s="22">
        <v>15501</v>
      </c>
      <c r="B20" s="14" t="s">
        <v>313</v>
      </c>
      <c r="C20" s="12">
        <v>0</v>
      </c>
      <c r="D20" s="12">
        <v>17673.849999999999</v>
      </c>
      <c r="E20" s="12">
        <f t="shared" si="0"/>
        <v>-17673.849999999999</v>
      </c>
    </row>
    <row r="21" spans="1:5" x14ac:dyDescent="0.25">
      <c r="A21" s="22">
        <v>156</v>
      </c>
      <c r="B21" s="14" t="s">
        <v>253</v>
      </c>
      <c r="C21" s="12">
        <v>0</v>
      </c>
      <c r="D21" s="12">
        <v>361966.55</v>
      </c>
      <c r="E21" s="12">
        <f t="shared" si="0"/>
        <v>-361966.55</v>
      </c>
    </row>
    <row r="22" spans="1:5" x14ac:dyDescent="0.25">
      <c r="A22" s="22">
        <v>15602</v>
      </c>
      <c r="B22" s="14" t="s">
        <v>314</v>
      </c>
      <c r="C22" s="12">
        <v>0</v>
      </c>
      <c r="D22" s="12">
        <v>4976.8</v>
      </c>
      <c r="E22" s="12">
        <f t="shared" si="0"/>
        <v>-4976.8</v>
      </c>
    </row>
    <row r="23" spans="1:5" x14ac:dyDescent="0.25">
      <c r="A23" s="22">
        <v>15699</v>
      </c>
      <c r="B23" s="14" t="s">
        <v>292</v>
      </c>
      <c r="C23" s="12">
        <v>0</v>
      </c>
      <c r="D23" s="12">
        <v>356989.75</v>
      </c>
      <c r="E23" s="12">
        <f t="shared" si="0"/>
        <v>-356989.75</v>
      </c>
    </row>
    <row r="24" spans="1:5" x14ac:dyDescent="0.25">
      <c r="A24" s="22">
        <v>157</v>
      </c>
      <c r="B24" s="14" t="s">
        <v>254</v>
      </c>
      <c r="C24" s="12">
        <v>1493045</v>
      </c>
      <c r="D24" s="12">
        <v>401436.25</v>
      </c>
      <c r="E24" s="12">
        <f t="shared" si="0"/>
        <v>1091608.75</v>
      </c>
    </row>
    <row r="25" spans="1:5" x14ac:dyDescent="0.25">
      <c r="A25" s="22">
        <v>15703</v>
      </c>
      <c r="B25" s="14" t="s">
        <v>267</v>
      </c>
      <c r="C25" s="12">
        <v>0</v>
      </c>
      <c r="D25" s="12">
        <v>145973.48000000001</v>
      </c>
      <c r="E25" s="12">
        <f t="shared" si="0"/>
        <v>-145973.48000000001</v>
      </c>
    </row>
    <row r="26" spans="1:5" x14ac:dyDescent="0.25">
      <c r="A26" s="22">
        <v>15799</v>
      </c>
      <c r="B26" s="14" t="s">
        <v>255</v>
      </c>
      <c r="C26" s="12">
        <v>1493045</v>
      </c>
      <c r="D26" s="12">
        <v>255462.77</v>
      </c>
      <c r="E26" s="12">
        <f t="shared" si="0"/>
        <v>1237582.23</v>
      </c>
    </row>
    <row r="27" spans="1:5" x14ac:dyDescent="0.25">
      <c r="A27" s="22">
        <v>159</v>
      </c>
      <c r="B27" s="14" t="s">
        <v>247</v>
      </c>
      <c r="C27" s="12">
        <v>0</v>
      </c>
      <c r="D27" s="12">
        <v>5396.43</v>
      </c>
      <c r="E27" s="12">
        <f t="shared" si="0"/>
        <v>-5396.43</v>
      </c>
    </row>
    <row r="28" spans="1:5" x14ac:dyDescent="0.25">
      <c r="A28" s="22">
        <v>15901</v>
      </c>
      <c r="B28" s="14" t="s">
        <v>247</v>
      </c>
      <c r="C28" s="12">
        <v>0</v>
      </c>
      <c r="D28" s="12">
        <v>5396.43</v>
      </c>
      <c r="E28" s="12">
        <f t="shared" si="0"/>
        <v>-5396.43</v>
      </c>
    </row>
    <row r="29" spans="1:5" x14ac:dyDescent="0.25">
      <c r="A29" s="20">
        <v>22</v>
      </c>
      <c r="B29" s="21" t="s">
        <v>256</v>
      </c>
      <c r="C29" s="17">
        <v>3244775</v>
      </c>
      <c r="D29" s="17">
        <v>3512856.26</v>
      </c>
      <c r="E29" s="17">
        <f t="shared" si="0"/>
        <v>-268081.25999999978</v>
      </c>
    </row>
    <row r="30" spans="1:5" x14ac:dyDescent="0.25">
      <c r="A30" s="22">
        <v>222</v>
      </c>
      <c r="B30" s="14" t="s">
        <v>257</v>
      </c>
      <c r="C30" s="12">
        <v>977440</v>
      </c>
      <c r="D30" s="12">
        <v>1186860.2</v>
      </c>
      <c r="E30" s="12">
        <f t="shared" si="0"/>
        <v>-209420.19999999995</v>
      </c>
    </row>
    <row r="31" spans="1:5" x14ac:dyDescent="0.25">
      <c r="A31" s="22">
        <v>22201</v>
      </c>
      <c r="B31" s="14" t="s">
        <v>257</v>
      </c>
      <c r="C31" s="12">
        <v>0</v>
      </c>
      <c r="D31" s="12">
        <v>170940.2</v>
      </c>
      <c r="E31" s="12">
        <f t="shared" si="0"/>
        <v>-170940.2</v>
      </c>
    </row>
    <row r="32" spans="1:5" x14ac:dyDescent="0.25">
      <c r="A32" s="22">
        <v>2224300</v>
      </c>
      <c r="B32" s="14" t="s">
        <v>258</v>
      </c>
      <c r="C32" s="12">
        <v>977440</v>
      </c>
      <c r="D32" s="12">
        <v>1015920</v>
      </c>
      <c r="E32" s="12">
        <f t="shared" si="0"/>
        <v>-38480</v>
      </c>
    </row>
    <row r="33" spans="1:5" x14ac:dyDescent="0.25">
      <c r="A33" s="22">
        <v>224</v>
      </c>
      <c r="B33" s="14" t="s">
        <v>259</v>
      </c>
      <c r="C33" s="12">
        <v>2267335</v>
      </c>
      <c r="D33" s="12">
        <v>2325996.06</v>
      </c>
      <c r="E33" s="12">
        <f t="shared" si="0"/>
        <v>-58661.060000000056</v>
      </c>
    </row>
    <row r="34" spans="1:5" x14ac:dyDescent="0.25">
      <c r="A34" s="22">
        <v>22403</v>
      </c>
      <c r="B34" s="14" t="s">
        <v>260</v>
      </c>
      <c r="C34" s="12">
        <v>2267335</v>
      </c>
      <c r="D34" s="12">
        <v>2300351.06</v>
      </c>
      <c r="E34" s="12">
        <f t="shared" si="0"/>
        <v>-33016.060000000056</v>
      </c>
    </row>
    <row r="35" spans="1:5" x14ac:dyDescent="0.25">
      <c r="A35" s="22">
        <v>22404</v>
      </c>
      <c r="B35" s="14" t="s">
        <v>263</v>
      </c>
      <c r="C35" s="12">
        <v>0</v>
      </c>
      <c r="D35" s="12">
        <v>25645</v>
      </c>
      <c r="E35" s="12">
        <f t="shared" si="0"/>
        <v>-25645</v>
      </c>
    </row>
    <row r="36" spans="1:5" x14ac:dyDescent="0.25">
      <c r="A36" s="20">
        <v>31</v>
      </c>
      <c r="B36" s="21" t="s">
        <v>261</v>
      </c>
      <c r="C36" s="17">
        <v>43305460</v>
      </c>
      <c r="D36" s="17">
        <v>43300000</v>
      </c>
      <c r="E36" s="17">
        <f t="shared" si="0"/>
        <v>5460</v>
      </c>
    </row>
    <row r="37" spans="1:5" x14ac:dyDescent="0.25">
      <c r="A37" s="22">
        <v>311</v>
      </c>
      <c r="B37" s="14" t="s">
        <v>268</v>
      </c>
      <c r="C37" s="12">
        <v>100</v>
      </c>
      <c r="D37" s="12">
        <v>0</v>
      </c>
      <c r="E37" s="12">
        <f t="shared" si="0"/>
        <v>100</v>
      </c>
    </row>
    <row r="38" spans="1:5" x14ac:dyDescent="0.25">
      <c r="A38" s="22">
        <v>31199</v>
      </c>
      <c r="B38" s="14" t="s">
        <v>269</v>
      </c>
      <c r="C38" s="12">
        <v>100</v>
      </c>
      <c r="D38" s="12">
        <v>0</v>
      </c>
      <c r="E38" s="12">
        <f t="shared" si="0"/>
        <v>100</v>
      </c>
    </row>
    <row r="39" spans="1:5" x14ac:dyDescent="0.25">
      <c r="A39" s="22">
        <v>313</v>
      </c>
      <c r="B39" s="14" t="s">
        <v>315</v>
      </c>
      <c r="C39" s="12">
        <v>43300000</v>
      </c>
      <c r="D39" s="12">
        <v>43300000</v>
      </c>
      <c r="E39" s="12">
        <f t="shared" si="0"/>
        <v>0</v>
      </c>
    </row>
    <row r="40" spans="1:5" x14ac:dyDescent="0.25">
      <c r="A40" s="22">
        <v>31307</v>
      </c>
      <c r="B40" s="14" t="s">
        <v>316</v>
      </c>
      <c r="C40" s="12">
        <v>43300000</v>
      </c>
      <c r="D40" s="12">
        <v>43300000</v>
      </c>
      <c r="E40" s="12">
        <f t="shared" si="0"/>
        <v>0</v>
      </c>
    </row>
    <row r="41" spans="1:5" x14ac:dyDescent="0.25">
      <c r="A41" s="22">
        <v>314</v>
      </c>
      <c r="B41" s="14" t="s">
        <v>262</v>
      </c>
      <c r="C41" s="12">
        <v>5360</v>
      </c>
      <c r="D41" s="12">
        <v>0</v>
      </c>
      <c r="E41" s="12">
        <f t="shared" si="0"/>
        <v>5360</v>
      </c>
    </row>
    <row r="42" spans="1:5" x14ac:dyDescent="0.25">
      <c r="A42" s="22">
        <v>31404</v>
      </c>
      <c r="B42" s="14" t="s">
        <v>263</v>
      </c>
      <c r="C42" s="12">
        <v>5360</v>
      </c>
      <c r="D42" s="12">
        <v>0</v>
      </c>
      <c r="E42" s="12">
        <f t="shared" si="0"/>
        <v>5360</v>
      </c>
    </row>
    <row r="43" spans="1:5" x14ac:dyDescent="0.25">
      <c r="A43" s="20">
        <v>32</v>
      </c>
      <c r="B43" s="21" t="s">
        <v>264</v>
      </c>
      <c r="C43" s="17">
        <v>18322945</v>
      </c>
      <c r="D43" s="17">
        <v>0</v>
      </c>
      <c r="E43" s="17">
        <f t="shared" si="0"/>
        <v>18322945</v>
      </c>
    </row>
    <row r="44" spans="1:5" x14ac:dyDescent="0.25">
      <c r="A44" s="22">
        <v>321</v>
      </c>
      <c r="B44" s="14" t="s">
        <v>270</v>
      </c>
      <c r="C44" s="12">
        <v>2322945</v>
      </c>
      <c r="D44" s="12">
        <v>0</v>
      </c>
      <c r="E44" s="12">
        <f t="shared" si="0"/>
        <v>2322945</v>
      </c>
    </row>
    <row r="45" spans="1:5" x14ac:dyDescent="0.25">
      <c r="A45" s="22">
        <v>32102</v>
      </c>
      <c r="B45" s="14" t="s">
        <v>271</v>
      </c>
      <c r="C45" s="12">
        <v>2322945</v>
      </c>
      <c r="D45" s="12">
        <v>0</v>
      </c>
      <c r="E45" s="12">
        <f t="shared" si="0"/>
        <v>2322945</v>
      </c>
    </row>
    <row r="46" spans="1:5" x14ac:dyDescent="0.25">
      <c r="A46" s="22">
        <v>322</v>
      </c>
      <c r="B46" s="14" t="s">
        <v>265</v>
      </c>
      <c r="C46" s="12">
        <v>16000000</v>
      </c>
      <c r="D46" s="12">
        <v>0</v>
      </c>
      <c r="E46" s="12">
        <f t="shared" si="0"/>
        <v>16000000</v>
      </c>
    </row>
    <row r="47" spans="1:5" x14ac:dyDescent="0.25">
      <c r="A47" s="22">
        <v>32201</v>
      </c>
      <c r="B47" s="14" t="s">
        <v>266</v>
      </c>
      <c r="C47" s="12">
        <v>16000000</v>
      </c>
      <c r="D47" s="12">
        <v>0</v>
      </c>
      <c r="E47" s="12">
        <f t="shared" si="0"/>
        <v>16000000</v>
      </c>
    </row>
    <row r="48" spans="1:5" x14ac:dyDescent="0.25">
      <c r="A48" s="24" t="s">
        <v>239</v>
      </c>
      <c r="B48" s="25"/>
      <c r="C48" s="5">
        <f>+C6+C14+C29+C36+C43</f>
        <v>234515760</v>
      </c>
      <c r="D48" s="5">
        <f t="shared" ref="D48:E48" si="1">+D6+D14+D29+D36+D43</f>
        <v>125544343.79000001</v>
      </c>
      <c r="E48" s="5">
        <f t="shared" si="1"/>
        <v>108971416.20999999</v>
      </c>
    </row>
    <row r="50" spans="1:5" s="2" customFormat="1" x14ac:dyDescent="0.25">
      <c r="C50" s="1"/>
      <c r="D50" s="1"/>
      <c r="E50" s="1"/>
    </row>
    <row r="51" spans="1:5" s="2" customFormat="1" x14ac:dyDescent="0.25">
      <c r="C51" s="1"/>
      <c r="D51" s="1"/>
      <c r="E51" s="1"/>
    </row>
    <row r="52" spans="1:5" s="2" customFormat="1" x14ac:dyDescent="0.25">
      <c r="C52" s="1"/>
      <c r="D52" s="1"/>
      <c r="E52" s="1"/>
    </row>
    <row r="54" spans="1:5" x14ac:dyDescent="0.25">
      <c r="A54" s="2"/>
      <c r="B54" s="2"/>
    </row>
    <row r="55" spans="1:5" ht="15.75" x14ac:dyDescent="0.25">
      <c r="A55" s="2"/>
      <c r="B55" s="6" t="s">
        <v>333</v>
      </c>
      <c r="C55" s="6" t="s">
        <v>334</v>
      </c>
      <c r="D55" s="7"/>
      <c r="E55" s="7"/>
    </row>
    <row r="56" spans="1:5" ht="15.75" x14ac:dyDescent="0.25">
      <c r="A56" s="2"/>
      <c r="B56" s="8" t="s">
        <v>335</v>
      </c>
      <c r="C56" s="8" t="s">
        <v>336</v>
      </c>
      <c r="D56" s="7"/>
      <c r="E56" s="7"/>
    </row>
  </sheetData>
  <mergeCells count="5">
    <mergeCell ref="A1:E1"/>
    <mergeCell ref="A2:E2"/>
    <mergeCell ref="A3:E3"/>
    <mergeCell ref="A4:E4"/>
    <mergeCell ref="A48:B48"/>
  </mergeCells>
  <pageMargins left="0.9055118110236221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topLeftCell="A139" workbookViewId="0">
      <selection activeCell="B16" sqref="B16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1</v>
      </c>
      <c r="B2" s="23"/>
      <c r="C2" s="23"/>
      <c r="D2" s="23"/>
      <c r="E2" s="23"/>
    </row>
    <row r="3" spans="1:5" x14ac:dyDescent="0.25">
      <c r="A3" s="23" t="s">
        <v>330</v>
      </c>
      <c r="B3" s="23"/>
      <c r="C3" s="23"/>
      <c r="D3" s="23"/>
      <c r="E3" s="23"/>
    </row>
    <row r="4" spans="1:5" x14ac:dyDescent="0.25">
      <c r="A4" s="23" t="s">
        <v>2</v>
      </c>
      <c r="B4" s="23"/>
      <c r="C4" s="23"/>
      <c r="D4" s="23"/>
      <c r="E4" s="23"/>
    </row>
    <row r="5" spans="1:5" ht="30" x14ac:dyDescent="0.25">
      <c r="A5" s="3" t="s">
        <v>3</v>
      </c>
      <c r="B5" s="3" t="s">
        <v>4</v>
      </c>
      <c r="C5" s="4" t="s">
        <v>5</v>
      </c>
      <c r="D5" s="4" t="s">
        <v>331</v>
      </c>
      <c r="E5" s="4" t="s">
        <v>6</v>
      </c>
    </row>
    <row r="6" spans="1:5" x14ac:dyDescent="0.25">
      <c r="A6" s="9" t="s">
        <v>7</v>
      </c>
      <c r="B6" s="9" t="s">
        <v>8</v>
      </c>
      <c r="C6" s="10">
        <v>67749669.120000005</v>
      </c>
      <c r="D6" s="10">
        <v>29864025.280000001</v>
      </c>
      <c r="E6" s="10">
        <f>C6-D6</f>
        <v>37885643.840000004</v>
      </c>
    </row>
    <row r="7" spans="1:5" x14ac:dyDescent="0.25">
      <c r="A7" s="11" t="s">
        <v>9</v>
      </c>
      <c r="B7" s="11" t="s">
        <v>10</v>
      </c>
      <c r="C7" s="12">
        <v>28963389.640000001</v>
      </c>
      <c r="D7" s="12">
        <v>12644411.65</v>
      </c>
      <c r="E7" s="13">
        <f t="shared" ref="E7:E70" si="0">C7-D7</f>
        <v>16318977.99</v>
      </c>
    </row>
    <row r="8" spans="1:5" x14ac:dyDescent="0.25">
      <c r="A8" s="11" t="s">
        <v>11</v>
      </c>
      <c r="B8" s="11" t="s">
        <v>12</v>
      </c>
      <c r="C8" s="12">
        <v>9883641.5099999998</v>
      </c>
      <c r="D8" s="12">
        <v>4264110.33</v>
      </c>
      <c r="E8" s="13">
        <f t="shared" si="0"/>
        <v>5619531.1799999997</v>
      </c>
    </row>
    <row r="9" spans="1:5" x14ac:dyDescent="0.25">
      <c r="A9" s="11" t="s">
        <v>272</v>
      </c>
      <c r="B9" s="11" t="s">
        <v>23</v>
      </c>
      <c r="C9" s="12">
        <v>14484064.35</v>
      </c>
      <c r="D9" s="12">
        <v>6456974.2300000004</v>
      </c>
      <c r="E9" s="13">
        <f t="shared" si="0"/>
        <v>8027090.1199999992</v>
      </c>
    </row>
    <row r="10" spans="1:5" x14ac:dyDescent="0.25">
      <c r="A10" s="11" t="s">
        <v>13</v>
      </c>
      <c r="B10" s="11" t="s">
        <v>14</v>
      </c>
      <c r="C10" s="12">
        <v>2157955</v>
      </c>
      <c r="D10" s="12">
        <v>5317.68</v>
      </c>
      <c r="E10" s="13">
        <f t="shared" si="0"/>
        <v>2152637.3199999998</v>
      </c>
    </row>
    <row r="11" spans="1:5" x14ac:dyDescent="0.25">
      <c r="A11" s="11" t="s">
        <v>15</v>
      </c>
      <c r="B11" s="11" t="s">
        <v>16</v>
      </c>
      <c r="C11" s="12">
        <v>78000</v>
      </c>
      <c r="D11" s="12">
        <v>33375</v>
      </c>
      <c r="E11" s="13">
        <f t="shared" si="0"/>
        <v>44625</v>
      </c>
    </row>
    <row r="12" spans="1:5" x14ac:dyDescent="0.25">
      <c r="A12" s="11" t="s">
        <v>17</v>
      </c>
      <c r="B12" s="11" t="s">
        <v>18</v>
      </c>
      <c r="C12" s="12">
        <v>2359728.7799999998</v>
      </c>
      <c r="D12" s="12">
        <v>1884634.41</v>
      </c>
      <c r="E12" s="13">
        <f t="shared" si="0"/>
        <v>475094.36999999988</v>
      </c>
    </row>
    <row r="13" spans="1:5" x14ac:dyDescent="0.25">
      <c r="A13" s="11" t="s">
        <v>19</v>
      </c>
      <c r="B13" s="11" t="s">
        <v>20</v>
      </c>
      <c r="C13" s="12">
        <v>21660919.93</v>
      </c>
      <c r="D13" s="12">
        <v>10244792.960000001</v>
      </c>
      <c r="E13" s="13">
        <f t="shared" si="0"/>
        <v>11416126.969999999</v>
      </c>
    </row>
    <row r="14" spans="1:5" x14ac:dyDescent="0.25">
      <c r="A14" s="11" t="s">
        <v>21</v>
      </c>
      <c r="B14" s="11" t="s">
        <v>12</v>
      </c>
      <c r="C14" s="12">
        <v>17716367.420000002</v>
      </c>
      <c r="D14" s="12">
        <v>8266553.8499999996</v>
      </c>
      <c r="E14" s="13">
        <f t="shared" si="0"/>
        <v>9449813.5700000022</v>
      </c>
    </row>
    <row r="15" spans="1:5" x14ac:dyDescent="0.25">
      <c r="A15" s="11" t="s">
        <v>22</v>
      </c>
      <c r="B15" s="11" t="s">
        <v>23</v>
      </c>
      <c r="C15" s="12">
        <v>493659.3</v>
      </c>
      <c r="D15" s="12">
        <v>324792.45</v>
      </c>
      <c r="E15" s="13">
        <f t="shared" si="0"/>
        <v>168866.84999999998</v>
      </c>
    </row>
    <row r="16" spans="1:5" x14ac:dyDescent="0.25">
      <c r="A16" s="11" t="s">
        <v>24</v>
      </c>
      <c r="B16" s="11" t="s">
        <v>14</v>
      </c>
      <c r="C16" s="12">
        <v>1541122.48</v>
      </c>
      <c r="D16" s="12">
        <v>7337.13</v>
      </c>
      <c r="E16" s="13">
        <f t="shared" si="0"/>
        <v>1533785.35</v>
      </c>
    </row>
    <row r="17" spans="1:5" x14ac:dyDescent="0.25">
      <c r="A17" s="11" t="s">
        <v>25</v>
      </c>
      <c r="B17" s="11" t="s">
        <v>18</v>
      </c>
      <c r="C17" s="12">
        <v>1909770.73</v>
      </c>
      <c r="D17" s="12">
        <v>1646109.53</v>
      </c>
      <c r="E17" s="13">
        <f t="shared" si="0"/>
        <v>263661.19999999995</v>
      </c>
    </row>
    <row r="18" spans="1:5" x14ac:dyDescent="0.25">
      <c r="A18" s="11" t="s">
        <v>26</v>
      </c>
      <c r="B18" s="11" t="s">
        <v>27</v>
      </c>
      <c r="C18" s="12">
        <v>4763694.6500000004</v>
      </c>
      <c r="D18" s="12">
        <v>1857926.71</v>
      </c>
      <c r="E18" s="13">
        <f t="shared" si="0"/>
        <v>2905767.9400000004</v>
      </c>
    </row>
    <row r="19" spans="1:5" x14ac:dyDescent="0.25">
      <c r="A19" s="11" t="s">
        <v>28</v>
      </c>
      <c r="B19" s="11" t="s">
        <v>29</v>
      </c>
      <c r="C19" s="12">
        <v>3740926.58</v>
      </c>
      <c r="D19" s="12">
        <v>1787894.89</v>
      </c>
      <c r="E19" s="13">
        <f t="shared" si="0"/>
        <v>1953031.6900000002</v>
      </c>
    </row>
    <row r="20" spans="1:5" x14ac:dyDescent="0.25">
      <c r="A20" s="11" t="s">
        <v>30</v>
      </c>
      <c r="B20" s="11" t="s">
        <v>31</v>
      </c>
      <c r="C20" s="12">
        <v>1022768.07</v>
      </c>
      <c r="D20" s="12">
        <v>70031.820000000007</v>
      </c>
      <c r="E20" s="13">
        <f t="shared" si="0"/>
        <v>952736.25</v>
      </c>
    </row>
    <row r="21" spans="1:5" x14ac:dyDescent="0.25">
      <c r="A21" s="11" t="s">
        <v>32</v>
      </c>
      <c r="B21" s="11" t="s">
        <v>33</v>
      </c>
      <c r="C21" s="12">
        <v>3819679.87</v>
      </c>
      <c r="D21" s="12">
        <v>1705733.79</v>
      </c>
      <c r="E21" s="13">
        <f t="shared" si="0"/>
        <v>2113946.08</v>
      </c>
    </row>
    <row r="22" spans="1:5" x14ac:dyDescent="0.25">
      <c r="A22" s="11" t="s">
        <v>34</v>
      </c>
      <c r="B22" s="11" t="s">
        <v>35</v>
      </c>
      <c r="C22" s="12">
        <v>2136174.61</v>
      </c>
      <c r="D22" s="12">
        <v>909194.03</v>
      </c>
      <c r="E22" s="13">
        <f t="shared" si="0"/>
        <v>1226980.5799999998</v>
      </c>
    </row>
    <row r="23" spans="1:5" x14ac:dyDescent="0.25">
      <c r="A23" s="11" t="s">
        <v>36</v>
      </c>
      <c r="B23" s="11" t="s">
        <v>37</v>
      </c>
      <c r="C23" s="12">
        <v>1403212.03</v>
      </c>
      <c r="D23" s="12">
        <v>672164.46</v>
      </c>
      <c r="E23" s="13">
        <f t="shared" si="0"/>
        <v>731047.57000000007</v>
      </c>
    </row>
    <row r="24" spans="1:5" x14ac:dyDescent="0.25">
      <c r="A24" s="11" t="s">
        <v>273</v>
      </c>
      <c r="B24" s="11" t="s">
        <v>274</v>
      </c>
      <c r="C24" s="12">
        <v>280293.23</v>
      </c>
      <c r="D24" s="12">
        <v>124375.3</v>
      </c>
      <c r="E24" s="13">
        <f t="shared" si="0"/>
        <v>155917.93</v>
      </c>
    </row>
    <row r="25" spans="1:5" x14ac:dyDescent="0.25">
      <c r="A25" s="11" t="s">
        <v>38</v>
      </c>
      <c r="B25" s="11" t="s">
        <v>39</v>
      </c>
      <c r="C25" s="12">
        <v>2796009.03</v>
      </c>
      <c r="D25" s="12">
        <v>1218702.8799999999</v>
      </c>
      <c r="E25" s="13">
        <f t="shared" si="0"/>
        <v>1577306.15</v>
      </c>
    </row>
    <row r="26" spans="1:5" x14ac:dyDescent="0.25">
      <c r="A26" s="11" t="s">
        <v>40</v>
      </c>
      <c r="B26" s="11" t="s">
        <v>35</v>
      </c>
      <c r="C26" s="12">
        <v>1365562.74</v>
      </c>
      <c r="D26" s="12">
        <v>567198.35</v>
      </c>
      <c r="E26" s="13">
        <f t="shared" si="0"/>
        <v>798364.39</v>
      </c>
    </row>
    <row r="27" spans="1:5" x14ac:dyDescent="0.25">
      <c r="A27" s="11" t="s">
        <v>41</v>
      </c>
      <c r="B27" s="11" t="s">
        <v>37</v>
      </c>
      <c r="C27" s="12">
        <v>1178154.52</v>
      </c>
      <c r="D27" s="12">
        <v>555934.76</v>
      </c>
      <c r="E27" s="13">
        <f t="shared" si="0"/>
        <v>622219.76</v>
      </c>
    </row>
    <row r="28" spans="1:5" x14ac:dyDescent="0.25">
      <c r="A28" s="11" t="s">
        <v>275</v>
      </c>
      <c r="B28" s="11" t="s">
        <v>274</v>
      </c>
      <c r="C28" s="12">
        <v>252291.77</v>
      </c>
      <c r="D28" s="12">
        <v>95569.77</v>
      </c>
      <c r="E28" s="13">
        <f t="shared" si="0"/>
        <v>156722</v>
      </c>
    </row>
    <row r="29" spans="1:5" x14ac:dyDescent="0.25">
      <c r="A29" s="11" t="s">
        <v>287</v>
      </c>
      <c r="B29" s="11" t="s">
        <v>288</v>
      </c>
      <c r="C29" s="12">
        <v>6900</v>
      </c>
      <c r="D29" s="12">
        <v>2857.15</v>
      </c>
      <c r="E29" s="13">
        <f t="shared" si="0"/>
        <v>4042.85</v>
      </c>
    </row>
    <row r="30" spans="1:5" x14ac:dyDescent="0.25">
      <c r="A30" s="11" t="s">
        <v>289</v>
      </c>
      <c r="B30" s="11" t="s">
        <v>290</v>
      </c>
      <c r="C30" s="12">
        <v>6900</v>
      </c>
      <c r="D30" s="12">
        <v>2857.15</v>
      </c>
      <c r="E30" s="13">
        <f t="shared" si="0"/>
        <v>4042.85</v>
      </c>
    </row>
    <row r="31" spans="1:5" x14ac:dyDescent="0.25">
      <c r="A31" s="11" t="s">
        <v>42</v>
      </c>
      <c r="B31" s="11" t="s">
        <v>43</v>
      </c>
      <c r="C31" s="12">
        <v>1437396.09</v>
      </c>
      <c r="D31" s="12">
        <v>610271.14</v>
      </c>
      <c r="E31" s="13">
        <f t="shared" si="0"/>
        <v>827124.95000000007</v>
      </c>
    </row>
    <row r="32" spans="1:5" x14ac:dyDescent="0.25">
      <c r="A32" s="11" t="s">
        <v>44</v>
      </c>
      <c r="B32" s="11" t="s">
        <v>45</v>
      </c>
      <c r="C32" s="12">
        <v>1257108.18</v>
      </c>
      <c r="D32" s="12">
        <v>487285.68</v>
      </c>
      <c r="E32" s="13">
        <f t="shared" si="0"/>
        <v>769822.5</v>
      </c>
    </row>
    <row r="33" spans="1:5" x14ac:dyDescent="0.25">
      <c r="A33" s="11" t="s">
        <v>46</v>
      </c>
      <c r="B33" s="11" t="s">
        <v>47</v>
      </c>
      <c r="C33" s="12">
        <v>180287.91</v>
      </c>
      <c r="D33" s="12">
        <v>122985.46</v>
      </c>
      <c r="E33" s="13">
        <f t="shared" si="0"/>
        <v>57302.45</v>
      </c>
    </row>
    <row r="34" spans="1:5" x14ac:dyDescent="0.25">
      <c r="A34" s="11" t="s">
        <v>48</v>
      </c>
      <c r="B34" s="11" t="s">
        <v>49</v>
      </c>
      <c r="C34" s="12">
        <v>4301679.91</v>
      </c>
      <c r="D34" s="12">
        <v>1579329</v>
      </c>
      <c r="E34" s="13">
        <f t="shared" si="0"/>
        <v>2722350.91</v>
      </c>
    </row>
    <row r="35" spans="1:5" x14ac:dyDescent="0.25">
      <c r="A35" s="11" t="s">
        <v>50</v>
      </c>
      <c r="B35" s="11" t="s">
        <v>51</v>
      </c>
      <c r="C35" s="12">
        <v>3214380</v>
      </c>
      <c r="D35" s="12">
        <v>1579329</v>
      </c>
      <c r="E35" s="13">
        <f t="shared" si="0"/>
        <v>1635051</v>
      </c>
    </row>
    <row r="36" spans="1:5" x14ac:dyDescent="0.25">
      <c r="A36" s="11" t="s">
        <v>276</v>
      </c>
      <c r="B36" s="11" t="s">
        <v>49</v>
      </c>
      <c r="C36" s="12">
        <v>1087299.9099999999</v>
      </c>
      <c r="D36" s="12">
        <v>0</v>
      </c>
      <c r="E36" s="13">
        <f t="shared" si="0"/>
        <v>1087299.9099999999</v>
      </c>
    </row>
    <row r="37" spans="1:5" x14ac:dyDescent="0.25">
      <c r="A37" s="9" t="s">
        <v>52</v>
      </c>
      <c r="B37" s="9" t="s">
        <v>53</v>
      </c>
      <c r="C37" s="10">
        <v>86628617.140000001</v>
      </c>
      <c r="D37" s="10">
        <v>31264603.43</v>
      </c>
      <c r="E37" s="10">
        <f t="shared" si="0"/>
        <v>55364013.710000001</v>
      </c>
    </row>
    <row r="38" spans="1:5" x14ac:dyDescent="0.25">
      <c r="A38" s="11" t="s">
        <v>54</v>
      </c>
      <c r="B38" s="11" t="s">
        <v>55</v>
      </c>
      <c r="C38" s="12">
        <v>21026718.280000001</v>
      </c>
      <c r="D38" s="12">
        <v>3115230.1</v>
      </c>
      <c r="E38" s="13">
        <f t="shared" si="0"/>
        <v>17911488.18</v>
      </c>
    </row>
    <row r="39" spans="1:5" x14ac:dyDescent="0.25">
      <c r="A39" s="11" t="s">
        <v>56</v>
      </c>
      <c r="B39" s="11" t="s">
        <v>57</v>
      </c>
      <c r="C39" s="12">
        <v>66907.490000000005</v>
      </c>
      <c r="D39" s="12">
        <v>7396.23</v>
      </c>
      <c r="E39" s="13">
        <f t="shared" si="0"/>
        <v>59511.260000000009</v>
      </c>
    </row>
    <row r="40" spans="1:5" x14ac:dyDescent="0.25">
      <c r="A40" s="11" t="s">
        <v>58</v>
      </c>
      <c r="B40" s="11" t="s">
        <v>59</v>
      </c>
      <c r="C40" s="12">
        <v>57195.519999999997</v>
      </c>
      <c r="D40" s="12">
        <v>16891.18</v>
      </c>
      <c r="E40" s="13">
        <f t="shared" si="0"/>
        <v>40304.339999999997</v>
      </c>
    </row>
    <row r="41" spans="1:5" x14ac:dyDescent="0.25">
      <c r="A41" s="11" t="s">
        <v>60</v>
      </c>
      <c r="B41" s="11" t="s">
        <v>61</v>
      </c>
      <c r="C41" s="12">
        <v>1294293.6200000001</v>
      </c>
      <c r="D41" s="12">
        <v>226755.86</v>
      </c>
      <c r="E41" s="13">
        <f t="shared" si="0"/>
        <v>1067537.7600000002</v>
      </c>
    </row>
    <row r="42" spans="1:5" x14ac:dyDescent="0.25">
      <c r="A42" s="11" t="s">
        <v>62</v>
      </c>
      <c r="B42" s="11" t="s">
        <v>63</v>
      </c>
      <c r="C42" s="12">
        <v>234339.37</v>
      </c>
      <c r="D42" s="12">
        <v>7553</v>
      </c>
      <c r="E42" s="13">
        <f t="shared" si="0"/>
        <v>226786.37</v>
      </c>
    </row>
    <row r="43" spans="1:5" x14ac:dyDescent="0.25">
      <c r="A43" s="11" t="s">
        <v>64</v>
      </c>
      <c r="B43" s="11" t="s">
        <v>65</v>
      </c>
      <c r="C43" s="12">
        <v>337403</v>
      </c>
      <c r="D43" s="12">
        <v>9728.1200000000008</v>
      </c>
      <c r="E43" s="13">
        <f t="shared" si="0"/>
        <v>327674.88</v>
      </c>
    </row>
    <row r="44" spans="1:5" x14ac:dyDescent="0.25">
      <c r="A44" s="11" t="s">
        <v>66</v>
      </c>
      <c r="B44" s="11" t="s">
        <v>67</v>
      </c>
      <c r="C44" s="12">
        <v>6405850.9900000002</v>
      </c>
      <c r="D44" s="12">
        <v>1690688.57</v>
      </c>
      <c r="E44" s="13">
        <f t="shared" si="0"/>
        <v>4715162.42</v>
      </c>
    </row>
    <row r="45" spans="1:5" x14ac:dyDescent="0.25">
      <c r="A45" s="11" t="s">
        <v>68</v>
      </c>
      <c r="B45" s="11" t="s">
        <v>69</v>
      </c>
      <c r="C45" s="12">
        <v>575664.38</v>
      </c>
      <c r="D45" s="12">
        <v>64473.15</v>
      </c>
      <c r="E45" s="13">
        <f t="shared" si="0"/>
        <v>511191.23</v>
      </c>
    </row>
    <row r="46" spans="1:5" x14ac:dyDescent="0.25">
      <c r="A46" s="14" t="s">
        <v>70</v>
      </c>
      <c r="B46" s="14" t="s">
        <v>71</v>
      </c>
      <c r="C46" s="15">
        <v>497773</v>
      </c>
      <c r="D46" s="15">
        <v>96788.51</v>
      </c>
      <c r="E46" s="13">
        <f t="shared" si="0"/>
        <v>400984.49</v>
      </c>
    </row>
    <row r="47" spans="1:5" x14ac:dyDescent="0.25">
      <c r="A47" s="14" t="s">
        <v>72</v>
      </c>
      <c r="B47" s="14" t="s">
        <v>73</v>
      </c>
      <c r="C47" s="15">
        <v>1339042.55</v>
      </c>
      <c r="D47" s="15">
        <v>63836.93</v>
      </c>
      <c r="E47" s="13">
        <f t="shared" si="0"/>
        <v>1275205.6200000001</v>
      </c>
    </row>
    <row r="48" spans="1:5" x14ac:dyDescent="0.25">
      <c r="A48" s="14" t="s">
        <v>74</v>
      </c>
      <c r="B48" s="14" t="s">
        <v>75</v>
      </c>
      <c r="C48" s="15">
        <v>1331163.73</v>
      </c>
      <c r="D48" s="15">
        <v>113345.2</v>
      </c>
      <c r="E48" s="13">
        <f t="shared" si="0"/>
        <v>1217818.53</v>
      </c>
    </row>
    <row r="49" spans="1:5" x14ac:dyDescent="0.25">
      <c r="A49" s="14" t="s">
        <v>76</v>
      </c>
      <c r="B49" s="14" t="s">
        <v>77</v>
      </c>
      <c r="C49" s="15">
        <v>3262114.96</v>
      </c>
      <c r="D49" s="15">
        <v>195444.26</v>
      </c>
      <c r="E49" s="13">
        <f t="shared" si="0"/>
        <v>3066670.7</v>
      </c>
    </row>
    <row r="50" spans="1:5" x14ac:dyDescent="0.25">
      <c r="A50" s="14" t="s">
        <v>78</v>
      </c>
      <c r="B50" s="14" t="s">
        <v>79</v>
      </c>
      <c r="C50" s="15">
        <v>307608.8</v>
      </c>
      <c r="D50" s="15">
        <v>6206.93</v>
      </c>
      <c r="E50" s="13">
        <f t="shared" si="0"/>
        <v>301401.87</v>
      </c>
    </row>
    <row r="51" spans="1:5" x14ac:dyDescent="0.25">
      <c r="A51" s="14" t="s">
        <v>80</v>
      </c>
      <c r="B51" s="14" t="s">
        <v>81</v>
      </c>
      <c r="C51" s="15">
        <v>102071.72</v>
      </c>
      <c r="D51" s="15">
        <v>2495.25</v>
      </c>
      <c r="E51" s="13">
        <f t="shared" si="0"/>
        <v>99576.47</v>
      </c>
    </row>
    <row r="52" spans="1:5" x14ac:dyDescent="0.25">
      <c r="A52" s="14" t="s">
        <v>82</v>
      </c>
      <c r="B52" s="14" t="s">
        <v>83</v>
      </c>
      <c r="C52" s="15">
        <v>450678.04</v>
      </c>
      <c r="D52" s="15">
        <v>70694.81</v>
      </c>
      <c r="E52" s="13">
        <f t="shared" si="0"/>
        <v>379983.23</v>
      </c>
    </row>
    <row r="53" spans="1:5" x14ac:dyDescent="0.25">
      <c r="A53" s="14" t="s">
        <v>84</v>
      </c>
      <c r="B53" s="14" t="s">
        <v>85</v>
      </c>
      <c r="C53" s="15">
        <v>9924</v>
      </c>
      <c r="D53" s="15">
        <v>3896.17</v>
      </c>
      <c r="E53" s="13">
        <f t="shared" si="0"/>
        <v>6027.83</v>
      </c>
    </row>
    <row r="54" spans="1:5" x14ac:dyDescent="0.25">
      <c r="A54" s="14" t="s">
        <v>295</v>
      </c>
      <c r="B54" s="14" t="s">
        <v>296</v>
      </c>
      <c r="C54" s="15">
        <v>4700</v>
      </c>
      <c r="D54" s="15">
        <v>1351.94</v>
      </c>
      <c r="E54" s="13">
        <f t="shared" si="0"/>
        <v>3348.06</v>
      </c>
    </row>
    <row r="55" spans="1:5" x14ac:dyDescent="0.25">
      <c r="A55" s="14" t="s">
        <v>86</v>
      </c>
      <c r="B55" s="14" t="s">
        <v>87</v>
      </c>
      <c r="C55" s="15">
        <v>3175662.82</v>
      </c>
      <c r="D55" s="15">
        <v>293317.31</v>
      </c>
      <c r="E55" s="13">
        <f t="shared" si="0"/>
        <v>2882345.51</v>
      </c>
    </row>
    <row r="56" spans="1:5" x14ac:dyDescent="0.25">
      <c r="A56" s="14" t="s">
        <v>88</v>
      </c>
      <c r="B56" s="14" t="s">
        <v>89</v>
      </c>
      <c r="C56" s="15">
        <v>1316998.46</v>
      </c>
      <c r="D56" s="15">
        <v>237633.87</v>
      </c>
      <c r="E56" s="13">
        <f t="shared" si="0"/>
        <v>1079364.5899999999</v>
      </c>
    </row>
    <row r="57" spans="1:5" x14ac:dyDescent="0.25">
      <c r="A57" s="14" t="s">
        <v>90</v>
      </c>
      <c r="B57" s="14" t="s">
        <v>91</v>
      </c>
      <c r="C57" s="15">
        <v>257325.83</v>
      </c>
      <c r="D57" s="15">
        <v>6732.81</v>
      </c>
      <c r="E57" s="13">
        <f t="shared" si="0"/>
        <v>250593.02</v>
      </c>
    </row>
    <row r="58" spans="1:5" x14ac:dyDescent="0.25">
      <c r="A58" s="14" t="s">
        <v>92</v>
      </c>
      <c r="B58" s="14" t="s">
        <v>93</v>
      </c>
      <c r="C58" s="15">
        <v>30473180.41</v>
      </c>
      <c r="D58" s="15">
        <v>16792716.989999998</v>
      </c>
      <c r="E58" s="13">
        <f t="shared" si="0"/>
        <v>13680463.420000002</v>
      </c>
    </row>
    <row r="59" spans="1:5" x14ac:dyDescent="0.25">
      <c r="A59" s="14" t="s">
        <v>94</v>
      </c>
      <c r="B59" s="14" t="s">
        <v>95</v>
      </c>
      <c r="C59" s="15">
        <v>29699437.41</v>
      </c>
      <c r="D59" s="15">
        <v>16663749.32</v>
      </c>
      <c r="E59" s="13">
        <f t="shared" si="0"/>
        <v>13035688.09</v>
      </c>
    </row>
    <row r="60" spans="1:5" x14ac:dyDescent="0.25">
      <c r="A60" s="14" t="s">
        <v>96</v>
      </c>
      <c r="B60" s="14" t="s">
        <v>97</v>
      </c>
      <c r="C60" s="15">
        <v>12515</v>
      </c>
      <c r="D60" s="15">
        <v>2325.17</v>
      </c>
      <c r="E60" s="13">
        <f t="shared" si="0"/>
        <v>10189.83</v>
      </c>
    </row>
    <row r="61" spans="1:5" x14ac:dyDescent="0.25">
      <c r="A61" s="14" t="s">
        <v>98</v>
      </c>
      <c r="B61" s="14" t="s">
        <v>99</v>
      </c>
      <c r="C61" s="15">
        <v>760578</v>
      </c>
      <c r="D61" s="15">
        <v>126438.5</v>
      </c>
      <c r="E61" s="13">
        <f t="shared" si="0"/>
        <v>634139.5</v>
      </c>
    </row>
    <row r="62" spans="1:5" x14ac:dyDescent="0.25">
      <c r="A62" s="14" t="s">
        <v>297</v>
      </c>
      <c r="B62" s="14" t="s">
        <v>298</v>
      </c>
      <c r="C62" s="15">
        <v>650</v>
      </c>
      <c r="D62" s="15">
        <v>204</v>
      </c>
      <c r="E62" s="13">
        <f t="shared" si="0"/>
        <v>446</v>
      </c>
    </row>
    <row r="63" spans="1:5" x14ac:dyDescent="0.25">
      <c r="A63" s="14" t="s">
        <v>100</v>
      </c>
      <c r="B63" s="14" t="s">
        <v>101</v>
      </c>
      <c r="C63" s="15">
        <v>17126237.82</v>
      </c>
      <c r="D63" s="15">
        <v>5463573.04</v>
      </c>
      <c r="E63" s="13">
        <f t="shared" si="0"/>
        <v>11662664.780000001</v>
      </c>
    </row>
    <row r="64" spans="1:5" x14ac:dyDescent="0.25">
      <c r="A64" s="14" t="s">
        <v>102</v>
      </c>
      <c r="B64" s="14" t="s">
        <v>103</v>
      </c>
      <c r="C64" s="15">
        <v>1704815.46</v>
      </c>
      <c r="D64" s="15">
        <v>365697.71</v>
      </c>
      <c r="E64" s="13">
        <f t="shared" si="0"/>
        <v>1339117.75</v>
      </c>
    </row>
    <row r="65" spans="1:5" x14ac:dyDescent="0.25">
      <c r="A65" s="14" t="s">
        <v>104</v>
      </c>
      <c r="B65" s="14" t="s">
        <v>105</v>
      </c>
      <c r="C65" s="15">
        <v>937565.71</v>
      </c>
      <c r="D65" s="15">
        <v>78451.37</v>
      </c>
      <c r="E65" s="13">
        <f t="shared" si="0"/>
        <v>859114.34</v>
      </c>
    </row>
    <row r="66" spans="1:5" x14ac:dyDescent="0.25">
      <c r="A66" s="14" t="s">
        <v>106</v>
      </c>
      <c r="B66" s="14" t="s">
        <v>107</v>
      </c>
      <c r="C66" s="15">
        <v>578742.9</v>
      </c>
      <c r="D66" s="15">
        <v>18129.77</v>
      </c>
      <c r="E66" s="13">
        <f t="shared" si="0"/>
        <v>560613.13</v>
      </c>
    </row>
    <row r="67" spans="1:5" x14ac:dyDescent="0.25">
      <c r="A67" s="14" t="s">
        <v>108</v>
      </c>
      <c r="B67" s="14" t="s">
        <v>109</v>
      </c>
      <c r="C67" s="15">
        <v>31000</v>
      </c>
      <c r="D67" s="15">
        <v>0</v>
      </c>
      <c r="E67" s="13">
        <f t="shared" si="0"/>
        <v>31000</v>
      </c>
    </row>
    <row r="68" spans="1:5" x14ac:dyDescent="0.25">
      <c r="A68" s="14" t="s">
        <v>110</v>
      </c>
      <c r="B68" s="14" t="s">
        <v>111</v>
      </c>
      <c r="C68" s="15">
        <v>720155</v>
      </c>
      <c r="D68" s="15">
        <v>8662.7800000000007</v>
      </c>
      <c r="E68" s="13">
        <f t="shared" si="0"/>
        <v>711492.22</v>
      </c>
    </row>
    <row r="69" spans="1:5" x14ac:dyDescent="0.25">
      <c r="A69" s="14" t="s">
        <v>112</v>
      </c>
      <c r="B69" s="14" t="s">
        <v>113</v>
      </c>
      <c r="C69" s="15">
        <v>4558741.2</v>
      </c>
      <c r="D69" s="15">
        <v>1661427.65</v>
      </c>
      <c r="E69" s="13">
        <f t="shared" si="0"/>
        <v>2897313.5500000003</v>
      </c>
    </row>
    <row r="70" spans="1:5" x14ac:dyDescent="0.25">
      <c r="A70" s="14" t="s">
        <v>114</v>
      </c>
      <c r="B70" s="14" t="s">
        <v>115</v>
      </c>
      <c r="C70" s="15">
        <v>16655</v>
      </c>
      <c r="D70" s="15">
        <v>3215.01</v>
      </c>
      <c r="E70" s="13">
        <f t="shared" si="0"/>
        <v>13439.99</v>
      </c>
    </row>
    <row r="71" spans="1:5" x14ac:dyDescent="0.25">
      <c r="A71" s="14" t="s">
        <v>116</v>
      </c>
      <c r="B71" s="14" t="s">
        <v>117</v>
      </c>
      <c r="C71" s="15">
        <v>3160</v>
      </c>
      <c r="D71" s="15">
        <v>137.16</v>
      </c>
      <c r="E71" s="13">
        <f t="shared" ref="E71:E134" si="1">C71-D71</f>
        <v>3022.84</v>
      </c>
    </row>
    <row r="72" spans="1:5" x14ac:dyDescent="0.25">
      <c r="A72" s="14" t="s">
        <v>118</v>
      </c>
      <c r="B72" s="14" t="s">
        <v>119</v>
      </c>
      <c r="C72" s="15">
        <v>67545</v>
      </c>
      <c r="D72" s="15">
        <v>10420.530000000001</v>
      </c>
      <c r="E72" s="13">
        <f t="shared" si="1"/>
        <v>57124.47</v>
      </c>
    </row>
    <row r="73" spans="1:5" x14ac:dyDescent="0.25">
      <c r="A73" s="14" t="s">
        <v>120</v>
      </c>
      <c r="B73" s="14" t="s">
        <v>121</v>
      </c>
      <c r="C73" s="15">
        <v>40837</v>
      </c>
      <c r="D73" s="15">
        <v>12180.91</v>
      </c>
      <c r="E73" s="13">
        <f t="shared" si="1"/>
        <v>28656.09</v>
      </c>
    </row>
    <row r="74" spans="1:5" x14ac:dyDescent="0.25">
      <c r="A74" s="14" t="s">
        <v>319</v>
      </c>
      <c r="B74" s="14" t="s">
        <v>320</v>
      </c>
      <c r="C74" s="15">
        <v>20</v>
      </c>
      <c r="D74" s="15">
        <v>0</v>
      </c>
      <c r="E74" s="13">
        <f t="shared" si="1"/>
        <v>20</v>
      </c>
    </row>
    <row r="75" spans="1:5" x14ac:dyDescent="0.25">
      <c r="A75" s="14" t="s">
        <v>122</v>
      </c>
      <c r="B75" s="14" t="s">
        <v>123</v>
      </c>
      <c r="C75" s="15">
        <v>26965</v>
      </c>
      <c r="D75" s="15">
        <v>1201.8</v>
      </c>
      <c r="E75" s="13">
        <f t="shared" si="1"/>
        <v>25763.200000000001</v>
      </c>
    </row>
    <row r="76" spans="1:5" x14ac:dyDescent="0.25">
      <c r="A76" s="14" t="s">
        <v>124</v>
      </c>
      <c r="B76" s="14" t="s">
        <v>125</v>
      </c>
      <c r="C76" s="15">
        <v>1479</v>
      </c>
      <c r="D76" s="15">
        <v>0</v>
      </c>
      <c r="E76" s="13">
        <f t="shared" si="1"/>
        <v>1479</v>
      </c>
    </row>
    <row r="77" spans="1:5" x14ac:dyDescent="0.25">
      <c r="A77" s="14" t="s">
        <v>126</v>
      </c>
      <c r="B77" s="14" t="s">
        <v>127</v>
      </c>
      <c r="C77" s="15">
        <v>966005.03</v>
      </c>
      <c r="D77" s="15">
        <v>212820.37</v>
      </c>
      <c r="E77" s="13">
        <f t="shared" si="1"/>
        <v>753184.66</v>
      </c>
    </row>
    <row r="78" spans="1:5" x14ac:dyDescent="0.25">
      <c r="A78" s="14" t="s">
        <v>128</v>
      </c>
      <c r="B78" s="14" t="s">
        <v>129</v>
      </c>
      <c r="C78" s="15">
        <v>500110.51</v>
      </c>
      <c r="D78" s="15">
        <v>195226.9</v>
      </c>
      <c r="E78" s="13">
        <f t="shared" si="1"/>
        <v>304883.61</v>
      </c>
    </row>
    <row r="79" spans="1:5" x14ac:dyDescent="0.25">
      <c r="A79" s="14" t="s">
        <v>321</v>
      </c>
      <c r="B79" s="14" t="s">
        <v>322</v>
      </c>
      <c r="C79" s="15">
        <v>1005</v>
      </c>
      <c r="D79" s="15">
        <v>0</v>
      </c>
      <c r="E79" s="13">
        <f t="shared" si="1"/>
        <v>1005</v>
      </c>
    </row>
    <row r="80" spans="1:5" x14ac:dyDescent="0.25">
      <c r="A80" s="14" t="s">
        <v>130</v>
      </c>
      <c r="B80" s="14" t="s">
        <v>131</v>
      </c>
      <c r="C80" s="15">
        <v>6971436.0099999998</v>
      </c>
      <c r="D80" s="15">
        <v>2896001.08</v>
      </c>
      <c r="E80" s="13">
        <f t="shared" si="1"/>
        <v>4075434.9299999997</v>
      </c>
    </row>
    <row r="81" spans="1:5" x14ac:dyDescent="0.25">
      <c r="A81" s="14" t="s">
        <v>132</v>
      </c>
      <c r="B81" s="14" t="s">
        <v>133</v>
      </c>
      <c r="C81" s="15">
        <v>2831297.89</v>
      </c>
      <c r="D81" s="15">
        <v>1394350.0800000001</v>
      </c>
      <c r="E81" s="13">
        <f t="shared" si="1"/>
        <v>1436947.81</v>
      </c>
    </row>
    <row r="82" spans="1:5" x14ac:dyDescent="0.25">
      <c r="A82" s="14" t="s">
        <v>134</v>
      </c>
      <c r="B82" s="14" t="s">
        <v>135</v>
      </c>
      <c r="C82" s="15">
        <v>136020.85999999999</v>
      </c>
      <c r="D82" s="15">
        <v>48243.08</v>
      </c>
      <c r="E82" s="13">
        <f t="shared" si="1"/>
        <v>87777.779999999984</v>
      </c>
    </row>
    <row r="83" spans="1:5" x14ac:dyDescent="0.25">
      <c r="A83" s="14" t="s">
        <v>136</v>
      </c>
      <c r="B83" s="14" t="s">
        <v>137</v>
      </c>
      <c r="C83" s="15">
        <v>22926.03</v>
      </c>
      <c r="D83" s="15">
        <v>403</v>
      </c>
      <c r="E83" s="13">
        <f t="shared" si="1"/>
        <v>22523.03</v>
      </c>
    </row>
    <row r="84" spans="1:5" x14ac:dyDescent="0.25">
      <c r="A84" s="14" t="s">
        <v>138</v>
      </c>
      <c r="B84" s="14" t="s">
        <v>139</v>
      </c>
      <c r="C84" s="15">
        <v>2644573</v>
      </c>
      <c r="D84" s="15">
        <v>1337784</v>
      </c>
      <c r="E84" s="13">
        <f t="shared" si="1"/>
        <v>1306789</v>
      </c>
    </row>
    <row r="85" spans="1:5" x14ac:dyDescent="0.25">
      <c r="A85" s="14" t="s">
        <v>140</v>
      </c>
      <c r="B85" s="14" t="s">
        <v>141</v>
      </c>
      <c r="C85" s="15">
        <v>27778</v>
      </c>
      <c r="D85" s="15">
        <v>7920</v>
      </c>
      <c r="E85" s="13">
        <f t="shared" si="1"/>
        <v>19858</v>
      </c>
    </row>
    <row r="86" spans="1:5" x14ac:dyDescent="0.25">
      <c r="A86" s="14" t="s">
        <v>142</v>
      </c>
      <c r="B86" s="14" t="s">
        <v>143</v>
      </c>
      <c r="C86" s="15">
        <v>5633140.2999999998</v>
      </c>
      <c r="D86" s="15">
        <v>1072315.93</v>
      </c>
      <c r="E86" s="13">
        <f t="shared" si="1"/>
        <v>4560824.37</v>
      </c>
    </row>
    <row r="87" spans="1:5" x14ac:dyDescent="0.25">
      <c r="A87" s="14" t="s">
        <v>144</v>
      </c>
      <c r="B87" s="14" t="s">
        <v>145</v>
      </c>
      <c r="C87" s="15">
        <v>143360</v>
      </c>
      <c r="D87" s="15">
        <v>0</v>
      </c>
      <c r="E87" s="13">
        <f t="shared" si="1"/>
        <v>143360</v>
      </c>
    </row>
    <row r="88" spans="1:5" x14ac:dyDescent="0.25">
      <c r="A88" s="14" t="s">
        <v>277</v>
      </c>
      <c r="B88" s="14" t="s">
        <v>278</v>
      </c>
      <c r="C88" s="15">
        <v>177177.53</v>
      </c>
      <c r="D88" s="15">
        <v>19500</v>
      </c>
      <c r="E88" s="13">
        <f t="shared" si="1"/>
        <v>157677.53</v>
      </c>
    </row>
    <row r="89" spans="1:5" x14ac:dyDescent="0.25">
      <c r="A89" s="14" t="s">
        <v>279</v>
      </c>
      <c r="B89" s="14" t="s">
        <v>280</v>
      </c>
      <c r="C89" s="15">
        <v>3157530</v>
      </c>
      <c r="D89" s="15">
        <v>1035142.82</v>
      </c>
      <c r="E89" s="13">
        <f t="shared" si="1"/>
        <v>2122387.1800000002</v>
      </c>
    </row>
    <row r="90" spans="1:5" x14ac:dyDescent="0.25">
      <c r="A90" s="14" t="s">
        <v>146</v>
      </c>
      <c r="B90" s="14" t="s">
        <v>147</v>
      </c>
      <c r="C90" s="15">
        <v>139442</v>
      </c>
      <c r="D90" s="15">
        <v>0</v>
      </c>
      <c r="E90" s="13">
        <f t="shared" si="1"/>
        <v>139442</v>
      </c>
    </row>
    <row r="91" spans="1:5" x14ac:dyDescent="0.25">
      <c r="A91" s="14" t="s">
        <v>148</v>
      </c>
      <c r="B91" s="14" t="s">
        <v>149</v>
      </c>
      <c r="C91" s="15">
        <v>26157.4</v>
      </c>
      <c r="D91" s="15">
        <v>5575</v>
      </c>
      <c r="E91" s="13">
        <f t="shared" si="1"/>
        <v>20582.400000000001</v>
      </c>
    </row>
    <row r="92" spans="1:5" x14ac:dyDescent="0.25">
      <c r="A92" s="14" t="s">
        <v>299</v>
      </c>
      <c r="B92" s="14" t="s">
        <v>300</v>
      </c>
      <c r="C92" s="15">
        <v>16762.96</v>
      </c>
      <c r="D92" s="15">
        <v>48.67</v>
      </c>
      <c r="E92" s="13">
        <f t="shared" si="1"/>
        <v>16714.29</v>
      </c>
    </row>
    <row r="93" spans="1:5" x14ac:dyDescent="0.25">
      <c r="A93" s="14" t="s">
        <v>150</v>
      </c>
      <c r="B93" s="14" t="s">
        <v>151</v>
      </c>
      <c r="C93" s="15">
        <v>21000</v>
      </c>
      <c r="D93" s="15">
        <v>0</v>
      </c>
      <c r="E93" s="13">
        <f t="shared" si="1"/>
        <v>21000</v>
      </c>
    </row>
    <row r="94" spans="1:5" x14ac:dyDescent="0.25">
      <c r="A94" s="14" t="s">
        <v>152</v>
      </c>
      <c r="B94" s="14" t="s">
        <v>153</v>
      </c>
      <c r="C94" s="15">
        <v>1951710.41</v>
      </c>
      <c r="D94" s="15">
        <v>12049.44</v>
      </c>
      <c r="E94" s="13">
        <f t="shared" si="1"/>
        <v>1939660.97</v>
      </c>
    </row>
    <row r="95" spans="1:5" x14ac:dyDescent="0.25">
      <c r="A95" s="14" t="s">
        <v>154</v>
      </c>
      <c r="B95" s="14" t="s">
        <v>155</v>
      </c>
      <c r="C95" s="15">
        <v>9538042.4399999995</v>
      </c>
      <c r="D95" s="15">
        <v>3426417.29</v>
      </c>
      <c r="E95" s="13">
        <f t="shared" si="1"/>
        <v>6111625.1499999994</v>
      </c>
    </row>
    <row r="96" spans="1:5" x14ac:dyDescent="0.25">
      <c r="A96" s="14" t="s">
        <v>156</v>
      </c>
      <c r="B96" s="14" t="s">
        <v>155</v>
      </c>
      <c r="C96" s="15">
        <v>9538042.4399999995</v>
      </c>
      <c r="D96" s="15">
        <v>3426417.29</v>
      </c>
      <c r="E96" s="13">
        <f t="shared" si="1"/>
        <v>6111625.1499999994</v>
      </c>
    </row>
    <row r="97" spans="1:5" x14ac:dyDescent="0.25">
      <c r="A97" s="16" t="s">
        <v>157</v>
      </c>
      <c r="B97" s="16" t="s">
        <v>158</v>
      </c>
      <c r="C97" s="17">
        <v>22073809.030000001</v>
      </c>
      <c r="D97" s="17">
        <v>8563046.5899999999</v>
      </c>
      <c r="E97" s="10">
        <f t="shared" si="1"/>
        <v>13510762.440000001</v>
      </c>
    </row>
    <row r="98" spans="1:5" x14ac:dyDescent="0.25">
      <c r="A98" s="14" t="s">
        <v>159</v>
      </c>
      <c r="B98" s="14" t="s">
        <v>160</v>
      </c>
      <c r="C98" s="15">
        <v>13278881.68</v>
      </c>
      <c r="D98" s="15">
        <v>4767570.87</v>
      </c>
      <c r="E98" s="13">
        <f t="shared" si="1"/>
        <v>8511310.8099999987</v>
      </c>
    </row>
    <row r="99" spans="1:5" x14ac:dyDescent="0.25">
      <c r="A99" s="14" t="s">
        <v>281</v>
      </c>
      <c r="B99" s="14" t="s">
        <v>282</v>
      </c>
      <c r="C99" s="15">
        <v>13035268.140000001</v>
      </c>
      <c r="D99" s="15">
        <v>4551685.37</v>
      </c>
      <c r="E99" s="13">
        <f t="shared" si="1"/>
        <v>8483582.7699999996</v>
      </c>
    </row>
    <row r="100" spans="1:5" x14ac:dyDescent="0.25">
      <c r="A100" s="14" t="s">
        <v>283</v>
      </c>
      <c r="B100" s="14" t="s">
        <v>284</v>
      </c>
      <c r="C100" s="15">
        <v>243613.54</v>
      </c>
      <c r="D100" s="15">
        <v>215885.5</v>
      </c>
      <c r="E100" s="13">
        <f t="shared" si="1"/>
        <v>27728.040000000008</v>
      </c>
    </row>
    <row r="101" spans="1:5" x14ac:dyDescent="0.25">
      <c r="A101" s="14" t="s">
        <v>161</v>
      </c>
      <c r="B101" s="14" t="s">
        <v>162</v>
      </c>
      <c r="C101" s="15">
        <v>1623399.12</v>
      </c>
      <c r="D101" s="15">
        <v>606757.81999999995</v>
      </c>
      <c r="E101" s="13">
        <f t="shared" si="1"/>
        <v>1016641.3000000002</v>
      </c>
    </row>
    <row r="102" spans="1:5" x14ac:dyDescent="0.25">
      <c r="A102" s="14" t="s">
        <v>163</v>
      </c>
      <c r="B102" s="14" t="s">
        <v>164</v>
      </c>
      <c r="C102" s="15">
        <v>1623399.12</v>
      </c>
      <c r="D102" s="15">
        <v>606757.81999999995</v>
      </c>
      <c r="E102" s="13">
        <f t="shared" si="1"/>
        <v>1016641.3000000002</v>
      </c>
    </row>
    <row r="103" spans="1:5" x14ac:dyDescent="0.25">
      <c r="A103" s="14" t="s">
        <v>165</v>
      </c>
      <c r="B103" s="14" t="s">
        <v>166</v>
      </c>
      <c r="C103" s="15">
        <v>354124.56</v>
      </c>
      <c r="D103" s="15">
        <v>140243.76999999999</v>
      </c>
      <c r="E103" s="13">
        <f t="shared" si="1"/>
        <v>213880.79</v>
      </c>
    </row>
    <row r="104" spans="1:5" x14ac:dyDescent="0.25">
      <c r="A104" s="14" t="s">
        <v>301</v>
      </c>
      <c r="B104" s="14" t="s">
        <v>302</v>
      </c>
      <c r="C104" s="15">
        <v>500</v>
      </c>
      <c r="D104" s="15">
        <v>0</v>
      </c>
      <c r="E104" s="13">
        <f t="shared" si="1"/>
        <v>500</v>
      </c>
    </row>
    <row r="105" spans="1:5" x14ac:dyDescent="0.25">
      <c r="A105" s="14" t="s">
        <v>167</v>
      </c>
      <c r="B105" s="14" t="s">
        <v>168</v>
      </c>
      <c r="C105" s="15">
        <v>152630</v>
      </c>
      <c r="D105" s="15">
        <v>129834.5</v>
      </c>
      <c r="E105" s="13">
        <f t="shared" si="1"/>
        <v>22795.5</v>
      </c>
    </row>
    <row r="106" spans="1:5" x14ac:dyDescent="0.25">
      <c r="A106" s="14" t="s">
        <v>169</v>
      </c>
      <c r="B106" s="14" t="s">
        <v>170</v>
      </c>
      <c r="C106" s="15">
        <v>3235</v>
      </c>
      <c r="D106" s="15">
        <v>35</v>
      </c>
      <c r="E106" s="13">
        <f t="shared" si="1"/>
        <v>3200</v>
      </c>
    </row>
    <row r="107" spans="1:5" x14ac:dyDescent="0.25">
      <c r="A107" s="14" t="s">
        <v>171</v>
      </c>
      <c r="B107" s="14" t="s">
        <v>172</v>
      </c>
      <c r="C107" s="15">
        <v>197759.56</v>
      </c>
      <c r="D107" s="15">
        <v>10374.27</v>
      </c>
      <c r="E107" s="13">
        <f t="shared" si="1"/>
        <v>187385.29</v>
      </c>
    </row>
    <row r="108" spans="1:5" x14ac:dyDescent="0.25">
      <c r="A108" s="14" t="s">
        <v>173</v>
      </c>
      <c r="B108" s="14" t="s">
        <v>174</v>
      </c>
      <c r="C108" s="15">
        <v>5403922.6299999999</v>
      </c>
      <c r="D108" s="15">
        <v>2706821.7</v>
      </c>
      <c r="E108" s="13">
        <f t="shared" si="1"/>
        <v>2697100.9299999997</v>
      </c>
    </row>
    <row r="109" spans="1:5" x14ac:dyDescent="0.25">
      <c r="A109" s="14" t="s">
        <v>175</v>
      </c>
      <c r="B109" s="14" t="s">
        <v>176</v>
      </c>
      <c r="C109" s="15">
        <v>682073</v>
      </c>
      <c r="D109" s="15">
        <v>344338.42</v>
      </c>
      <c r="E109" s="13">
        <f t="shared" si="1"/>
        <v>337734.58</v>
      </c>
    </row>
    <row r="110" spans="1:5" x14ac:dyDescent="0.25">
      <c r="A110" s="14" t="s">
        <v>177</v>
      </c>
      <c r="B110" s="14" t="s">
        <v>178</v>
      </c>
      <c r="C110" s="15">
        <v>4715150</v>
      </c>
      <c r="D110" s="15">
        <v>2357081.14</v>
      </c>
      <c r="E110" s="13">
        <f t="shared" si="1"/>
        <v>2358068.86</v>
      </c>
    </row>
    <row r="111" spans="1:5" x14ac:dyDescent="0.25">
      <c r="A111" s="14" t="s">
        <v>179</v>
      </c>
      <c r="B111" s="14" t="s">
        <v>180</v>
      </c>
      <c r="C111" s="15">
        <v>6699.63</v>
      </c>
      <c r="D111" s="15">
        <v>5402.14</v>
      </c>
      <c r="E111" s="13">
        <f t="shared" si="1"/>
        <v>1297.4899999999998</v>
      </c>
    </row>
    <row r="112" spans="1:5" x14ac:dyDescent="0.25">
      <c r="A112" s="14" t="s">
        <v>181</v>
      </c>
      <c r="B112" s="14" t="s">
        <v>182</v>
      </c>
      <c r="C112" s="15">
        <v>710708.68</v>
      </c>
      <c r="D112" s="15">
        <v>31361.72</v>
      </c>
      <c r="E112" s="13">
        <f t="shared" si="1"/>
        <v>679346.96000000008</v>
      </c>
    </row>
    <row r="113" spans="1:5" x14ac:dyDescent="0.25">
      <c r="A113" s="14" t="s">
        <v>183</v>
      </c>
      <c r="B113" s="14" t="s">
        <v>184</v>
      </c>
      <c r="C113" s="15">
        <v>1045</v>
      </c>
      <c r="D113" s="15">
        <v>0</v>
      </c>
      <c r="E113" s="13">
        <f t="shared" si="1"/>
        <v>1045</v>
      </c>
    </row>
    <row r="114" spans="1:5" x14ac:dyDescent="0.25">
      <c r="A114" s="14" t="s">
        <v>185</v>
      </c>
      <c r="B114" s="14" t="s">
        <v>186</v>
      </c>
      <c r="C114" s="15">
        <v>709663.68</v>
      </c>
      <c r="D114" s="15">
        <v>31361.72</v>
      </c>
      <c r="E114" s="13">
        <f t="shared" si="1"/>
        <v>678301.96000000008</v>
      </c>
    </row>
    <row r="115" spans="1:5" x14ac:dyDescent="0.25">
      <c r="A115" s="14" t="s">
        <v>187</v>
      </c>
      <c r="B115" s="14" t="s">
        <v>155</v>
      </c>
      <c r="C115" s="15">
        <v>702772.36</v>
      </c>
      <c r="D115" s="15">
        <v>310290.71000000002</v>
      </c>
      <c r="E115" s="13">
        <f t="shared" si="1"/>
        <v>392481.64999999997</v>
      </c>
    </row>
    <row r="116" spans="1:5" x14ac:dyDescent="0.25">
      <c r="A116" s="14" t="s">
        <v>188</v>
      </c>
      <c r="B116" s="14" t="s">
        <v>155</v>
      </c>
      <c r="C116" s="15">
        <v>702772.36</v>
      </c>
      <c r="D116" s="15">
        <v>310290.71000000002</v>
      </c>
      <c r="E116" s="13">
        <f t="shared" si="1"/>
        <v>392481.64999999997</v>
      </c>
    </row>
    <row r="117" spans="1:5" x14ac:dyDescent="0.25">
      <c r="A117" s="16" t="s">
        <v>189</v>
      </c>
      <c r="B117" s="16" t="s">
        <v>190</v>
      </c>
      <c r="C117" s="17">
        <v>238500</v>
      </c>
      <c r="D117" s="17">
        <v>70722.649999999994</v>
      </c>
      <c r="E117" s="10">
        <f t="shared" si="1"/>
        <v>167777.35</v>
      </c>
    </row>
    <row r="118" spans="1:5" x14ac:dyDescent="0.25">
      <c r="A118" s="14" t="s">
        <v>191</v>
      </c>
      <c r="B118" s="14" t="s">
        <v>192</v>
      </c>
      <c r="C118" s="15">
        <v>222500</v>
      </c>
      <c r="D118" s="15">
        <v>70722.649999999994</v>
      </c>
      <c r="E118" s="13">
        <f t="shared" si="1"/>
        <v>151777.35</v>
      </c>
    </row>
    <row r="119" spans="1:5" x14ac:dyDescent="0.25">
      <c r="A119" s="14" t="s">
        <v>193</v>
      </c>
      <c r="B119" s="14" t="s">
        <v>194</v>
      </c>
      <c r="C119" s="15">
        <v>9000</v>
      </c>
      <c r="D119" s="15">
        <v>8500</v>
      </c>
      <c r="E119" s="13">
        <f t="shared" si="1"/>
        <v>500</v>
      </c>
    </row>
    <row r="120" spans="1:5" x14ac:dyDescent="0.25">
      <c r="A120" s="14" t="s">
        <v>195</v>
      </c>
      <c r="B120" s="14" t="s">
        <v>196</v>
      </c>
      <c r="C120" s="15">
        <v>213500</v>
      </c>
      <c r="D120" s="15">
        <v>62222.65</v>
      </c>
      <c r="E120" s="13">
        <f t="shared" si="1"/>
        <v>151277.35</v>
      </c>
    </row>
    <row r="121" spans="1:5" x14ac:dyDescent="0.25">
      <c r="A121" s="14" t="s">
        <v>197</v>
      </c>
      <c r="B121" s="14" t="s">
        <v>198</v>
      </c>
      <c r="C121" s="15">
        <v>16000</v>
      </c>
      <c r="D121" s="15">
        <v>0</v>
      </c>
      <c r="E121" s="13">
        <f t="shared" si="1"/>
        <v>16000</v>
      </c>
    </row>
    <row r="122" spans="1:5" x14ac:dyDescent="0.25">
      <c r="A122" s="14" t="s">
        <v>199</v>
      </c>
      <c r="B122" s="14" t="s">
        <v>200</v>
      </c>
      <c r="C122" s="15">
        <v>16000</v>
      </c>
      <c r="D122" s="15">
        <v>0</v>
      </c>
      <c r="E122" s="13">
        <f t="shared" si="1"/>
        <v>16000</v>
      </c>
    </row>
    <row r="123" spans="1:5" x14ac:dyDescent="0.25">
      <c r="A123" s="16" t="s">
        <v>201</v>
      </c>
      <c r="B123" s="16" t="s">
        <v>202</v>
      </c>
      <c r="C123" s="17">
        <v>14450002.85</v>
      </c>
      <c r="D123" s="17">
        <v>1067108.3600000001</v>
      </c>
      <c r="E123" s="10">
        <f t="shared" si="1"/>
        <v>13382894.49</v>
      </c>
    </row>
    <row r="124" spans="1:5" x14ac:dyDescent="0.25">
      <c r="A124" s="14" t="s">
        <v>203</v>
      </c>
      <c r="B124" s="14" t="s">
        <v>204</v>
      </c>
      <c r="C124" s="15">
        <v>7388589.9100000001</v>
      </c>
      <c r="D124" s="15">
        <v>375138.71</v>
      </c>
      <c r="E124" s="13">
        <f t="shared" si="1"/>
        <v>7013451.2000000002</v>
      </c>
    </row>
    <row r="125" spans="1:5" x14ac:dyDescent="0.25">
      <c r="A125" s="14" t="s">
        <v>205</v>
      </c>
      <c r="B125" s="14" t="s">
        <v>206</v>
      </c>
      <c r="C125" s="15">
        <v>182927.44</v>
      </c>
      <c r="D125" s="15">
        <v>662.78</v>
      </c>
      <c r="E125" s="13">
        <f t="shared" si="1"/>
        <v>182264.66</v>
      </c>
    </row>
    <row r="126" spans="1:5" x14ac:dyDescent="0.25">
      <c r="A126" s="14" t="s">
        <v>207</v>
      </c>
      <c r="B126" s="14" t="s">
        <v>208</v>
      </c>
      <c r="C126" s="15">
        <v>3585752.78</v>
      </c>
      <c r="D126" s="15">
        <v>233731</v>
      </c>
      <c r="E126" s="13">
        <f t="shared" si="1"/>
        <v>3352021.78</v>
      </c>
    </row>
    <row r="127" spans="1:5" x14ac:dyDescent="0.25">
      <c r="A127" s="14" t="s">
        <v>209</v>
      </c>
      <c r="B127" s="14" t="s">
        <v>210</v>
      </c>
      <c r="C127" s="15">
        <v>332251</v>
      </c>
      <c r="D127" s="15">
        <v>19478.05</v>
      </c>
      <c r="E127" s="13">
        <f t="shared" si="1"/>
        <v>312772.95</v>
      </c>
    </row>
    <row r="128" spans="1:5" x14ac:dyDescent="0.25">
      <c r="A128" s="14" t="s">
        <v>211</v>
      </c>
      <c r="B128" s="14" t="s">
        <v>212</v>
      </c>
      <c r="C128" s="15">
        <v>333509.2</v>
      </c>
      <c r="D128" s="15">
        <v>1691.32</v>
      </c>
      <c r="E128" s="13">
        <f t="shared" si="1"/>
        <v>331817.88</v>
      </c>
    </row>
    <row r="129" spans="1:5" x14ac:dyDescent="0.25">
      <c r="A129" s="14" t="s">
        <v>213</v>
      </c>
      <c r="B129" s="14" t="s">
        <v>214</v>
      </c>
      <c r="C129" s="15">
        <v>1729300</v>
      </c>
      <c r="D129" s="15">
        <v>0</v>
      </c>
      <c r="E129" s="13">
        <f t="shared" si="1"/>
        <v>1729300</v>
      </c>
    </row>
    <row r="130" spans="1:5" x14ac:dyDescent="0.25">
      <c r="A130" s="14" t="s">
        <v>215</v>
      </c>
      <c r="B130" s="14" t="s">
        <v>216</v>
      </c>
      <c r="C130" s="15">
        <v>1750</v>
      </c>
      <c r="D130" s="15">
        <v>0</v>
      </c>
      <c r="E130" s="13">
        <f t="shared" si="1"/>
        <v>1750</v>
      </c>
    </row>
    <row r="131" spans="1:5" x14ac:dyDescent="0.25">
      <c r="A131" s="14" t="s">
        <v>217</v>
      </c>
      <c r="B131" s="14" t="s">
        <v>218</v>
      </c>
      <c r="C131" s="15">
        <v>642275</v>
      </c>
      <c r="D131" s="15">
        <v>71071.73</v>
      </c>
      <c r="E131" s="13">
        <f t="shared" si="1"/>
        <v>571203.27</v>
      </c>
    </row>
    <row r="132" spans="1:5" x14ac:dyDescent="0.25">
      <c r="A132" s="14" t="s">
        <v>285</v>
      </c>
      <c r="B132" s="14" t="s">
        <v>286</v>
      </c>
      <c r="C132" s="15">
        <v>559106.75</v>
      </c>
      <c r="D132" s="15">
        <v>38411.089999999997</v>
      </c>
      <c r="E132" s="13">
        <f t="shared" si="1"/>
        <v>520695.66000000003</v>
      </c>
    </row>
    <row r="133" spans="1:5" x14ac:dyDescent="0.25">
      <c r="A133" s="14" t="s">
        <v>219</v>
      </c>
      <c r="B133" s="14" t="s">
        <v>220</v>
      </c>
      <c r="C133" s="15">
        <v>21717.74</v>
      </c>
      <c r="D133" s="15">
        <v>10092.74</v>
      </c>
      <c r="E133" s="13">
        <f t="shared" si="1"/>
        <v>11625.000000000002</v>
      </c>
    </row>
    <row r="134" spans="1:5" x14ac:dyDescent="0.25">
      <c r="A134" s="14" t="s">
        <v>221</v>
      </c>
      <c r="B134" s="14" t="s">
        <v>222</v>
      </c>
      <c r="C134" s="15">
        <v>6500</v>
      </c>
      <c r="D134" s="15">
        <v>0</v>
      </c>
      <c r="E134" s="13">
        <f t="shared" si="1"/>
        <v>6500</v>
      </c>
    </row>
    <row r="135" spans="1:5" x14ac:dyDescent="0.25">
      <c r="A135" s="14" t="s">
        <v>223</v>
      </c>
      <c r="B135" s="14" t="s">
        <v>224</v>
      </c>
      <c r="C135" s="15">
        <v>6500</v>
      </c>
      <c r="D135" s="15">
        <v>0</v>
      </c>
      <c r="E135" s="13">
        <f t="shared" ref="E135:E155" si="2">C135-D135</f>
        <v>6500</v>
      </c>
    </row>
    <row r="136" spans="1:5" x14ac:dyDescent="0.25">
      <c r="A136" s="14" t="s">
        <v>225</v>
      </c>
      <c r="B136" s="14" t="s">
        <v>226</v>
      </c>
      <c r="C136" s="15">
        <v>242634.82</v>
      </c>
      <c r="D136" s="15">
        <v>0</v>
      </c>
      <c r="E136" s="13">
        <f t="shared" si="2"/>
        <v>242634.82</v>
      </c>
    </row>
    <row r="137" spans="1:5" x14ac:dyDescent="0.25">
      <c r="A137" s="14" t="s">
        <v>227</v>
      </c>
      <c r="B137" s="14" t="s">
        <v>228</v>
      </c>
      <c r="C137" s="15">
        <v>242634.82</v>
      </c>
      <c r="D137" s="15">
        <v>0</v>
      </c>
      <c r="E137" s="18">
        <f t="shared" si="2"/>
        <v>242634.82</v>
      </c>
    </row>
    <row r="138" spans="1:5" x14ac:dyDescent="0.25">
      <c r="A138" s="14" t="s">
        <v>229</v>
      </c>
      <c r="B138" s="14" t="s">
        <v>230</v>
      </c>
      <c r="C138" s="15">
        <v>5891552.0300000003</v>
      </c>
      <c r="D138" s="15">
        <v>643249.61</v>
      </c>
      <c r="E138" s="13">
        <f t="shared" si="2"/>
        <v>5248302.42</v>
      </c>
    </row>
    <row r="139" spans="1:5" x14ac:dyDescent="0.25">
      <c r="A139" s="14" t="s">
        <v>323</v>
      </c>
      <c r="B139" s="14" t="s">
        <v>324</v>
      </c>
      <c r="C139" s="15">
        <v>50000</v>
      </c>
      <c r="D139" s="15">
        <v>6237.54</v>
      </c>
      <c r="E139" s="13">
        <f t="shared" si="2"/>
        <v>43762.46</v>
      </c>
    </row>
    <row r="140" spans="1:5" x14ac:dyDescent="0.25">
      <c r="A140" s="14" t="s">
        <v>325</v>
      </c>
      <c r="B140" s="14" t="s">
        <v>326</v>
      </c>
      <c r="C140" s="15">
        <v>83000</v>
      </c>
      <c r="D140" s="15">
        <v>20171.53</v>
      </c>
      <c r="E140" s="13">
        <f t="shared" si="2"/>
        <v>62828.47</v>
      </c>
    </row>
    <row r="141" spans="1:5" s="2" customFormat="1" x14ac:dyDescent="0.25">
      <c r="A141" s="14" t="s">
        <v>231</v>
      </c>
      <c r="B141" s="14" t="s">
        <v>232</v>
      </c>
      <c r="C141" s="15">
        <v>5758552.0300000003</v>
      </c>
      <c r="D141" s="15">
        <v>616840.54</v>
      </c>
      <c r="E141" s="13">
        <f t="shared" si="2"/>
        <v>5141711.49</v>
      </c>
    </row>
    <row r="142" spans="1:5" s="2" customFormat="1" x14ac:dyDescent="0.25">
      <c r="A142" s="14" t="s">
        <v>233</v>
      </c>
      <c r="B142" s="14" t="s">
        <v>155</v>
      </c>
      <c r="C142" s="15">
        <v>920726.09</v>
      </c>
      <c r="D142" s="15">
        <v>48720.04</v>
      </c>
      <c r="E142" s="13">
        <f t="shared" si="2"/>
        <v>872006.04999999993</v>
      </c>
    </row>
    <row r="143" spans="1:5" x14ac:dyDescent="0.25">
      <c r="A143" s="14" t="s">
        <v>234</v>
      </c>
      <c r="B143" s="14" t="s">
        <v>155</v>
      </c>
      <c r="C143" s="15">
        <v>920726.09</v>
      </c>
      <c r="D143" s="15">
        <v>48720.04</v>
      </c>
      <c r="E143" s="13">
        <f t="shared" si="2"/>
        <v>872006.04999999993</v>
      </c>
    </row>
    <row r="144" spans="1:5" x14ac:dyDescent="0.25">
      <c r="A144" s="16" t="s">
        <v>235</v>
      </c>
      <c r="B144" s="16" t="s">
        <v>236</v>
      </c>
      <c r="C144" s="17">
        <v>1060330</v>
      </c>
      <c r="D144" s="17">
        <v>219862.79</v>
      </c>
      <c r="E144" s="10">
        <f t="shared" si="2"/>
        <v>840467.21</v>
      </c>
    </row>
    <row r="145" spans="1:5" x14ac:dyDescent="0.25">
      <c r="A145" s="14" t="s">
        <v>237</v>
      </c>
      <c r="B145" s="14" t="s">
        <v>238</v>
      </c>
      <c r="C145" s="15">
        <v>1060330</v>
      </c>
      <c r="D145" s="15">
        <v>219862.79</v>
      </c>
      <c r="E145" s="13">
        <f t="shared" si="2"/>
        <v>840467.21</v>
      </c>
    </row>
    <row r="146" spans="1:5" x14ac:dyDescent="0.25">
      <c r="A146" s="14" t="s">
        <v>291</v>
      </c>
      <c r="B146" s="14" t="s">
        <v>238</v>
      </c>
      <c r="C146" s="15">
        <v>636050</v>
      </c>
      <c r="D146" s="15">
        <v>219862.79</v>
      </c>
      <c r="E146" s="13">
        <f t="shared" si="2"/>
        <v>416187.20999999996</v>
      </c>
    </row>
    <row r="147" spans="1:5" x14ac:dyDescent="0.25">
      <c r="A147" s="14" t="s">
        <v>293</v>
      </c>
      <c r="B147" s="14" t="s">
        <v>294</v>
      </c>
      <c r="C147" s="15">
        <v>362450</v>
      </c>
      <c r="D147" s="15">
        <v>0</v>
      </c>
      <c r="E147" s="13">
        <f t="shared" si="2"/>
        <v>362450</v>
      </c>
    </row>
    <row r="148" spans="1:5" x14ac:dyDescent="0.25">
      <c r="A148" s="14" t="s">
        <v>303</v>
      </c>
      <c r="B148" s="14" t="s">
        <v>304</v>
      </c>
      <c r="C148" s="15">
        <v>61830</v>
      </c>
      <c r="D148" s="15">
        <v>0</v>
      </c>
      <c r="E148" s="13">
        <f t="shared" si="2"/>
        <v>61830</v>
      </c>
    </row>
    <row r="149" spans="1:5" x14ac:dyDescent="0.25">
      <c r="A149" s="16" t="s">
        <v>305</v>
      </c>
      <c r="B149" s="16" t="s">
        <v>306</v>
      </c>
      <c r="C149" s="17">
        <v>257860</v>
      </c>
      <c r="D149" s="17">
        <v>56314.85</v>
      </c>
      <c r="E149" s="17">
        <f t="shared" si="2"/>
        <v>201545.15</v>
      </c>
    </row>
    <row r="150" spans="1:5" x14ac:dyDescent="0.25">
      <c r="A150" s="14" t="s">
        <v>307</v>
      </c>
      <c r="B150" s="14" t="s">
        <v>308</v>
      </c>
      <c r="C150" s="15">
        <v>257860</v>
      </c>
      <c r="D150" s="15">
        <v>56314.85</v>
      </c>
      <c r="E150" s="19">
        <f t="shared" si="2"/>
        <v>201545.15</v>
      </c>
    </row>
    <row r="151" spans="1:5" x14ac:dyDescent="0.25">
      <c r="A151" s="14" t="s">
        <v>309</v>
      </c>
      <c r="B151" s="14" t="s">
        <v>310</v>
      </c>
      <c r="C151" s="15">
        <v>56314.85</v>
      </c>
      <c r="D151" s="15">
        <v>56314.85</v>
      </c>
      <c r="E151" s="19">
        <f t="shared" si="2"/>
        <v>0</v>
      </c>
    </row>
    <row r="152" spans="1:5" x14ac:dyDescent="0.25">
      <c r="A152" s="14" t="s">
        <v>311</v>
      </c>
      <c r="B152" s="14" t="s">
        <v>282</v>
      </c>
      <c r="C152" s="15">
        <v>201545.15</v>
      </c>
      <c r="D152" s="15">
        <v>0</v>
      </c>
      <c r="E152" s="19">
        <f t="shared" si="2"/>
        <v>201545.15</v>
      </c>
    </row>
    <row r="153" spans="1:5" x14ac:dyDescent="0.25">
      <c r="A153" s="16" t="s">
        <v>317</v>
      </c>
      <c r="B153" s="16" t="s">
        <v>318</v>
      </c>
      <c r="C153" s="17">
        <v>42056971.859999999</v>
      </c>
      <c r="D153" s="17">
        <v>0</v>
      </c>
      <c r="E153" s="17">
        <f t="shared" si="2"/>
        <v>42056971.859999999</v>
      </c>
    </row>
    <row r="154" spans="1:5" x14ac:dyDescent="0.25">
      <c r="A154" s="14" t="s">
        <v>327</v>
      </c>
      <c r="B154" s="14" t="s">
        <v>328</v>
      </c>
      <c r="C154" s="15">
        <v>42056971.859999999</v>
      </c>
      <c r="D154" s="15">
        <v>0</v>
      </c>
      <c r="E154" s="19">
        <f t="shared" si="2"/>
        <v>42056971.859999999</v>
      </c>
    </row>
    <row r="155" spans="1:5" x14ac:dyDescent="0.25">
      <c r="A155" s="14" t="s">
        <v>329</v>
      </c>
      <c r="B155" s="14" t="s">
        <v>328</v>
      </c>
      <c r="C155" s="15">
        <v>42056971.859999999</v>
      </c>
      <c r="D155" s="15">
        <v>0</v>
      </c>
      <c r="E155" s="19">
        <f t="shared" si="2"/>
        <v>42056971.859999999</v>
      </c>
    </row>
    <row r="156" spans="1:5" x14ac:dyDescent="0.25">
      <c r="A156" s="26" t="s">
        <v>239</v>
      </c>
      <c r="B156" s="25"/>
      <c r="C156" s="5">
        <f>+C6+C37+C97+C123+C117+C144+C149+C153</f>
        <v>234515760</v>
      </c>
      <c r="D156" s="5">
        <f t="shared" ref="D156:E156" si="3">+D6+D37+D97+D123+D117+D144+D149+D153</f>
        <v>71105683.950000003</v>
      </c>
      <c r="E156" s="5">
        <f t="shared" si="3"/>
        <v>163410076.05000001</v>
      </c>
    </row>
    <row r="160" spans="1:5" s="2" customFormat="1" x14ac:dyDescent="0.25">
      <c r="C160" s="1"/>
      <c r="D160" s="1"/>
      <c r="E160" s="1"/>
    </row>
    <row r="163" spans="1:5" ht="15.75" x14ac:dyDescent="0.25">
      <c r="A163" s="2"/>
      <c r="B163" s="6" t="s">
        <v>333</v>
      </c>
      <c r="C163" s="6" t="s">
        <v>334</v>
      </c>
      <c r="D163" s="7"/>
      <c r="E163" s="7"/>
    </row>
    <row r="164" spans="1:5" ht="15.75" x14ac:dyDescent="0.25">
      <c r="A164" s="2"/>
      <c r="B164" s="8" t="s">
        <v>335</v>
      </c>
      <c r="C164" s="8" t="s">
        <v>336</v>
      </c>
      <c r="D164" s="7"/>
      <c r="E164" s="7"/>
    </row>
    <row r="165" spans="1:5" x14ac:dyDescent="0.25">
      <c r="A165" s="2"/>
      <c r="B165" s="2"/>
    </row>
    <row r="166" spans="1:5" x14ac:dyDescent="0.25">
      <c r="A166" s="2"/>
      <c r="B166" s="2"/>
    </row>
  </sheetData>
  <mergeCells count="5">
    <mergeCell ref="A1:E1"/>
    <mergeCell ref="A2:E2"/>
    <mergeCell ref="A3:E3"/>
    <mergeCell ref="A4:E4"/>
    <mergeCell ref="A156:B15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2017-07-12T16:32:56Z</cp:lastPrinted>
  <dcterms:created xsi:type="dcterms:W3CDTF">2016-02-18T17:58:41Z</dcterms:created>
  <dcterms:modified xsi:type="dcterms:W3CDTF">2017-07-24T20:08:00Z</dcterms:modified>
</cp:coreProperties>
</file>