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840" windowHeight="9645"/>
  </bookViews>
  <sheets>
    <sheet name="EEPI" sheetId="2" r:id="rId1"/>
    <sheet name="EEPE" sheetId="1" r:id="rId2"/>
  </sheets>
  <definedNames>
    <definedName name="_xlnm._FilterDatabase" localSheetId="1" hidden="1">EEPE!$A$5:$E$149</definedName>
    <definedName name="_xlnm._FilterDatabase" localSheetId="0" hidden="1">EEPI!$A$5:$E$46</definedName>
  </definedNames>
  <calcPr calcId="162913"/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D149" i="1" l="1"/>
  <c r="E7" i="1"/>
  <c r="E8" i="1"/>
  <c r="E9" i="1"/>
  <c r="E10" i="1"/>
  <c r="E11" i="1"/>
  <c r="E37" i="1"/>
  <c r="E140" i="1"/>
  <c r="E148" i="1"/>
  <c r="E147" i="1"/>
  <c r="E146" i="1"/>
  <c r="E145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C149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6" i="1"/>
  <c r="D46" i="2"/>
  <c r="C46" i="2"/>
  <c r="E6" i="2"/>
  <c r="E149" i="1" l="1"/>
  <c r="E46" i="2"/>
</calcChain>
</file>

<file path=xl/sharedStrings.xml><?xml version="1.0" encoding="utf-8"?>
<sst xmlns="http://schemas.openxmlformats.org/spreadsheetml/2006/main" count="394" uniqueCount="364">
  <si>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</si>
  <si>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</si>
  <si>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</si>
  <si>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</si>
  <si>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</si>
  <si>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</si>
  <si>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</si>
  <si>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</si>
  <si>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</si>
  <si>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</si>
  <si>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</si>
  <si>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</si>
  <si>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</si>
  <si>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</si>
  <si>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</si>
  <si>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</si>
  <si>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</si>
  <si>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</si>
  <si>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</si>
  <si>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</si>
  <si>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</si>
  <si>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</si>
  <si>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</si>
  <si>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</si>
  <si>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</si>
  <si>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</si>
  <si>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</si>
  <si>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</si>
  <si>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</si>
  <si>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</si>
  <si>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</si>
  <si>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</si>
  <si>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</si>
  <si>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</si>
  <si>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</si>
  <si>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</si>
  <si>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</si>
  <si>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</si>
  <si>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</si>
  <si>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</si>
  <si>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</si>
  <si>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</si>
  <si>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</si>
  <si>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</si>
  <si>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</si>
  <si>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</si>
  <si>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</si>
  <si>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</si>
  <si>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</si>
  <si>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</si>
  <si>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</si>
  <si>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</si>
  <si>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</si>
  <si>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</si>
  <si>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</si>
  <si>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</si>
  <si>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</si>
  <si>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</si>
  <si>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</si>
  <si>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</si>
  <si>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</si>
  <si>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</si>
  <si>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</si>
  <si>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</si>
  <si>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</si>
  <si>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</si>
  <si>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</si>
  <si>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</si>
  <si>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</si>
  <si>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</si>
  <si>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</si>
  <si>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</si>
  <si>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</si>
  <si>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</si>
  <si>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</si>
  <si>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</si>
  <si>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</si>
  <si>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</si>
  <si>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</si>
  <si>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</si>
  <si>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</si>
  <si>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</si>
  <si>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</si>
  <si>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</si>
  <si>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</si>
  <si>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</si>
  <si>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</si>
  <si>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</si>
  <si>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</si>
  <si>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</si>
  <si>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</si>
  <si>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</si>
  <si>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</si>
  <si>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</si>
  <si>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</si>
  <si>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</si>
  <si>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</si>
  <si>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</si>
  <si>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</si>
  <si>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</si>
  <si>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</si>
  <si>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</si>
  <si>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</si>
  <si>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</si>
  <si>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</si>
  <si>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</si>
  <si>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</si>
  <si>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</si>
  <si>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</si>
  <si>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</si>
  <si>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</si>
  <si>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</si>
  <si>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</si>
  <si>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</si>
  <si>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</si>
  <si>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</si>
  <si>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</si>
  <si>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</si>
  <si>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</si>
  <si>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</si>
  <si>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</si>
  <si>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</si>
  <si>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</si>
  <si>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</si>
  <si>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</si>
  <si>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</si>
  <si>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</si>
  <si>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</si>
  <si>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</si>
  <si>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</si>
  <si>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</si>
  <si>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</si>
  <si>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</si>
  <si>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</si>
  <si>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</si>
  <si>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</si>
  <si>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</si>
  <si>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</si>
  <si>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</si>
  <si>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</si>
  <si>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</si>
  <si>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</si>
  <si>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</si>
  <si>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</si>
  <si>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</si>
  <si>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</si>
  <si>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</si>
  <si>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</si>
  <si>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</si>
  <si>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</si>
  <si>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</si>
  <si>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</si>
  <si>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</si>
  <si>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</si>
  <si>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</si>
  <si>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</si>
  <si>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</si>
  <si>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</si>
  <si>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</si>
  <si>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</si>
  <si>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</si>
  <si>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</si>
  <si>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</si>
  <si>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</si>
  <si>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</si>
  <si>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</si>
  <si>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</si>
  <si>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</si>
  <si>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</si>
  <si>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</si>
  <si>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</si>
  <si>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</si>
  <si>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</si>
  <si>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</si>
  <si>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</si>
  <si>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</si>
  <si>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</si>
  <si>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</si>
  <si>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</si>
  <si>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</si>
  <si>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</si>
  <si>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</si>
  <si>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</si>
  <si>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</si>
  <si>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</si>
  <si>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</si>
  <si>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</si>
  <si>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</si>
  <si>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</si>
  <si>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</si>
  <si>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</si>
  <si>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</si>
  <si>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</si>
  <si>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</si>
  <si>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</si>
  <si>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</si>
  <si>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</si>
  <si>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</si>
  <si>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</si>
  <si>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</si>
  <si>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</si>
  <si>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</si>
  <si>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</si>
  <si>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</si>
  <si>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</si>
  <si>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</si>
  <si>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</si>
  <si>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</si>
  <si>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</si>
  <si>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</si>
  <si>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</si>
  <si>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</si>
  <si>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</si>
  <si>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</si>
  <si>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</si>
  <si>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</si>
  <si>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</si>
  <si>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</si>
  <si>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</si>
  <si>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</si>
  <si>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</si>
  <si>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</si>
  <si>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</si>
  <si>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</si>
  <si>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</si>
  <si>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</si>
  <si>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</si>
  <si>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</si>
  <si>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</si>
  <si>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</si>
  <si>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</si>
  <si>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</si>
  <si>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</si>
  <si>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</si>
  <si>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</si>
  <si>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</si>
  <si>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</si>
  <si>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</si>
  <si>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</si>
  <si>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</si>
  <si>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</si>
  <si>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</si>
  <si>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</si>
  <si>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</si>
  <si>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</si>
  <si>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</si>
  <si>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</si>
  <si>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</si>
  <si>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</si>
  <si>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</si>
  <si>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</si>
  <si>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</si>
  <si>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</si>
  <si>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</si>
  <si>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</si>
  <si>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</si>
  <si>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</si>
  <si>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</si>
  <si>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</si>
  <si>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</si>
  <si>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</si>
  <si>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</si>
  <si>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</si>
  <si>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</si>
  <si>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</si>
  <si>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</si>
  <si>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</si>
  <si>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</si>
  <si>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</si>
  <si>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</si>
  <si>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</si>
  <si>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</si>
  <si>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</si>
  <si>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</si>
  <si>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</si>
  <si>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</si>
  <si>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</si>
  <si>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</si>
  <si>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</si>
  <si>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</si>
  <si>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</si>
  <si>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</si>
  <si>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</si>
  <si>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</si>
  <si>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</si>
  <si>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</si>
  <si>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</si>
  <si>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</si>
  <si>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</si>
  <si>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</si>
  <si>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</si>
  <si>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</si>
  <si>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</si>
  <si>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</si>
  <si>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</si>
  <si>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</si>
  <si>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</si>
  <si>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</si>
  <si>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</si>
  <si>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</si>
  <si>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</si>
  <si>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</si>
  <si>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</si>
  <si>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</si>
  <si>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</si>
  <si>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</si>
  <si>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</si>
  <si>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</si>
  <si>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</si>
  <si>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</si>
  <si>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</si>
  <si>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</si>
  <si>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</si>
  <si>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</si>
  <si>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</si>
  <si>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</si>
  <si>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</si>
  <si>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</si>
  <si>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</si>
  <si>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61110</t>
  </si>
  <si>
    <t>Maquinaria y Equipo para Apoyo Institucional</t>
  </si>
  <si>
    <t>516</t>
  </si>
  <si>
    <t>Gastos de Representación</t>
  </si>
  <si>
    <t>51601</t>
  </si>
  <si>
    <t>Por Prestación de Servicios en el País</t>
  </si>
  <si>
    <t>62201</t>
  </si>
  <si>
    <t>15699</t>
  </si>
  <si>
    <t xml:space="preserve">Compensaciones Por Pérdidas o Daños de Bienes Diversos                                              </t>
  </si>
  <si>
    <t>6220505</t>
  </si>
  <si>
    <t>Fondo de Inversión Social para el Desarrollo Local</t>
  </si>
  <si>
    <t>54117</t>
  </si>
  <si>
    <t>Materiales de Defensa y Seguridad Pública</t>
  </si>
  <si>
    <t>54204</t>
  </si>
  <si>
    <t>Servicios de Correos</t>
  </si>
  <si>
    <t>54507</t>
  </si>
  <si>
    <t>Desarrollos Informáticos</t>
  </si>
  <si>
    <t>55502</t>
  </si>
  <si>
    <t>Impuesto sobre la Transferencia de Bienes Raices</t>
  </si>
  <si>
    <t>6224400</t>
  </si>
  <si>
    <t>Ramo de Medio Ambiente y Recursos Naturales</t>
  </si>
  <si>
    <t>71</t>
  </si>
  <si>
    <t>Amortización de Endeudamiento Público</t>
  </si>
  <si>
    <t>713</t>
  </si>
  <si>
    <t>Amortización de Empréstitos Internos</t>
  </si>
  <si>
    <t>71301</t>
  </si>
  <si>
    <t>De Gobierno Central</t>
  </si>
  <si>
    <t>71307</t>
  </si>
  <si>
    <t>155</t>
  </si>
  <si>
    <t xml:space="preserve">Garantías y Fianzas                                                                                 </t>
  </si>
  <si>
    <t>15501</t>
  </si>
  <si>
    <t xml:space="preserve">Garantías de Contratos de Obras                                                                     </t>
  </si>
  <si>
    <t>15602</t>
  </si>
  <si>
    <t xml:space="preserve">Compensaciones por Pérdidas o Daños de Bienes Muebles                                               </t>
  </si>
  <si>
    <t>313</t>
  </si>
  <si>
    <t xml:space="preserve">Contratacion de Empréstitos Internos                                                                </t>
  </si>
  <si>
    <t>31307</t>
  </si>
  <si>
    <t xml:space="preserve">De Empresas Privadas no Financieras                                                                 </t>
  </si>
  <si>
    <t xml:space="preserve"> Del  1 de Enero  al  31 de Marzo del 2017</t>
  </si>
  <si>
    <t>F.________________________</t>
  </si>
  <si>
    <t xml:space="preserve">                F.________________________</t>
  </si>
  <si>
    <t xml:space="preserve">              JEFE UFI</t>
  </si>
  <si>
    <t xml:space="preserve">                               CONTADOR</t>
  </si>
  <si>
    <t>PRESUPUESTO</t>
  </si>
  <si>
    <t xml:space="preserve">DEVENGADO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</si>
</sst>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/>
    <xf numFmtId="0" fontId="3" fillId="0" borderId="0" xfId="0" applyFont="1" applyBorder="1"/>
    <xf numFmtId="0" fontId="3" fillId="0" borderId="0" xfId="0" applyFont="1"/>
    <xf numFmtId="44" fontId="2" fillId="0" borderId="1" xfId="1" applyFont="1" applyFill="1" applyBorder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Fill="1" applyBorder="1" applyProtection="1">
      <protection locked="0"/>
    </xf>
    <xf numFmtId="44" fontId="0" fillId="0" borderId="1" xfId="1" applyFont="1" applyFill="1" applyBorder="1" applyProtection="1"/>
    <xf numFmtId="0" fontId="2" fillId="0" borderId="1" xfId="0" applyFont="1" applyFill="1" applyBorder="1" applyProtection="1">
      <protection locked="0"/>
    </xf>
    <xf numFmtId="44" fontId="2" fillId="0" borderId="1" xfId="1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zoomScaleNormal="100" workbookViewId="0">
      <selection activeCell="B54" sqref="B54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1" customWidth="1"/>
    <col min="4" max="4" width="17.85546875" style="1" bestFit="1" customWidth="1"/>
    <col min="5" max="5" width="17.5703125" style="1" customWidth="1"/>
  </cols>
  <sheetData>
    <row r="1" spans="1:5" x14ac:dyDescent="0.25">
      <c r="A1" s="15" t="s">
        <v>0</v>
      </c>
      <c r="B1" s="15"/>
      <c r="C1" s="15"/>
      <c r="D1" s="15"/>
      <c r="E1" s="15"/>
    </row>
    <row r="2" spans="1:5" x14ac:dyDescent="0.25">
      <c r="A2" s="15" t="s">
        <v>240</v>
      </c>
      <c r="B2" s="15"/>
      <c r="C2" s="15"/>
      <c r="D2" s="15"/>
      <c r="E2" s="15"/>
    </row>
    <row r="3" spans="1:5" x14ac:dyDescent="0.25">
      <c r="A3" s="15" t="s">
        <v>357</v>
      </c>
      <c r="B3" s="15"/>
      <c r="C3" s="15"/>
      <c r="D3" s="15"/>
      <c r="E3" s="15"/>
    </row>
    <row r="4" spans="1:5" x14ac:dyDescent="0.25">
      <c r="A4" s="15" t="s">
        <v>2</v>
      </c>
      <c r="B4" s="15"/>
      <c r="C4" s="15"/>
      <c r="D4" s="15"/>
      <c r="E4" s="15"/>
    </row>
    <row r="5" spans="1:5" ht="30" x14ac:dyDescent="0.25">
      <c r="A5" s="3" t="s">
        <v>3</v>
      </c>
      <c r="B5" s="3" t="s">
        <v>4</v>
      </c>
      <c r="C5" s="4" t="s">
        <v>362</v>
      </c>
      <c r="D5" s="4" t="s">
        <v>363</v>
      </c>
      <c r="E5" s="4" t="s">
        <v>6</v>
      </c>
    </row>
    <row r="6" spans="1:5" x14ac:dyDescent="0.25">
      <c r="A6" s="8" t="s">
        <v>241</v>
      </c>
      <c r="B6" s="8" t="s">
        <v>242</v>
      </c>
      <c r="C6" s="8">
        <v>168049535</v>
      </c>
      <c r="D6" s="8">
        <v>40077309.920000002</v>
      </c>
      <c r="E6" s="8">
        <f t="shared" ref="E6:E45" si="0">+C6-D6</f>
        <v>127972225.08</v>
      </c>
    </row>
    <row r="7" spans="1:5" x14ac:dyDescent="0.25">
      <c r="A7" s="9" t="s">
        <v>243</v>
      </c>
      <c r="B7" s="9" t="s">
        <v>244</v>
      </c>
      <c r="C7" s="10">
        <v>164470895</v>
      </c>
      <c r="D7" s="10">
        <v>39599952.219999999</v>
      </c>
      <c r="E7" s="10">
        <f t="shared" si="0"/>
        <v>124870942.78</v>
      </c>
    </row>
    <row r="8" spans="1:5" x14ac:dyDescent="0.25">
      <c r="A8" s="9" t="s">
        <v>245</v>
      </c>
      <c r="B8" s="9" t="s">
        <v>246</v>
      </c>
      <c r="C8" s="10">
        <v>157189345</v>
      </c>
      <c r="D8" s="10">
        <v>36466898.520000003</v>
      </c>
      <c r="E8" s="10">
        <f t="shared" si="0"/>
        <v>120722446.47999999</v>
      </c>
    </row>
    <row r="9" spans="1:5" x14ac:dyDescent="0.25">
      <c r="A9" s="9" t="s">
        <v>247</v>
      </c>
      <c r="B9" s="9" t="s">
        <v>248</v>
      </c>
      <c r="C9" s="10">
        <v>7281550</v>
      </c>
      <c r="D9" s="10">
        <v>3133053.7</v>
      </c>
      <c r="E9" s="10">
        <f t="shared" si="0"/>
        <v>4148496.3</v>
      </c>
    </row>
    <row r="10" spans="1:5" x14ac:dyDescent="0.25">
      <c r="A10" s="9" t="s">
        <v>249</v>
      </c>
      <c r="B10" s="9" t="s">
        <v>250</v>
      </c>
      <c r="C10" s="10">
        <v>1536000</v>
      </c>
      <c r="D10" s="10">
        <v>0</v>
      </c>
      <c r="E10" s="10">
        <f t="shared" si="0"/>
        <v>1536000</v>
      </c>
    </row>
    <row r="11" spans="1:5" x14ac:dyDescent="0.25">
      <c r="A11" s="9" t="s">
        <v>251</v>
      </c>
      <c r="B11" s="9" t="s">
        <v>252</v>
      </c>
      <c r="C11" s="10">
        <v>1536000</v>
      </c>
      <c r="D11" s="10">
        <v>0</v>
      </c>
      <c r="E11" s="10">
        <f t="shared" si="0"/>
        <v>1536000</v>
      </c>
    </row>
    <row r="12" spans="1:5" x14ac:dyDescent="0.25">
      <c r="A12" s="9" t="s">
        <v>253</v>
      </c>
      <c r="B12" s="9" t="s">
        <v>254</v>
      </c>
      <c r="C12" s="10">
        <v>2042640</v>
      </c>
      <c r="D12" s="10">
        <v>477357.7</v>
      </c>
      <c r="E12" s="10">
        <f t="shared" si="0"/>
        <v>1565282.3</v>
      </c>
    </row>
    <row r="13" spans="1:5" x14ac:dyDescent="0.25">
      <c r="A13" s="9" t="s">
        <v>255</v>
      </c>
      <c r="B13" s="9" t="s">
        <v>254</v>
      </c>
      <c r="C13" s="10">
        <v>2042640</v>
      </c>
      <c r="D13" s="10">
        <v>477357.7</v>
      </c>
      <c r="E13" s="10">
        <f t="shared" si="0"/>
        <v>1565282.3</v>
      </c>
    </row>
    <row r="14" spans="1:5" x14ac:dyDescent="0.25">
      <c r="A14" s="8" t="s">
        <v>256</v>
      </c>
      <c r="B14" s="8" t="s">
        <v>257</v>
      </c>
      <c r="C14" s="8">
        <v>1593045</v>
      </c>
      <c r="D14" s="8">
        <v>453567.85</v>
      </c>
      <c r="E14" s="8">
        <f t="shared" si="0"/>
        <v>1139477.1499999999</v>
      </c>
    </row>
    <row r="15" spans="1:5" x14ac:dyDescent="0.25">
      <c r="A15" s="9" t="s">
        <v>258</v>
      </c>
      <c r="B15" s="9" t="s">
        <v>259</v>
      </c>
      <c r="C15" s="10">
        <v>0</v>
      </c>
      <c r="D15" s="10">
        <v>10747.9</v>
      </c>
      <c r="E15" s="10">
        <f t="shared" si="0"/>
        <v>-10747.9</v>
      </c>
    </row>
    <row r="16" spans="1:5" x14ac:dyDescent="0.25">
      <c r="A16" s="9" t="s">
        <v>260</v>
      </c>
      <c r="B16" s="9" t="s">
        <v>261</v>
      </c>
      <c r="C16" s="10">
        <v>0</v>
      </c>
      <c r="D16" s="10">
        <v>10747.9</v>
      </c>
      <c r="E16" s="10">
        <f t="shared" si="0"/>
        <v>-10747.9</v>
      </c>
    </row>
    <row r="17" spans="1:5" x14ac:dyDescent="0.25">
      <c r="A17" s="9" t="s">
        <v>262</v>
      </c>
      <c r="B17" s="9" t="s">
        <v>263</v>
      </c>
      <c r="C17" s="10">
        <v>100000</v>
      </c>
      <c r="D17" s="10">
        <v>20443.439999999999</v>
      </c>
      <c r="E17" s="10">
        <f t="shared" si="0"/>
        <v>79556.56</v>
      </c>
    </row>
    <row r="18" spans="1:5" x14ac:dyDescent="0.25">
      <c r="A18" s="9" t="s">
        <v>264</v>
      </c>
      <c r="B18" s="9" t="s">
        <v>265</v>
      </c>
      <c r="C18" s="10">
        <v>100000</v>
      </c>
      <c r="D18" s="10">
        <v>20443.439999999999</v>
      </c>
      <c r="E18" s="10">
        <f t="shared" si="0"/>
        <v>79556.56</v>
      </c>
    </row>
    <row r="19" spans="1:5" x14ac:dyDescent="0.25">
      <c r="A19" s="9" t="s">
        <v>347</v>
      </c>
      <c r="B19" s="9" t="s">
        <v>348</v>
      </c>
      <c r="C19" s="10">
        <v>0</v>
      </c>
      <c r="D19" s="10">
        <v>17673.849999999999</v>
      </c>
      <c r="E19" s="10">
        <f t="shared" si="0"/>
        <v>-17673.849999999999</v>
      </c>
    </row>
    <row r="20" spans="1:5" x14ac:dyDescent="0.25">
      <c r="A20" s="9" t="s">
        <v>349</v>
      </c>
      <c r="B20" s="9" t="s">
        <v>350</v>
      </c>
      <c r="C20" s="10">
        <v>0</v>
      </c>
      <c r="D20" s="10">
        <v>17673.849999999999</v>
      </c>
      <c r="E20" s="10">
        <f t="shared" si="0"/>
        <v>-17673.849999999999</v>
      </c>
    </row>
    <row r="21" spans="1:5" x14ac:dyDescent="0.25">
      <c r="A21" s="9" t="s">
        <v>266</v>
      </c>
      <c r="B21" s="9" t="s">
        <v>267</v>
      </c>
      <c r="C21" s="10">
        <v>0</v>
      </c>
      <c r="D21" s="10">
        <v>204449.14</v>
      </c>
      <c r="E21" s="10">
        <f t="shared" si="0"/>
        <v>-204449.14</v>
      </c>
    </row>
    <row r="22" spans="1:5" x14ac:dyDescent="0.25">
      <c r="A22" s="9" t="s">
        <v>351</v>
      </c>
      <c r="B22" s="9" t="s">
        <v>352</v>
      </c>
      <c r="C22" s="10">
        <v>0</v>
      </c>
      <c r="D22" s="10">
        <v>4976.8</v>
      </c>
      <c r="E22" s="10">
        <f t="shared" si="0"/>
        <v>-4976.8</v>
      </c>
    </row>
    <row r="23" spans="1:5" x14ac:dyDescent="0.25">
      <c r="A23" s="9" t="s">
        <v>326</v>
      </c>
      <c r="B23" s="9" t="s">
        <v>327</v>
      </c>
      <c r="C23" s="10">
        <v>0</v>
      </c>
      <c r="D23" s="10">
        <v>199472.34</v>
      </c>
      <c r="E23" s="10">
        <f t="shared" si="0"/>
        <v>-199472.34</v>
      </c>
    </row>
    <row r="24" spans="1:5" x14ac:dyDescent="0.25">
      <c r="A24" s="9" t="s">
        <v>268</v>
      </c>
      <c r="B24" s="9" t="s">
        <v>269</v>
      </c>
      <c r="C24" s="10">
        <v>1493045</v>
      </c>
      <c r="D24" s="10">
        <v>197537.23</v>
      </c>
      <c r="E24" s="10">
        <f t="shared" si="0"/>
        <v>1295507.77</v>
      </c>
    </row>
    <row r="25" spans="1:5" x14ac:dyDescent="0.25">
      <c r="A25" s="9" t="s">
        <v>296</v>
      </c>
      <c r="B25" s="9" t="s">
        <v>297</v>
      </c>
      <c r="C25" s="10">
        <v>0</v>
      </c>
      <c r="D25" s="10">
        <v>73071.179999999993</v>
      </c>
      <c r="E25" s="10">
        <f t="shared" si="0"/>
        <v>-73071.179999999993</v>
      </c>
    </row>
    <row r="26" spans="1:5" x14ac:dyDescent="0.25">
      <c r="A26" s="9" t="s">
        <v>270</v>
      </c>
      <c r="B26" s="9" t="s">
        <v>271</v>
      </c>
      <c r="C26" s="10">
        <v>1493045</v>
      </c>
      <c r="D26" s="10">
        <v>124466.05</v>
      </c>
      <c r="E26" s="10">
        <f t="shared" si="0"/>
        <v>1368578.95</v>
      </c>
    </row>
    <row r="27" spans="1:5" x14ac:dyDescent="0.25">
      <c r="A27" s="9" t="s">
        <v>272</v>
      </c>
      <c r="B27" s="9" t="s">
        <v>254</v>
      </c>
      <c r="C27" s="10">
        <v>0</v>
      </c>
      <c r="D27" s="10">
        <v>2716.29</v>
      </c>
      <c r="E27" s="10">
        <f t="shared" si="0"/>
        <v>-2716.29</v>
      </c>
    </row>
    <row r="28" spans="1:5" x14ac:dyDescent="0.25">
      <c r="A28" s="9" t="s">
        <v>273</v>
      </c>
      <c r="B28" s="9" t="s">
        <v>254</v>
      </c>
      <c r="C28" s="10">
        <v>0</v>
      </c>
      <c r="D28" s="10">
        <v>2716.29</v>
      </c>
      <c r="E28" s="10">
        <f t="shared" si="0"/>
        <v>-2716.29</v>
      </c>
    </row>
    <row r="29" spans="1:5" x14ac:dyDescent="0.25">
      <c r="A29" s="8" t="s">
        <v>274</v>
      </c>
      <c r="B29" s="8" t="s">
        <v>275</v>
      </c>
      <c r="C29" s="8">
        <v>2904765</v>
      </c>
      <c r="D29" s="8">
        <v>2274802</v>
      </c>
      <c r="E29" s="8">
        <f t="shared" si="0"/>
        <v>629963</v>
      </c>
    </row>
    <row r="30" spans="1:5" x14ac:dyDescent="0.25">
      <c r="A30" s="9" t="s">
        <v>276</v>
      </c>
      <c r="B30" s="9" t="s">
        <v>277</v>
      </c>
      <c r="C30" s="10">
        <v>977440</v>
      </c>
      <c r="D30" s="10">
        <v>38480</v>
      </c>
      <c r="E30" s="10">
        <f t="shared" si="0"/>
        <v>938960</v>
      </c>
    </row>
    <row r="31" spans="1:5" x14ac:dyDescent="0.25">
      <c r="A31" s="9" t="s">
        <v>278</v>
      </c>
      <c r="B31" s="9" t="s">
        <v>279</v>
      </c>
      <c r="C31" s="10">
        <v>977440</v>
      </c>
      <c r="D31" s="10">
        <v>38480</v>
      </c>
      <c r="E31" s="10">
        <f t="shared" si="0"/>
        <v>938960</v>
      </c>
    </row>
    <row r="32" spans="1:5" x14ac:dyDescent="0.25">
      <c r="A32" s="9" t="s">
        <v>280</v>
      </c>
      <c r="B32" s="9" t="s">
        <v>281</v>
      </c>
      <c r="C32" s="10">
        <v>1927325</v>
      </c>
      <c r="D32" s="10">
        <v>2236322</v>
      </c>
      <c r="E32" s="10">
        <f t="shared" si="0"/>
        <v>-308997</v>
      </c>
    </row>
    <row r="33" spans="1:5" x14ac:dyDescent="0.25">
      <c r="A33" s="9" t="s">
        <v>282</v>
      </c>
      <c r="B33" s="9" t="s">
        <v>283</v>
      </c>
      <c r="C33" s="10">
        <v>1927325</v>
      </c>
      <c r="D33" s="10">
        <v>2236322</v>
      </c>
      <c r="E33" s="10">
        <f t="shared" si="0"/>
        <v>-308997</v>
      </c>
    </row>
    <row r="34" spans="1:5" x14ac:dyDescent="0.25">
      <c r="A34" s="8" t="s">
        <v>284</v>
      </c>
      <c r="B34" s="8" t="s">
        <v>285</v>
      </c>
      <c r="C34" s="8">
        <v>5460</v>
      </c>
      <c r="D34" s="8">
        <v>2800000</v>
      </c>
      <c r="E34" s="8">
        <f t="shared" si="0"/>
        <v>-2794540</v>
      </c>
    </row>
    <row r="35" spans="1:5" x14ac:dyDescent="0.25">
      <c r="A35" s="9" t="s">
        <v>298</v>
      </c>
      <c r="B35" s="9" t="s">
        <v>299</v>
      </c>
      <c r="C35" s="10">
        <v>100</v>
      </c>
      <c r="D35" s="10">
        <v>0</v>
      </c>
      <c r="E35" s="10">
        <f t="shared" si="0"/>
        <v>100</v>
      </c>
    </row>
    <row r="36" spans="1:5" x14ac:dyDescent="0.25">
      <c r="A36" s="9" t="s">
        <v>300</v>
      </c>
      <c r="B36" s="9" t="s">
        <v>301</v>
      </c>
      <c r="C36" s="10">
        <v>100</v>
      </c>
      <c r="D36" s="10">
        <v>0</v>
      </c>
      <c r="E36" s="10">
        <f t="shared" si="0"/>
        <v>100</v>
      </c>
    </row>
    <row r="37" spans="1:5" x14ac:dyDescent="0.25">
      <c r="A37" s="9" t="s">
        <v>353</v>
      </c>
      <c r="B37" s="9" t="s">
        <v>354</v>
      </c>
      <c r="C37" s="10">
        <v>0</v>
      </c>
      <c r="D37" s="10">
        <v>2800000</v>
      </c>
      <c r="E37" s="10">
        <f t="shared" si="0"/>
        <v>-2800000</v>
      </c>
    </row>
    <row r="38" spans="1:5" x14ac:dyDescent="0.25">
      <c r="A38" s="9" t="s">
        <v>355</v>
      </c>
      <c r="B38" s="9" t="s">
        <v>356</v>
      </c>
      <c r="C38" s="10">
        <v>0</v>
      </c>
      <c r="D38" s="10">
        <v>2800000</v>
      </c>
      <c r="E38" s="10">
        <f t="shared" si="0"/>
        <v>-2800000</v>
      </c>
    </row>
    <row r="39" spans="1:5" x14ac:dyDescent="0.25">
      <c r="A39" s="9" t="s">
        <v>286</v>
      </c>
      <c r="B39" s="9" t="s">
        <v>287</v>
      </c>
      <c r="C39" s="10">
        <v>5360</v>
      </c>
      <c r="D39" s="10">
        <v>0</v>
      </c>
      <c r="E39" s="10">
        <f t="shared" si="0"/>
        <v>5360</v>
      </c>
    </row>
    <row r="40" spans="1:5" x14ac:dyDescent="0.25">
      <c r="A40" s="9" t="s">
        <v>288</v>
      </c>
      <c r="B40" s="9" t="s">
        <v>289</v>
      </c>
      <c r="C40" s="10">
        <v>5360</v>
      </c>
      <c r="D40" s="10">
        <v>0</v>
      </c>
      <c r="E40" s="10">
        <f t="shared" si="0"/>
        <v>5360</v>
      </c>
    </row>
    <row r="41" spans="1:5" x14ac:dyDescent="0.25">
      <c r="A41" s="8" t="s">
        <v>290</v>
      </c>
      <c r="B41" s="8" t="s">
        <v>291</v>
      </c>
      <c r="C41" s="8">
        <v>18322945</v>
      </c>
      <c r="D41" s="8">
        <v>0</v>
      </c>
      <c r="E41" s="8">
        <f t="shared" si="0"/>
        <v>18322945</v>
      </c>
    </row>
    <row r="42" spans="1:5" x14ac:dyDescent="0.25">
      <c r="A42" s="9" t="s">
        <v>302</v>
      </c>
      <c r="B42" s="9" t="s">
        <v>303</v>
      </c>
      <c r="C42" s="10">
        <v>2322945</v>
      </c>
      <c r="D42" s="10">
        <v>0</v>
      </c>
      <c r="E42" s="10">
        <f t="shared" si="0"/>
        <v>2322945</v>
      </c>
    </row>
    <row r="43" spans="1:5" x14ac:dyDescent="0.25">
      <c r="A43" s="9" t="s">
        <v>304</v>
      </c>
      <c r="B43" s="9" t="s">
        <v>305</v>
      </c>
      <c r="C43" s="10">
        <v>2322945</v>
      </c>
      <c r="D43" s="10">
        <v>0</v>
      </c>
      <c r="E43" s="10">
        <f t="shared" si="0"/>
        <v>2322945</v>
      </c>
    </row>
    <row r="44" spans="1:5" x14ac:dyDescent="0.25">
      <c r="A44" s="9" t="s">
        <v>292</v>
      </c>
      <c r="B44" s="9" t="s">
        <v>293</v>
      </c>
      <c r="C44" s="10">
        <v>16000000</v>
      </c>
      <c r="D44" s="10">
        <v>0</v>
      </c>
      <c r="E44" s="10">
        <f t="shared" si="0"/>
        <v>16000000</v>
      </c>
    </row>
    <row r="45" spans="1:5" x14ac:dyDescent="0.25">
      <c r="A45" s="9" t="s">
        <v>294</v>
      </c>
      <c r="B45" s="9" t="s">
        <v>295</v>
      </c>
      <c r="C45" s="10">
        <v>16000000</v>
      </c>
      <c r="D45" s="10">
        <v>0</v>
      </c>
      <c r="E45" s="10">
        <f t="shared" si="0"/>
        <v>16000000</v>
      </c>
    </row>
    <row r="46" spans="1:5" x14ac:dyDescent="0.25">
      <c r="A46" s="16" t="s">
        <v>239</v>
      </c>
      <c r="B46" s="17"/>
      <c r="C46" s="5">
        <f>+C6+C14+C29+C34+C41</f>
        <v>190875750</v>
      </c>
      <c r="D46" s="5">
        <f>+D6+D14+D29+D34+D41</f>
        <v>45605679.770000003</v>
      </c>
      <c r="E46" s="5">
        <f>+E6+E14+E29+E34+E41</f>
        <v>145270070.23000002</v>
      </c>
    </row>
    <row r="54" spans="2:3" ht="15.75" x14ac:dyDescent="0.25">
      <c r="B54" s="6" t="s">
        <v>358</v>
      </c>
      <c r="C54" s="6" t="s">
        <v>359</v>
      </c>
    </row>
    <row r="55" spans="2:3" ht="15.75" x14ac:dyDescent="0.25">
      <c r="B55" s="7" t="s">
        <v>360</v>
      </c>
      <c r="C55" s="7" t="s">
        <v>361</v>
      </c>
    </row>
    <row r="56" spans="2:3" x14ac:dyDescent="0.25">
      <c r="B56" s="2"/>
    </row>
  </sheetData>
  <mergeCells count="5">
    <mergeCell ref="A1:E1"/>
    <mergeCell ref="A2:E2"/>
    <mergeCell ref="A3:E3"/>
    <mergeCell ref="A4:E4"/>
    <mergeCell ref="A46:B46"/>
  </mergeCells>
  <pageMargins left="0.7" right="0.7" top="0.75" bottom="0.7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topLeftCell="A19" zoomScaleNormal="100" workbookViewId="0">
      <selection activeCell="D149" sqref="D149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1" customWidth="1"/>
    <col min="4" max="4" width="16.5703125" style="1" customWidth="1"/>
    <col min="5" max="5" width="17.5703125" style="1" customWidth="1"/>
  </cols>
  <sheetData>
    <row r="1" spans="1:5" x14ac:dyDescent="0.25">
      <c r="A1" s="15" t="s">
        <v>0</v>
      </c>
      <c r="B1" s="15"/>
      <c r="C1" s="15"/>
      <c r="D1" s="15"/>
      <c r="E1" s="15"/>
    </row>
    <row r="2" spans="1:5" x14ac:dyDescent="0.25">
      <c r="A2" s="15" t="s">
        <v>1</v>
      </c>
      <c r="B2" s="15"/>
      <c r="C2" s="15"/>
      <c r="D2" s="15"/>
      <c r="E2" s="15"/>
    </row>
    <row r="3" spans="1:5" x14ac:dyDescent="0.25">
      <c r="A3" s="15" t="s">
        <v>357</v>
      </c>
      <c r="B3" s="15"/>
      <c r="C3" s="15"/>
      <c r="D3" s="15"/>
      <c r="E3" s="15"/>
    </row>
    <row r="4" spans="1:5" x14ac:dyDescent="0.25">
      <c r="A4" s="15" t="s">
        <v>2</v>
      </c>
      <c r="B4" s="15"/>
      <c r="C4" s="15"/>
      <c r="D4" s="15"/>
      <c r="E4" s="15"/>
    </row>
    <row r="5" spans="1:5" ht="30" x14ac:dyDescent="0.25">
      <c r="A5" s="3" t="s">
        <v>3</v>
      </c>
      <c r="B5" s="3" t="s">
        <v>4</v>
      </c>
      <c r="C5" s="4" t="s">
        <v>5</v>
      </c>
      <c r="D5" s="4" t="s">
        <v>363</v>
      </c>
      <c r="E5" s="4" t="s">
        <v>6</v>
      </c>
    </row>
    <row r="6" spans="1:5" x14ac:dyDescent="0.25">
      <c r="A6" s="13" t="s">
        <v>7</v>
      </c>
      <c r="B6" s="13" t="s">
        <v>8</v>
      </c>
      <c r="C6" s="14">
        <v>67985576.319999993</v>
      </c>
      <c r="D6" s="14">
        <v>13297804.16</v>
      </c>
      <c r="E6" s="14">
        <f>C6-D6</f>
        <v>54687772.159999996</v>
      </c>
    </row>
    <row r="7" spans="1:5" x14ac:dyDescent="0.25">
      <c r="A7" s="9" t="s">
        <v>9</v>
      </c>
      <c r="B7" s="9" t="s">
        <v>10</v>
      </c>
      <c r="C7" s="10">
        <v>29629980.559999999</v>
      </c>
      <c r="D7" s="10">
        <v>5515452</v>
      </c>
      <c r="E7" s="11">
        <f t="shared" ref="E7:E11" si="0">C7-D7</f>
        <v>24114528.559999999</v>
      </c>
    </row>
    <row r="8" spans="1:5" x14ac:dyDescent="0.25">
      <c r="A8" s="9" t="s">
        <v>11</v>
      </c>
      <c r="B8" s="9" t="s">
        <v>12</v>
      </c>
      <c r="C8" s="10">
        <v>10191169.1</v>
      </c>
      <c r="D8" s="10">
        <v>2120419.92</v>
      </c>
      <c r="E8" s="11">
        <f t="shared" si="0"/>
        <v>8070749.1799999997</v>
      </c>
    </row>
    <row r="9" spans="1:5" x14ac:dyDescent="0.25">
      <c r="A9" s="9" t="s">
        <v>306</v>
      </c>
      <c r="B9" s="9" t="s">
        <v>23</v>
      </c>
      <c r="C9" s="10">
        <v>14849812.210000001</v>
      </c>
      <c r="D9" s="10">
        <v>3206620.34</v>
      </c>
      <c r="E9" s="11">
        <f t="shared" si="0"/>
        <v>11643191.870000001</v>
      </c>
    </row>
    <row r="10" spans="1:5" x14ac:dyDescent="0.25">
      <c r="A10" s="9" t="s">
        <v>13</v>
      </c>
      <c r="B10" s="9" t="s">
        <v>14</v>
      </c>
      <c r="C10" s="10">
        <v>2157955</v>
      </c>
      <c r="D10" s="10">
        <v>2499.48</v>
      </c>
      <c r="E10" s="11">
        <f t="shared" si="0"/>
        <v>2155455.52</v>
      </c>
    </row>
    <row r="11" spans="1:5" x14ac:dyDescent="0.25">
      <c r="A11" s="9" t="s">
        <v>15</v>
      </c>
      <c r="B11" s="9" t="s">
        <v>16</v>
      </c>
      <c r="C11" s="10">
        <v>78000</v>
      </c>
      <c r="D11" s="10">
        <v>12625</v>
      </c>
      <c r="E11" s="11">
        <f t="shared" si="0"/>
        <v>65375</v>
      </c>
    </row>
    <row r="12" spans="1:5" x14ac:dyDescent="0.25">
      <c r="A12" s="9" t="s">
        <v>17</v>
      </c>
      <c r="B12" s="9" t="s">
        <v>18</v>
      </c>
      <c r="C12" s="10">
        <v>2353044.25</v>
      </c>
      <c r="D12" s="10">
        <v>173287.26</v>
      </c>
      <c r="E12" s="11">
        <f t="shared" ref="E12:E43" si="1">C12-D12</f>
        <v>2179756.9900000002</v>
      </c>
    </row>
    <row r="13" spans="1:5" x14ac:dyDescent="0.25">
      <c r="A13" s="9" t="s">
        <v>19</v>
      </c>
      <c r="B13" s="9" t="s">
        <v>20</v>
      </c>
      <c r="C13" s="10">
        <v>21036501.699999999</v>
      </c>
      <c r="D13" s="10">
        <v>4411421.66</v>
      </c>
      <c r="E13" s="11">
        <f t="shared" si="1"/>
        <v>16625080.039999999</v>
      </c>
    </row>
    <row r="14" spans="1:5" x14ac:dyDescent="0.25">
      <c r="A14" s="9" t="s">
        <v>21</v>
      </c>
      <c r="B14" s="9" t="s">
        <v>12</v>
      </c>
      <c r="C14" s="10">
        <v>17270068.149999999</v>
      </c>
      <c r="D14" s="10">
        <v>4091444.33</v>
      </c>
      <c r="E14" s="11">
        <f t="shared" si="1"/>
        <v>13178623.819999998</v>
      </c>
    </row>
    <row r="15" spans="1:5" x14ac:dyDescent="0.25">
      <c r="A15" s="9" t="s">
        <v>22</v>
      </c>
      <c r="B15" s="9" t="s">
        <v>23</v>
      </c>
      <c r="C15" s="10">
        <v>449555</v>
      </c>
      <c r="D15" s="10">
        <v>168854.74</v>
      </c>
      <c r="E15" s="11">
        <f t="shared" si="1"/>
        <v>280700.26</v>
      </c>
    </row>
    <row r="16" spans="1:5" x14ac:dyDescent="0.25">
      <c r="A16" s="9" t="s">
        <v>24</v>
      </c>
      <c r="B16" s="9" t="s">
        <v>14</v>
      </c>
      <c r="C16" s="10">
        <v>1492600.62</v>
      </c>
      <c r="D16" s="10">
        <v>2635.48</v>
      </c>
      <c r="E16" s="11">
        <f t="shared" si="1"/>
        <v>1489965.1400000001</v>
      </c>
    </row>
    <row r="17" spans="1:5" x14ac:dyDescent="0.25">
      <c r="A17" s="9" t="s">
        <v>25</v>
      </c>
      <c r="B17" s="9" t="s">
        <v>18</v>
      </c>
      <c r="C17" s="10">
        <v>1824277.93</v>
      </c>
      <c r="D17" s="10">
        <v>148487.10999999999</v>
      </c>
      <c r="E17" s="11">
        <f t="shared" si="1"/>
        <v>1675790.8199999998</v>
      </c>
    </row>
    <row r="18" spans="1:5" x14ac:dyDescent="0.25">
      <c r="A18" s="9" t="s">
        <v>26</v>
      </c>
      <c r="B18" s="9" t="s">
        <v>27</v>
      </c>
      <c r="C18" s="10">
        <v>4740225.22</v>
      </c>
      <c r="D18" s="10">
        <v>867922.38</v>
      </c>
      <c r="E18" s="11">
        <f t="shared" si="1"/>
        <v>3872302.84</v>
      </c>
    </row>
    <row r="19" spans="1:5" x14ac:dyDescent="0.25">
      <c r="A19" s="9" t="s">
        <v>28</v>
      </c>
      <c r="B19" s="9" t="s">
        <v>29</v>
      </c>
      <c r="C19" s="10">
        <v>3737196.58</v>
      </c>
      <c r="D19" s="10">
        <v>832985.08</v>
      </c>
      <c r="E19" s="11">
        <f t="shared" si="1"/>
        <v>2904211.5</v>
      </c>
    </row>
    <row r="20" spans="1:5" x14ac:dyDescent="0.25">
      <c r="A20" s="9" t="s">
        <v>30</v>
      </c>
      <c r="B20" s="9" t="s">
        <v>31</v>
      </c>
      <c r="C20" s="10">
        <v>1003028.64</v>
      </c>
      <c r="D20" s="10">
        <v>34937.300000000003</v>
      </c>
      <c r="E20" s="11">
        <f t="shared" si="1"/>
        <v>968091.34</v>
      </c>
    </row>
    <row r="21" spans="1:5" x14ac:dyDescent="0.25">
      <c r="A21" s="9" t="s">
        <v>32</v>
      </c>
      <c r="B21" s="9" t="s">
        <v>33</v>
      </c>
      <c r="C21" s="10">
        <v>3882629.48</v>
      </c>
      <c r="D21" s="10">
        <v>844462.1</v>
      </c>
      <c r="E21" s="11">
        <f t="shared" si="1"/>
        <v>3038167.38</v>
      </c>
    </row>
    <row r="22" spans="1:5" x14ac:dyDescent="0.25">
      <c r="A22" s="9" t="s">
        <v>34</v>
      </c>
      <c r="B22" s="9" t="s">
        <v>35</v>
      </c>
      <c r="C22" s="10">
        <v>2230086.89</v>
      </c>
      <c r="D22" s="10">
        <v>452773.73</v>
      </c>
      <c r="E22" s="11">
        <f t="shared" si="1"/>
        <v>1777313.1600000001</v>
      </c>
    </row>
    <row r="23" spans="1:5" x14ac:dyDescent="0.25">
      <c r="A23" s="9" t="s">
        <v>36</v>
      </c>
      <c r="B23" s="9" t="s">
        <v>37</v>
      </c>
      <c r="C23" s="10">
        <v>1372249.36</v>
      </c>
      <c r="D23" s="10">
        <v>332468.63</v>
      </c>
      <c r="E23" s="11">
        <f t="shared" si="1"/>
        <v>1039780.7300000001</v>
      </c>
    </row>
    <row r="24" spans="1:5" x14ac:dyDescent="0.25">
      <c r="A24" s="9" t="s">
        <v>307</v>
      </c>
      <c r="B24" s="9" t="s">
        <v>308</v>
      </c>
      <c r="C24" s="10">
        <v>280293.23</v>
      </c>
      <c r="D24" s="10">
        <v>59219.74</v>
      </c>
      <c r="E24" s="11">
        <f t="shared" si="1"/>
        <v>221073.49</v>
      </c>
    </row>
    <row r="25" spans="1:5" x14ac:dyDescent="0.25">
      <c r="A25" s="9" t="s">
        <v>38</v>
      </c>
      <c r="B25" s="9" t="s">
        <v>39</v>
      </c>
      <c r="C25" s="10">
        <v>2840433.36</v>
      </c>
      <c r="D25" s="10">
        <v>603602.46</v>
      </c>
      <c r="E25" s="11">
        <f t="shared" si="1"/>
        <v>2236830.9</v>
      </c>
    </row>
    <row r="26" spans="1:5" x14ac:dyDescent="0.25">
      <c r="A26" s="9" t="s">
        <v>40</v>
      </c>
      <c r="B26" s="9" t="s">
        <v>35</v>
      </c>
      <c r="C26" s="10">
        <v>1434721.26</v>
      </c>
      <c r="D26" s="10">
        <v>283386.40999999997</v>
      </c>
      <c r="E26" s="11">
        <f t="shared" si="1"/>
        <v>1151334.8500000001</v>
      </c>
    </row>
    <row r="27" spans="1:5" x14ac:dyDescent="0.25">
      <c r="A27" s="9" t="s">
        <v>41</v>
      </c>
      <c r="B27" s="9" t="s">
        <v>37</v>
      </c>
      <c r="C27" s="10">
        <v>1153420.33</v>
      </c>
      <c r="D27" s="10">
        <v>275678.61</v>
      </c>
      <c r="E27" s="11">
        <f t="shared" si="1"/>
        <v>877741.72000000009</v>
      </c>
    </row>
    <row r="28" spans="1:5" x14ac:dyDescent="0.25">
      <c r="A28" s="9" t="s">
        <v>309</v>
      </c>
      <c r="B28" s="9" t="s">
        <v>308</v>
      </c>
      <c r="C28" s="10">
        <v>252291.77</v>
      </c>
      <c r="D28" s="10">
        <v>44537.440000000002</v>
      </c>
      <c r="E28" s="11">
        <f t="shared" si="1"/>
        <v>207754.33</v>
      </c>
    </row>
    <row r="29" spans="1:5" x14ac:dyDescent="0.25">
      <c r="A29" s="9" t="s">
        <v>321</v>
      </c>
      <c r="B29" s="9" t="s">
        <v>322</v>
      </c>
      <c r="C29" s="10">
        <v>6900</v>
      </c>
      <c r="D29" s="10">
        <v>1142.8599999999999</v>
      </c>
      <c r="E29" s="11">
        <f t="shared" si="1"/>
        <v>5757.14</v>
      </c>
    </row>
    <row r="30" spans="1:5" x14ac:dyDescent="0.25">
      <c r="A30" s="9" t="s">
        <v>323</v>
      </c>
      <c r="B30" s="9" t="s">
        <v>324</v>
      </c>
      <c r="C30" s="10">
        <v>6900</v>
      </c>
      <c r="D30" s="10">
        <v>1142.8599999999999</v>
      </c>
      <c r="E30" s="11">
        <f t="shared" si="1"/>
        <v>5757.14</v>
      </c>
    </row>
    <row r="31" spans="1:5" x14ac:dyDescent="0.25">
      <c r="A31" s="9" t="s">
        <v>42</v>
      </c>
      <c r="B31" s="9" t="s">
        <v>43</v>
      </c>
      <c r="C31" s="10">
        <v>1313566.3600000001</v>
      </c>
      <c r="D31" s="10">
        <v>267542.7</v>
      </c>
      <c r="E31" s="11">
        <f t="shared" si="1"/>
        <v>1046023.6600000001</v>
      </c>
    </row>
    <row r="32" spans="1:5" x14ac:dyDescent="0.25">
      <c r="A32" s="9" t="s">
        <v>44</v>
      </c>
      <c r="B32" s="9" t="s">
        <v>45</v>
      </c>
      <c r="C32" s="10">
        <v>1128348.45</v>
      </c>
      <c r="D32" s="10">
        <v>210791.49</v>
      </c>
      <c r="E32" s="11">
        <f t="shared" si="1"/>
        <v>917556.96</v>
      </c>
    </row>
    <row r="33" spans="1:5" x14ac:dyDescent="0.25">
      <c r="A33" s="9" t="s">
        <v>46</v>
      </c>
      <c r="B33" s="9" t="s">
        <v>47</v>
      </c>
      <c r="C33" s="10">
        <v>185217.91</v>
      </c>
      <c r="D33" s="10">
        <v>56751.21</v>
      </c>
      <c r="E33" s="11">
        <f t="shared" si="1"/>
        <v>128466.70000000001</v>
      </c>
    </row>
    <row r="34" spans="1:5" x14ac:dyDescent="0.25">
      <c r="A34" s="9" t="s">
        <v>48</v>
      </c>
      <c r="B34" s="9" t="s">
        <v>49</v>
      </c>
      <c r="C34" s="10">
        <v>4535339.6399999997</v>
      </c>
      <c r="D34" s="10">
        <v>786258</v>
      </c>
      <c r="E34" s="11">
        <f t="shared" si="1"/>
        <v>3749081.6399999997</v>
      </c>
    </row>
    <row r="35" spans="1:5" x14ac:dyDescent="0.25">
      <c r="A35" s="9" t="s">
        <v>50</v>
      </c>
      <c r="B35" s="9" t="s">
        <v>51</v>
      </c>
      <c r="C35" s="10">
        <v>3168480</v>
      </c>
      <c r="D35" s="10">
        <v>786258</v>
      </c>
      <c r="E35" s="11">
        <f t="shared" si="1"/>
        <v>2382222</v>
      </c>
    </row>
    <row r="36" spans="1:5" x14ac:dyDescent="0.25">
      <c r="A36" s="9" t="s">
        <v>310</v>
      </c>
      <c r="B36" s="9" t="s">
        <v>49</v>
      </c>
      <c r="C36" s="10">
        <v>1366859.64</v>
      </c>
      <c r="D36" s="10">
        <v>0</v>
      </c>
      <c r="E36" s="11">
        <f t="shared" si="1"/>
        <v>1366859.64</v>
      </c>
    </row>
    <row r="37" spans="1:5" x14ac:dyDescent="0.25">
      <c r="A37" s="13" t="s">
        <v>52</v>
      </c>
      <c r="B37" s="13" t="s">
        <v>53</v>
      </c>
      <c r="C37" s="14">
        <v>87461656.849999994</v>
      </c>
      <c r="D37" s="14">
        <v>13285857.789999999</v>
      </c>
      <c r="E37" s="14">
        <f t="shared" si="1"/>
        <v>74175799.060000002</v>
      </c>
    </row>
    <row r="38" spans="1:5" x14ac:dyDescent="0.25">
      <c r="A38" s="9" t="s">
        <v>54</v>
      </c>
      <c r="B38" s="9" t="s">
        <v>55</v>
      </c>
      <c r="C38" s="10">
        <v>21578062.300000001</v>
      </c>
      <c r="D38" s="10">
        <v>640724.78</v>
      </c>
      <c r="E38" s="11">
        <f t="shared" si="1"/>
        <v>20937337.52</v>
      </c>
    </row>
    <row r="39" spans="1:5" x14ac:dyDescent="0.25">
      <c r="A39" s="9" t="s">
        <v>56</v>
      </c>
      <c r="B39" s="9" t="s">
        <v>57</v>
      </c>
      <c r="C39" s="10">
        <v>61162.49</v>
      </c>
      <c r="D39" s="10">
        <v>1964.79</v>
      </c>
      <c r="E39" s="11">
        <f t="shared" si="1"/>
        <v>59197.7</v>
      </c>
    </row>
    <row r="40" spans="1:5" x14ac:dyDescent="0.25">
      <c r="A40" s="9" t="s">
        <v>58</v>
      </c>
      <c r="B40" s="9" t="s">
        <v>59</v>
      </c>
      <c r="C40" s="10">
        <v>59445.52</v>
      </c>
      <c r="D40" s="10">
        <v>10786.53</v>
      </c>
      <c r="E40" s="11">
        <f t="shared" si="1"/>
        <v>48658.99</v>
      </c>
    </row>
    <row r="41" spans="1:5" x14ac:dyDescent="0.25">
      <c r="A41" s="9" t="s">
        <v>60</v>
      </c>
      <c r="B41" s="9" t="s">
        <v>61</v>
      </c>
      <c r="C41" s="10">
        <v>1573053.04</v>
      </c>
      <c r="D41" s="10">
        <v>149646.70000000001</v>
      </c>
      <c r="E41" s="11">
        <f t="shared" si="1"/>
        <v>1423406.34</v>
      </c>
    </row>
    <row r="42" spans="1:5" x14ac:dyDescent="0.25">
      <c r="A42" s="9" t="s">
        <v>62</v>
      </c>
      <c r="B42" s="9" t="s">
        <v>63</v>
      </c>
      <c r="C42" s="10">
        <v>236050.02</v>
      </c>
      <c r="D42" s="10">
        <v>3244.85</v>
      </c>
      <c r="E42" s="11">
        <f t="shared" si="1"/>
        <v>232805.16999999998</v>
      </c>
    </row>
    <row r="43" spans="1:5" x14ac:dyDescent="0.25">
      <c r="A43" s="9" t="s">
        <v>64</v>
      </c>
      <c r="B43" s="9" t="s">
        <v>65</v>
      </c>
      <c r="C43" s="10">
        <v>405467</v>
      </c>
      <c r="D43" s="10">
        <v>3891.95</v>
      </c>
      <c r="E43" s="11">
        <f t="shared" si="1"/>
        <v>401575.05</v>
      </c>
    </row>
    <row r="44" spans="1:5" x14ac:dyDescent="0.25">
      <c r="A44" s="9" t="s">
        <v>66</v>
      </c>
      <c r="B44" s="9" t="s">
        <v>67</v>
      </c>
      <c r="C44" s="10">
        <v>6492823.0099999998</v>
      </c>
      <c r="D44" s="10">
        <v>43688.09</v>
      </c>
      <c r="E44" s="11">
        <f t="shared" ref="E44:E75" si="2">C44-D44</f>
        <v>6449134.9199999999</v>
      </c>
    </row>
    <row r="45" spans="1:5" x14ac:dyDescent="0.25">
      <c r="A45" s="9" t="s">
        <v>68</v>
      </c>
      <c r="B45" s="9" t="s">
        <v>69</v>
      </c>
      <c r="C45" s="10">
        <v>413980</v>
      </c>
      <c r="D45" s="10">
        <v>64447.53</v>
      </c>
      <c r="E45" s="11">
        <f t="shared" si="2"/>
        <v>349532.47</v>
      </c>
    </row>
    <row r="46" spans="1:5" x14ac:dyDescent="0.25">
      <c r="A46" s="9" t="s">
        <v>70</v>
      </c>
      <c r="B46" s="9" t="s">
        <v>71</v>
      </c>
      <c r="C46" s="10">
        <v>463288</v>
      </c>
      <c r="D46" s="10">
        <v>33182.050000000003</v>
      </c>
      <c r="E46" s="11">
        <f t="shared" si="2"/>
        <v>430105.95</v>
      </c>
    </row>
    <row r="47" spans="1:5" x14ac:dyDescent="0.25">
      <c r="A47" s="9" t="s">
        <v>72</v>
      </c>
      <c r="B47" s="9" t="s">
        <v>73</v>
      </c>
      <c r="C47" s="10">
        <v>1203299.3999999999</v>
      </c>
      <c r="D47" s="10">
        <v>2379.85</v>
      </c>
      <c r="E47" s="11">
        <f t="shared" si="2"/>
        <v>1200919.5499999998</v>
      </c>
    </row>
    <row r="48" spans="1:5" x14ac:dyDescent="0.25">
      <c r="A48" s="9" t="s">
        <v>74</v>
      </c>
      <c r="B48" s="9" t="s">
        <v>75</v>
      </c>
      <c r="C48" s="10">
        <v>1366141.73</v>
      </c>
      <c r="D48" s="10">
        <v>65666.81</v>
      </c>
      <c r="E48" s="11">
        <f t="shared" si="2"/>
        <v>1300474.92</v>
      </c>
    </row>
    <row r="49" spans="1:5" x14ac:dyDescent="0.25">
      <c r="A49" s="9" t="s">
        <v>76</v>
      </c>
      <c r="B49" s="9" t="s">
        <v>77</v>
      </c>
      <c r="C49" s="10">
        <v>3413405.94</v>
      </c>
      <c r="D49" s="10">
        <v>98689.76</v>
      </c>
      <c r="E49" s="11">
        <f t="shared" si="2"/>
        <v>3314716.18</v>
      </c>
    </row>
    <row r="50" spans="1:5" x14ac:dyDescent="0.25">
      <c r="A50" s="9" t="s">
        <v>78</v>
      </c>
      <c r="B50" s="9" t="s">
        <v>79</v>
      </c>
      <c r="C50" s="10">
        <v>305470</v>
      </c>
      <c r="D50" s="10">
        <v>532.17999999999995</v>
      </c>
      <c r="E50" s="11">
        <f t="shared" si="2"/>
        <v>304937.82</v>
      </c>
    </row>
    <row r="51" spans="1:5" x14ac:dyDescent="0.25">
      <c r="A51" s="9" t="s">
        <v>80</v>
      </c>
      <c r="B51" s="9" t="s">
        <v>81</v>
      </c>
      <c r="C51" s="10">
        <v>102081.5</v>
      </c>
      <c r="D51" s="10">
        <v>792.16</v>
      </c>
      <c r="E51" s="11">
        <f t="shared" si="2"/>
        <v>101289.34</v>
      </c>
    </row>
    <row r="52" spans="1:5" x14ac:dyDescent="0.25">
      <c r="A52" s="9" t="s">
        <v>82</v>
      </c>
      <c r="B52" s="9" t="s">
        <v>83</v>
      </c>
      <c r="C52" s="10">
        <v>387382.99</v>
      </c>
      <c r="D52" s="10">
        <v>4847.26</v>
      </c>
      <c r="E52" s="11">
        <f t="shared" si="2"/>
        <v>382535.73</v>
      </c>
    </row>
    <row r="53" spans="1:5" x14ac:dyDescent="0.25">
      <c r="A53" s="9" t="s">
        <v>84</v>
      </c>
      <c r="B53" s="9" t="s">
        <v>85</v>
      </c>
      <c r="C53" s="10">
        <v>10765</v>
      </c>
      <c r="D53" s="10">
        <v>810</v>
      </c>
      <c r="E53" s="11">
        <f t="shared" si="2"/>
        <v>9955</v>
      </c>
    </row>
    <row r="54" spans="1:5" x14ac:dyDescent="0.25">
      <c r="A54" s="9" t="s">
        <v>330</v>
      </c>
      <c r="B54" s="9" t="s">
        <v>331</v>
      </c>
      <c r="C54" s="10">
        <v>5000</v>
      </c>
      <c r="D54" s="10">
        <v>680.74</v>
      </c>
      <c r="E54" s="11">
        <f t="shared" si="2"/>
        <v>4319.26</v>
      </c>
    </row>
    <row r="55" spans="1:5" x14ac:dyDescent="0.25">
      <c r="A55" s="9" t="s">
        <v>86</v>
      </c>
      <c r="B55" s="9" t="s">
        <v>87</v>
      </c>
      <c r="C55" s="10">
        <v>3488360.37</v>
      </c>
      <c r="D55" s="10">
        <v>84544.54</v>
      </c>
      <c r="E55" s="11">
        <f t="shared" si="2"/>
        <v>3403815.83</v>
      </c>
    </row>
    <row r="56" spans="1:5" x14ac:dyDescent="0.25">
      <c r="A56" s="9" t="s">
        <v>88</v>
      </c>
      <c r="B56" s="9" t="s">
        <v>89</v>
      </c>
      <c r="C56" s="10">
        <v>1337588.6200000001</v>
      </c>
      <c r="D56" s="10">
        <v>69869.899999999994</v>
      </c>
      <c r="E56" s="11">
        <f t="shared" si="2"/>
        <v>1267718.7200000002</v>
      </c>
    </row>
    <row r="57" spans="1:5" x14ac:dyDescent="0.25">
      <c r="A57" s="9" t="s">
        <v>90</v>
      </c>
      <c r="B57" s="9" t="s">
        <v>91</v>
      </c>
      <c r="C57" s="10">
        <v>253297.67</v>
      </c>
      <c r="D57" s="10">
        <v>1059.0899999999999</v>
      </c>
      <c r="E57" s="11">
        <f t="shared" si="2"/>
        <v>252238.58000000002</v>
      </c>
    </row>
    <row r="58" spans="1:5" x14ac:dyDescent="0.25">
      <c r="A58" s="9" t="s">
        <v>92</v>
      </c>
      <c r="B58" s="9" t="s">
        <v>93</v>
      </c>
      <c r="C58" s="10">
        <v>30314277.510000002</v>
      </c>
      <c r="D58" s="10">
        <v>8497578.8000000007</v>
      </c>
      <c r="E58" s="11">
        <f t="shared" si="2"/>
        <v>21816698.710000001</v>
      </c>
    </row>
    <row r="59" spans="1:5" x14ac:dyDescent="0.25">
      <c r="A59" s="9" t="s">
        <v>94</v>
      </c>
      <c r="B59" s="9" t="s">
        <v>95</v>
      </c>
      <c r="C59" s="10">
        <v>29532034.510000002</v>
      </c>
      <c r="D59" s="10">
        <v>8483282.5399999991</v>
      </c>
      <c r="E59" s="11">
        <f t="shared" si="2"/>
        <v>21048751.970000003</v>
      </c>
    </row>
    <row r="60" spans="1:5" x14ac:dyDescent="0.25">
      <c r="A60" s="9" t="s">
        <v>96</v>
      </c>
      <c r="B60" s="9" t="s">
        <v>97</v>
      </c>
      <c r="C60" s="10">
        <v>12515</v>
      </c>
      <c r="D60" s="10">
        <v>1000.6</v>
      </c>
      <c r="E60" s="11">
        <f t="shared" si="2"/>
        <v>11514.4</v>
      </c>
    </row>
    <row r="61" spans="1:5" x14ac:dyDescent="0.25">
      <c r="A61" s="9" t="s">
        <v>98</v>
      </c>
      <c r="B61" s="9" t="s">
        <v>99</v>
      </c>
      <c r="C61" s="10">
        <v>769078</v>
      </c>
      <c r="D61" s="10">
        <v>13295.66</v>
      </c>
      <c r="E61" s="11">
        <f t="shared" si="2"/>
        <v>755782.34</v>
      </c>
    </row>
    <row r="62" spans="1:5" x14ac:dyDescent="0.25">
      <c r="A62" s="9" t="s">
        <v>332</v>
      </c>
      <c r="B62" s="9" t="s">
        <v>333</v>
      </c>
      <c r="C62" s="10">
        <v>650</v>
      </c>
      <c r="D62" s="10">
        <v>0</v>
      </c>
      <c r="E62" s="11">
        <f t="shared" si="2"/>
        <v>650</v>
      </c>
    </row>
    <row r="63" spans="1:5" x14ac:dyDescent="0.25">
      <c r="A63" s="9" t="s">
        <v>100</v>
      </c>
      <c r="B63" s="9" t="s">
        <v>101</v>
      </c>
      <c r="C63" s="10">
        <v>17673074.739999998</v>
      </c>
      <c r="D63" s="10">
        <v>1596437.19</v>
      </c>
      <c r="E63" s="11">
        <f t="shared" si="2"/>
        <v>16076637.549999999</v>
      </c>
    </row>
    <row r="64" spans="1:5" x14ac:dyDescent="0.25">
      <c r="A64" s="9" t="s">
        <v>102</v>
      </c>
      <c r="B64" s="9" t="s">
        <v>103</v>
      </c>
      <c r="C64" s="10">
        <v>1861401.04</v>
      </c>
      <c r="D64" s="10">
        <v>49057.919999999998</v>
      </c>
      <c r="E64" s="11">
        <f t="shared" si="2"/>
        <v>1812343.12</v>
      </c>
    </row>
    <row r="65" spans="1:5" x14ac:dyDescent="0.25">
      <c r="A65" s="9" t="s">
        <v>104</v>
      </c>
      <c r="B65" s="9" t="s">
        <v>105</v>
      </c>
      <c r="C65" s="10">
        <v>1243400</v>
      </c>
      <c r="D65" s="10">
        <v>31313.53</v>
      </c>
      <c r="E65" s="11">
        <f t="shared" si="2"/>
        <v>1212086.47</v>
      </c>
    </row>
    <row r="66" spans="1:5" x14ac:dyDescent="0.25">
      <c r="A66" s="9" t="s">
        <v>106</v>
      </c>
      <c r="B66" s="9" t="s">
        <v>107</v>
      </c>
      <c r="C66" s="10">
        <v>1058774.29</v>
      </c>
      <c r="D66" s="10">
        <v>2647.08</v>
      </c>
      <c r="E66" s="11">
        <f t="shared" si="2"/>
        <v>1056127.21</v>
      </c>
    </row>
    <row r="67" spans="1:5" x14ac:dyDescent="0.25">
      <c r="A67" s="9" t="s">
        <v>108</v>
      </c>
      <c r="B67" s="9" t="s">
        <v>109</v>
      </c>
      <c r="C67" s="10">
        <v>32500</v>
      </c>
      <c r="D67" s="10">
        <v>0</v>
      </c>
      <c r="E67" s="11">
        <f t="shared" si="2"/>
        <v>32500</v>
      </c>
    </row>
    <row r="68" spans="1:5" x14ac:dyDescent="0.25">
      <c r="A68" s="9" t="s">
        <v>110</v>
      </c>
      <c r="B68" s="9" t="s">
        <v>111</v>
      </c>
      <c r="C68" s="10">
        <v>715985</v>
      </c>
      <c r="D68" s="10">
        <v>5805.83</v>
      </c>
      <c r="E68" s="11">
        <f t="shared" si="2"/>
        <v>710179.17</v>
      </c>
    </row>
    <row r="69" spans="1:5" x14ac:dyDescent="0.25">
      <c r="A69" s="9" t="s">
        <v>112</v>
      </c>
      <c r="B69" s="9" t="s">
        <v>113</v>
      </c>
      <c r="C69" s="10">
        <v>4114188</v>
      </c>
      <c r="D69" s="10">
        <v>0</v>
      </c>
      <c r="E69" s="11">
        <f t="shared" si="2"/>
        <v>4114188</v>
      </c>
    </row>
    <row r="70" spans="1:5" x14ac:dyDescent="0.25">
      <c r="A70" s="9" t="s">
        <v>114</v>
      </c>
      <c r="B70" s="9" t="s">
        <v>115</v>
      </c>
      <c r="C70" s="10">
        <v>15947</v>
      </c>
      <c r="D70" s="10">
        <v>299.93</v>
      </c>
      <c r="E70" s="11">
        <f t="shared" si="2"/>
        <v>15647.07</v>
      </c>
    </row>
    <row r="71" spans="1:5" x14ac:dyDescent="0.25">
      <c r="A71" s="9" t="s">
        <v>116</v>
      </c>
      <c r="B71" s="9" t="s">
        <v>117</v>
      </c>
      <c r="C71" s="10">
        <v>3160</v>
      </c>
      <c r="D71" s="10">
        <v>55.74</v>
      </c>
      <c r="E71" s="11">
        <f t="shared" si="2"/>
        <v>3104.26</v>
      </c>
    </row>
    <row r="72" spans="1:5" x14ac:dyDescent="0.25">
      <c r="A72" s="9" t="s">
        <v>118</v>
      </c>
      <c r="B72" s="9" t="s">
        <v>119</v>
      </c>
      <c r="C72" s="10">
        <v>67545</v>
      </c>
      <c r="D72" s="10">
        <v>0</v>
      </c>
      <c r="E72" s="11">
        <f t="shared" si="2"/>
        <v>67545</v>
      </c>
    </row>
    <row r="73" spans="1:5" x14ac:dyDescent="0.25">
      <c r="A73" s="9" t="s">
        <v>120</v>
      </c>
      <c r="B73" s="9" t="s">
        <v>121</v>
      </c>
      <c r="C73" s="10">
        <v>40272</v>
      </c>
      <c r="D73" s="10">
        <v>6949.58</v>
      </c>
      <c r="E73" s="11">
        <f t="shared" si="2"/>
        <v>33322.42</v>
      </c>
    </row>
    <row r="74" spans="1:5" x14ac:dyDescent="0.25">
      <c r="A74" s="9" t="s">
        <v>122</v>
      </c>
      <c r="B74" s="9" t="s">
        <v>123</v>
      </c>
      <c r="C74" s="10">
        <v>26965</v>
      </c>
      <c r="D74" s="10">
        <v>166.8</v>
      </c>
      <c r="E74" s="11">
        <f t="shared" si="2"/>
        <v>26798.2</v>
      </c>
    </row>
    <row r="75" spans="1:5" x14ac:dyDescent="0.25">
      <c r="A75" s="9" t="s">
        <v>124</v>
      </c>
      <c r="B75" s="9" t="s">
        <v>125</v>
      </c>
      <c r="C75" s="10">
        <v>2779</v>
      </c>
      <c r="D75" s="10">
        <v>0</v>
      </c>
      <c r="E75" s="11">
        <f t="shared" si="2"/>
        <v>2779</v>
      </c>
    </row>
    <row r="76" spans="1:5" x14ac:dyDescent="0.25">
      <c r="A76" s="9" t="s">
        <v>126</v>
      </c>
      <c r="B76" s="9" t="s">
        <v>127</v>
      </c>
      <c r="C76" s="10">
        <v>930045.03</v>
      </c>
      <c r="D76" s="10">
        <v>148277.29</v>
      </c>
      <c r="E76" s="11">
        <f t="shared" ref="E76:E107" si="3">C76-D76</f>
        <v>781767.74</v>
      </c>
    </row>
    <row r="77" spans="1:5" x14ac:dyDescent="0.25">
      <c r="A77" s="9" t="s">
        <v>128</v>
      </c>
      <c r="B77" s="9" t="s">
        <v>129</v>
      </c>
      <c r="C77" s="10">
        <v>534234.51</v>
      </c>
      <c r="D77" s="10">
        <v>59859.55</v>
      </c>
      <c r="E77" s="11">
        <f t="shared" si="3"/>
        <v>474374.96</v>
      </c>
    </row>
    <row r="78" spans="1:5" x14ac:dyDescent="0.25">
      <c r="A78" s="9" t="s">
        <v>130</v>
      </c>
      <c r="B78" s="9" t="s">
        <v>131</v>
      </c>
      <c r="C78" s="10">
        <v>7025878.8700000001</v>
      </c>
      <c r="D78" s="10">
        <v>1292003.94</v>
      </c>
      <c r="E78" s="11">
        <f t="shared" si="3"/>
        <v>5733874.9299999997</v>
      </c>
    </row>
    <row r="79" spans="1:5" x14ac:dyDescent="0.25">
      <c r="A79" s="9" t="s">
        <v>132</v>
      </c>
      <c r="B79" s="9" t="s">
        <v>133</v>
      </c>
      <c r="C79" s="10">
        <v>2822646.03</v>
      </c>
      <c r="D79" s="10">
        <v>690864.54</v>
      </c>
      <c r="E79" s="11">
        <f t="shared" si="3"/>
        <v>2131781.4899999998</v>
      </c>
    </row>
    <row r="80" spans="1:5" x14ac:dyDescent="0.25">
      <c r="A80" s="9" t="s">
        <v>134</v>
      </c>
      <c r="B80" s="9" t="s">
        <v>135</v>
      </c>
      <c r="C80" s="10">
        <v>136415</v>
      </c>
      <c r="D80" s="10">
        <v>22907.54</v>
      </c>
      <c r="E80" s="11">
        <f t="shared" si="3"/>
        <v>113507.45999999999</v>
      </c>
    </row>
    <row r="81" spans="1:5" x14ac:dyDescent="0.25">
      <c r="A81" s="9" t="s">
        <v>136</v>
      </c>
      <c r="B81" s="9" t="s">
        <v>137</v>
      </c>
      <c r="C81" s="10">
        <v>20426.03</v>
      </c>
      <c r="D81" s="10">
        <v>403</v>
      </c>
      <c r="E81" s="11">
        <f t="shared" si="3"/>
        <v>20023.03</v>
      </c>
    </row>
    <row r="82" spans="1:5" x14ac:dyDescent="0.25">
      <c r="A82" s="9" t="s">
        <v>138</v>
      </c>
      <c r="B82" s="9" t="s">
        <v>139</v>
      </c>
      <c r="C82" s="10">
        <v>2644205</v>
      </c>
      <c r="D82" s="10">
        <v>665889</v>
      </c>
      <c r="E82" s="11">
        <f t="shared" si="3"/>
        <v>1978316</v>
      </c>
    </row>
    <row r="83" spans="1:5" x14ac:dyDescent="0.25">
      <c r="A83" s="9" t="s">
        <v>140</v>
      </c>
      <c r="B83" s="9" t="s">
        <v>141</v>
      </c>
      <c r="C83" s="10">
        <v>21600</v>
      </c>
      <c r="D83" s="10">
        <v>1665</v>
      </c>
      <c r="E83" s="11">
        <f t="shared" si="3"/>
        <v>19935</v>
      </c>
    </row>
    <row r="84" spans="1:5" x14ac:dyDescent="0.25">
      <c r="A84" s="9" t="s">
        <v>142</v>
      </c>
      <c r="B84" s="9" t="s">
        <v>143</v>
      </c>
      <c r="C84" s="10">
        <v>5411213.6699999999</v>
      </c>
      <c r="D84" s="10">
        <v>414868.63</v>
      </c>
      <c r="E84" s="11">
        <f t="shared" si="3"/>
        <v>4996345.04</v>
      </c>
    </row>
    <row r="85" spans="1:5" x14ac:dyDescent="0.25">
      <c r="A85" s="9" t="s">
        <v>144</v>
      </c>
      <c r="B85" s="9" t="s">
        <v>145</v>
      </c>
      <c r="C85" s="10">
        <v>233360</v>
      </c>
      <c r="D85" s="10">
        <v>0</v>
      </c>
      <c r="E85" s="11">
        <f t="shared" si="3"/>
        <v>233360</v>
      </c>
    </row>
    <row r="86" spans="1:5" x14ac:dyDescent="0.25">
      <c r="A86" s="9" t="s">
        <v>311</v>
      </c>
      <c r="B86" s="9" t="s">
        <v>312</v>
      </c>
      <c r="C86" s="10">
        <v>177920</v>
      </c>
      <c r="D86" s="10">
        <v>0</v>
      </c>
      <c r="E86" s="11">
        <f t="shared" si="3"/>
        <v>177920</v>
      </c>
    </row>
    <row r="87" spans="1:5" x14ac:dyDescent="0.25">
      <c r="A87" s="9" t="s">
        <v>313</v>
      </c>
      <c r="B87" s="9" t="s">
        <v>314</v>
      </c>
      <c r="C87" s="10">
        <v>3157530</v>
      </c>
      <c r="D87" s="10">
        <v>411818.19</v>
      </c>
      <c r="E87" s="11">
        <f t="shared" si="3"/>
        <v>2745711.81</v>
      </c>
    </row>
    <row r="88" spans="1:5" x14ac:dyDescent="0.25">
      <c r="A88" s="9" t="s">
        <v>146</v>
      </c>
      <c r="B88" s="9" t="s">
        <v>147</v>
      </c>
      <c r="C88" s="10">
        <v>149335</v>
      </c>
      <c r="D88" s="10">
        <v>0</v>
      </c>
      <c r="E88" s="11">
        <f t="shared" si="3"/>
        <v>149335</v>
      </c>
    </row>
    <row r="89" spans="1:5" x14ac:dyDescent="0.25">
      <c r="A89" s="9" t="s">
        <v>148</v>
      </c>
      <c r="B89" s="9" t="s">
        <v>149</v>
      </c>
      <c r="C89" s="10">
        <v>27000</v>
      </c>
      <c r="D89" s="10">
        <v>3000</v>
      </c>
      <c r="E89" s="11">
        <f t="shared" si="3"/>
        <v>24000</v>
      </c>
    </row>
    <row r="90" spans="1:5" x14ac:dyDescent="0.25">
      <c r="A90" s="9" t="s">
        <v>334</v>
      </c>
      <c r="B90" s="9" t="s">
        <v>335</v>
      </c>
      <c r="C90" s="10">
        <v>20389.560000000001</v>
      </c>
      <c r="D90" s="10">
        <v>0</v>
      </c>
      <c r="E90" s="11">
        <f t="shared" si="3"/>
        <v>20389.560000000001</v>
      </c>
    </row>
    <row r="91" spans="1:5" x14ac:dyDescent="0.25">
      <c r="A91" s="9" t="s">
        <v>150</v>
      </c>
      <c r="B91" s="9" t="s">
        <v>151</v>
      </c>
      <c r="C91" s="10">
        <v>21000</v>
      </c>
      <c r="D91" s="10">
        <v>0</v>
      </c>
      <c r="E91" s="11">
        <f t="shared" si="3"/>
        <v>21000</v>
      </c>
    </row>
    <row r="92" spans="1:5" x14ac:dyDescent="0.25">
      <c r="A92" s="9" t="s">
        <v>152</v>
      </c>
      <c r="B92" s="9" t="s">
        <v>153</v>
      </c>
      <c r="C92" s="10">
        <v>1624679.11</v>
      </c>
      <c r="D92" s="10">
        <v>50.44</v>
      </c>
      <c r="E92" s="11">
        <f t="shared" si="3"/>
        <v>1624628.6700000002</v>
      </c>
    </row>
    <row r="93" spans="1:5" x14ac:dyDescent="0.25">
      <c r="A93" s="9" t="s">
        <v>154</v>
      </c>
      <c r="B93" s="9" t="s">
        <v>155</v>
      </c>
      <c r="C93" s="10">
        <v>9662382.5999999996</v>
      </c>
      <c r="D93" s="10">
        <v>1445383.85</v>
      </c>
      <c r="E93" s="11">
        <f t="shared" si="3"/>
        <v>8216998.75</v>
      </c>
    </row>
    <row r="94" spans="1:5" x14ac:dyDescent="0.25">
      <c r="A94" s="9" t="s">
        <v>156</v>
      </c>
      <c r="B94" s="9" t="s">
        <v>155</v>
      </c>
      <c r="C94" s="10">
        <v>9662382.5999999996</v>
      </c>
      <c r="D94" s="10">
        <v>1445383.85</v>
      </c>
      <c r="E94" s="11">
        <f t="shared" si="3"/>
        <v>8216998.75</v>
      </c>
    </row>
    <row r="95" spans="1:5" x14ac:dyDescent="0.25">
      <c r="A95" s="13" t="s">
        <v>157</v>
      </c>
      <c r="B95" s="13" t="s">
        <v>158</v>
      </c>
      <c r="C95" s="14">
        <v>20804105.890000001</v>
      </c>
      <c r="D95" s="14">
        <v>4119514.6</v>
      </c>
      <c r="E95" s="14">
        <f t="shared" si="3"/>
        <v>16684591.290000001</v>
      </c>
    </row>
    <row r="96" spans="1:5" x14ac:dyDescent="0.25">
      <c r="A96" s="9" t="s">
        <v>159</v>
      </c>
      <c r="B96" s="9" t="s">
        <v>160</v>
      </c>
      <c r="C96" s="10">
        <v>12029491.43</v>
      </c>
      <c r="D96" s="10">
        <v>1902333.62</v>
      </c>
      <c r="E96" s="11">
        <f t="shared" si="3"/>
        <v>10127157.809999999</v>
      </c>
    </row>
    <row r="97" spans="1:5" x14ac:dyDescent="0.25">
      <c r="A97" s="9" t="s">
        <v>315</v>
      </c>
      <c r="B97" s="9" t="s">
        <v>316</v>
      </c>
      <c r="C97" s="10">
        <v>11792240</v>
      </c>
      <c r="D97" s="10">
        <v>1761317.14</v>
      </c>
      <c r="E97" s="11">
        <f t="shared" si="3"/>
        <v>10030922.859999999</v>
      </c>
    </row>
    <row r="98" spans="1:5" x14ac:dyDescent="0.25">
      <c r="A98" s="9" t="s">
        <v>317</v>
      </c>
      <c r="B98" s="9" t="s">
        <v>318</v>
      </c>
      <c r="C98" s="10">
        <v>237251.43</v>
      </c>
      <c r="D98" s="10">
        <v>141016.48000000001</v>
      </c>
      <c r="E98" s="11">
        <f t="shared" si="3"/>
        <v>96234.949999999983</v>
      </c>
    </row>
    <row r="99" spans="1:5" x14ac:dyDescent="0.25">
      <c r="A99" s="9" t="s">
        <v>161</v>
      </c>
      <c r="B99" s="9" t="s">
        <v>162</v>
      </c>
      <c r="C99" s="10">
        <v>1623399.12</v>
      </c>
      <c r="D99" s="10">
        <v>607041.52</v>
      </c>
      <c r="E99" s="11">
        <f t="shared" si="3"/>
        <v>1016357.6000000001</v>
      </c>
    </row>
    <row r="100" spans="1:5" x14ac:dyDescent="0.25">
      <c r="A100" s="9" t="s">
        <v>163</v>
      </c>
      <c r="B100" s="9" t="s">
        <v>164</v>
      </c>
      <c r="C100" s="10">
        <v>1623399.12</v>
      </c>
      <c r="D100" s="10">
        <v>607041.52</v>
      </c>
      <c r="E100" s="11">
        <f t="shared" si="3"/>
        <v>1016357.6000000001</v>
      </c>
    </row>
    <row r="101" spans="1:5" x14ac:dyDescent="0.25">
      <c r="A101" s="9" t="s">
        <v>165</v>
      </c>
      <c r="B101" s="9" t="s">
        <v>166</v>
      </c>
      <c r="C101" s="10">
        <v>328089.56</v>
      </c>
      <c r="D101" s="10">
        <v>73826.62</v>
      </c>
      <c r="E101" s="11">
        <f t="shared" si="3"/>
        <v>254262.94</v>
      </c>
    </row>
    <row r="102" spans="1:5" x14ac:dyDescent="0.25">
      <c r="A102" s="9" t="s">
        <v>336</v>
      </c>
      <c r="B102" s="9" t="s">
        <v>337</v>
      </c>
      <c r="C102" s="10">
        <v>500</v>
      </c>
      <c r="D102" s="10">
        <v>0</v>
      </c>
      <c r="E102" s="11">
        <f t="shared" si="3"/>
        <v>500</v>
      </c>
    </row>
    <row r="103" spans="1:5" x14ac:dyDescent="0.25">
      <c r="A103" s="9" t="s">
        <v>167</v>
      </c>
      <c r="B103" s="9" t="s">
        <v>168</v>
      </c>
      <c r="C103" s="10">
        <v>132100</v>
      </c>
      <c r="D103" s="10">
        <v>64550.94</v>
      </c>
      <c r="E103" s="11">
        <f t="shared" si="3"/>
        <v>67549.06</v>
      </c>
    </row>
    <row r="104" spans="1:5" x14ac:dyDescent="0.25">
      <c r="A104" s="9" t="s">
        <v>169</v>
      </c>
      <c r="B104" s="9" t="s">
        <v>170</v>
      </c>
      <c r="C104" s="10">
        <v>2000</v>
      </c>
      <c r="D104" s="10">
        <v>0</v>
      </c>
      <c r="E104" s="11">
        <f t="shared" si="3"/>
        <v>2000</v>
      </c>
    </row>
    <row r="105" spans="1:5" x14ac:dyDescent="0.25">
      <c r="A105" s="9" t="s">
        <v>171</v>
      </c>
      <c r="B105" s="9" t="s">
        <v>172</v>
      </c>
      <c r="C105" s="10">
        <v>193489.56</v>
      </c>
      <c r="D105" s="10">
        <v>9275.68</v>
      </c>
      <c r="E105" s="11">
        <f t="shared" si="3"/>
        <v>184213.88</v>
      </c>
    </row>
    <row r="106" spans="1:5" x14ac:dyDescent="0.25">
      <c r="A106" s="9" t="s">
        <v>173</v>
      </c>
      <c r="B106" s="9" t="s">
        <v>174</v>
      </c>
      <c r="C106" s="10">
        <v>5390673.8799999999</v>
      </c>
      <c r="D106" s="10">
        <v>1365241.89</v>
      </c>
      <c r="E106" s="11">
        <f t="shared" si="3"/>
        <v>4025431.99</v>
      </c>
    </row>
    <row r="107" spans="1:5" x14ac:dyDescent="0.25">
      <c r="A107" s="9" t="s">
        <v>175</v>
      </c>
      <c r="B107" s="9" t="s">
        <v>176</v>
      </c>
      <c r="C107" s="10">
        <v>672073</v>
      </c>
      <c r="D107" s="10">
        <v>168162.3</v>
      </c>
      <c r="E107" s="11">
        <f t="shared" si="3"/>
        <v>503910.7</v>
      </c>
    </row>
    <row r="108" spans="1:5" x14ac:dyDescent="0.25">
      <c r="A108" s="9" t="s">
        <v>177</v>
      </c>
      <c r="B108" s="9" t="s">
        <v>178</v>
      </c>
      <c r="C108" s="10">
        <v>4715150</v>
      </c>
      <c r="D108" s="10">
        <v>1195128.71</v>
      </c>
      <c r="E108" s="11">
        <f t="shared" ref="E108:E139" si="4">C108-D108</f>
        <v>3520021.29</v>
      </c>
    </row>
    <row r="109" spans="1:5" x14ac:dyDescent="0.25">
      <c r="A109" s="9" t="s">
        <v>179</v>
      </c>
      <c r="B109" s="9" t="s">
        <v>180</v>
      </c>
      <c r="C109" s="10">
        <v>3450.88</v>
      </c>
      <c r="D109" s="10">
        <v>1950.88</v>
      </c>
      <c r="E109" s="11">
        <f t="shared" si="4"/>
        <v>1500</v>
      </c>
    </row>
    <row r="110" spans="1:5" x14ac:dyDescent="0.25">
      <c r="A110" s="9" t="s">
        <v>181</v>
      </c>
      <c r="B110" s="9" t="s">
        <v>182</v>
      </c>
      <c r="C110" s="10">
        <v>728207.88</v>
      </c>
      <c r="D110" s="10">
        <v>13688.75</v>
      </c>
      <c r="E110" s="11">
        <f t="shared" si="4"/>
        <v>714519.13</v>
      </c>
    </row>
    <row r="111" spans="1:5" x14ac:dyDescent="0.25">
      <c r="A111" s="9" t="s">
        <v>183</v>
      </c>
      <c r="B111" s="9" t="s">
        <v>184</v>
      </c>
      <c r="C111" s="10">
        <v>1045</v>
      </c>
      <c r="D111" s="10">
        <v>0</v>
      </c>
      <c r="E111" s="11">
        <f t="shared" si="4"/>
        <v>1045</v>
      </c>
    </row>
    <row r="112" spans="1:5" x14ac:dyDescent="0.25">
      <c r="A112" s="9" t="s">
        <v>185</v>
      </c>
      <c r="B112" s="9" t="s">
        <v>186</v>
      </c>
      <c r="C112" s="10">
        <v>727162.88</v>
      </c>
      <c r="D112" s="10">
        <v>13688.75</v>
      </c>
      <c r="E112" s="11">
        <f t="shared" si="4"/>
        <v>713474.13</v>
      </c>
    </row>
    <row r="113" spans="1:5" x14ac:dyDescent="0.25">
      <c r="A113" s="9" t="s">
        <v>187</v>
      </c>
      <c r="B113" s="9" t="s">
        <v>155</v>
      </c>
      <c r="C113" s="10">
        <v>704244.02</v>
      </c>
      <c r="D113" s="10">
        <v>157382.20000000001</v>
      </c>
      <c r="E113" s="11">
        <f t="shared" si="4"/>
        <v>546861.82000000007</v>
      </c>
    </row>
    <row r="114" spans="1:5" x14ac:dyDescent="0.25">
      <c r="A114" s="9" t="s">
        <v>188</v>
      </c>
      <c r="B114" s="9" t="s">
        <v>155</v>
      </c>
      <c r="C114" s="10">
        <v>704244.02</v>
      </c>
      <c r="D114" s="10">
        <v>157382.20000000001</v>
      </c>
      <c r="E114" s="11">
        <f t="shared" si="4"/>
        <v>546861.82000000007</v>
      </c>
    </row>
    <row r="115" spans="1:5" x14ac:dyDescent="0.25">
      <c r="A115" s="13" t="s">
        <v>189</v>
      </c>
      <c r="B115" s="13" t="s">
        <v>190</v>
      </c>
      <c r="C115" s="14">
        <v>241000</v>
      </c>
      <c r="D115" s="14">
        <v>35902.5</v>
      </c>
      <c r="E115" s="14">
        <f t="shared" si="4"/>
        <v>205097.5</v>
      </c>
    </row>
    <row r="116" spans="1:5" x14ac:dyDescent="0.25">
      <c r="A116" s="9" t="s">
        <v>191</v>
      </c>
      <c r="B116" s="9" t="s">
        <v>192</v>
      </c>
      <c r="C116" s="10">
        <v>225000</v>
      </c>
      <c r="D116" s="10">
        <v>35902.5</v>
      </c>
      <c r="E116" s="11">
        <f t="shared" si="4"/>
        <v>189097.5</v>
      </c>
    </row>
    <row r="117" spans="1:5" x14ac:dyDescent="0.25">
      <c r="A117" s="9" t="s">
        <v>193</v>
      </c>
      <c r="B117" s="9" t="s">
        <v>194</v>
      </c>
      <c r="C117" s="10">
        <v>11500</v>
      </c>
      <c r="D117" s="10">
        <v>8500</v>
      </c>
      <c r="E117" s="11">
        <f t="shared" si="4"/>
        <v>3000</v>
      </c>
    </row>
    <row r="118" spans="1:5" x14ac:dyDescent="0.25">
      <c r="A118" s="9" t="s">
        <v>195</v>
      </c>
      <c r="B118" s="9" t="s">
        <v>196</v>
      </c>
      <c r="C118" s="10">
        <v>213500</v>
      </c>
      <c r="D118" s="10">
        <v>27402.5</v>
      </c>
      <c r="E118" s="11">
        <f t="shared" si="4"/>
        <v>186097.5</v>
      </c>
    </row>
    <row r="119" spans="1:5" x14ac:dyDescent="0.25">
      <c r="A119" s="9" t="s">
        <v>197</v>
      </c>
      <c r="B119" s="9" t="s">
        <v>198</v>
      </c>
      <c r="C119" s="10">
        <v>16000</v>
      </c>
      <c r="D119" s="10">
        <v>0</v>
      </c>
      <c r="E119" s="11">
        <f t="shared" si="4"/>
        <v>16000</v>
      </c>
    </row>
    <row r="120" spans="1:5" x14ac:dyDescent="0.25">
      <c r="A120" s="9" t="s">
        <v>199</v>
      </c>
      <c r="B120" s="9" t="s">
        <v>200</v>
      </c>
      <c r="C120" s="10">
        <v>16000</v>
      </c>
      <c r="D120" s="10">
        <v>0</v>
      </c>
      <c r="E120" s="11">
        <f t="shared" si="4"/>
        <v>16000</v>
      </c>
    </row>
    <row r="121" spans="1:5" x14ac:dyDescent="0.25">
      <c r="A121" s="13" t="s">
        <v>201</v>
      </c>
      <c r="B121" s="13" t="s">
        <v>202</v>
      </c>
      <c r="C121" s="14">
        <v>12965220.939999999</v>
      </c>
      <c r="D121" s="14">
        <v>184965.34</v>
      </c>
      <c r="E121" s="14">
        <f t="shared" si="4"/>
        <v>12780255.6</v>
      </c>
    </row>
    <row r="122" spans="1:5" x14ac:dyDescent="0.25">
      <c r="A122" s="9" t="s">
        <v>203</v>
      </c>
      <c r="B122" s="9" t="s">
        <v>204</v>
      </c>
      <c r="C122" s="10">
        <v>7198310.1399999997</v>
      </c>
      <c r="D122" s="10">
        <v>161118.97</v>
      </c>
      <c r="E122" s="11">
        <f t="shared" si="4"/>
        <v>7037191.1699999999</v>
      </c>
    </row>
    <row r="123" spans="1:5" x14ac:dyDescent="0.25">
      <c r="A123" s="9" t="s">
        <v>205</v>
      </c>
      <c r="B123" s="9" t="s">
        <v>206</v>
      </c>
      <c r="C123" s="10">
        <v>161450.44</v>
      </c>
      <c r="D123" s="10">
        <v>0</v>
      </c>
      <c r="E123" s="11">
        <f t="shared" si="4"/>
        <v>161450.44</v>
      </c>
    </row>
    <row r="124" spans="1:5" x14ac:dyDescent="0.25">
      <c r="A124" s="9" t="s">
        <v>207</v>
      </c>
      <c r="B124" s="9" t="s">
        <v>208</v>
      </c>
      <c r="C124" s="10">
        <v>3491365.79</v>
      </c>
      <c r="D124" s="10">
        <v>90261.93</v>
      </c>
      <c r="E124" s="11">
        <f t="shared" si="4"/>
        <v>3401103.86</v>
      </c>
    </row>
    <row r="125" spans="1:5" x14ac:dyDescent="0.25">
      <c r="A125" s="9" t="s">
        <v>209</v>
      </c>
      <c r="B125" s="9" t="s">
        <v>210</v>
      </c>
      <c r="C125" s="10">
        <v>311140</v>
      </c>
      <c r="D125" s="10">
        <v>5000</v>
      </c>
      <c r="E125" s="11">
        <f t="shared" si="4"/>
        <v>306140</v>
      </c>
    </row>
    <row r="126" spans="1:5" x14ac:dyDescent="0.25">
      <c r="A126" s="9" t="s">
        <v>211</v>
      </c>
      <c r="B126" s="9" t="s">
        <v>212</v>
      </c>
      <c r="C126" s="10">
        <v>333094.2</v>
      </c>
      <c r="D126" s="10">
        <v>260</v>
      </c>
      <c r="E126" s="11">
        <f t="shared" si="4"/>
        <v>332834.2</v>
      </c>
    </row>
    <row r="127" spans="1:5" x14ac:dyDescent="0.25">
      <c r="A127" s="9" t="s">
        <v>213</v>
      </c>
      <c r="B127" s="9" t="s">
        <v>214</v>
      </c>
      <c r="C127" s="10">
        <v>1517300</v>
      </c>
      <c r="D127" s="10">
        <v>0</v>
      </c>
      <c r="E127" s="11">
        <f t="shared" si="4"/>
        <v>1517300</v>
      </c>
    </row>
    <row r="128" spans="1:5" x14ac:dyDescent="0.25">
      <c r="A128" s="9" t="s">
        <v>215</v>
      </c>
      <c r="B128" s="9" t="s">
        <v>216</v>
      </c>
      <c r="C128" s="10">
        <v>1750</v>
      </c>
      <c r="D128" s="10">
        <v>0</v>
      </c>
      <c r="E128" s="11">
        <f t="shared" si="4"/>
        <v>1750</v>
      </c>
    </row>
    <row r="129" spans="1:5" x14ac:dyDescent="0.25">
      <c r="A129" s="9" t="s">
        <v>217</v>
      </c>
      <c r="B129" s="9" t="s">
        <v>218</v>
      </c>
      <c r="C129" s="10">
        <v>932475</v>
      </c>
      <c r="D129" s="10">
        <v>43115.29</v>
      </c>
      <c r="E129" s="11">
        <f t="shared" si="4"/>
        <v>889359.71</v>
      </c>
    </row>
    <row r="130" spans="1:5" x14ac:dyDescent="0.25">
      <c r="A130" s="9" t="s">
        <v>319</v>
      </c>
      <c r="B130" s="9" t="s">
        <v>320</v>
      </c>
      <c r="C130" s="10">
        <v>428016.97</v>
      </c>
      <c r="D130" s="10">
        <v>21519.01</v>
      </c>
      <c r="E130" s="11">
        <f t="shared" si="4"/>
        <v>406497.95999999996</v>
      </c>
    </row>
    <row r="131" spans="1:5" x14ac:dyDescent="0.25">
      <c r="A131" s="9" t="s">
        <v>219</v>
      </c>
      <c r="B131" s="9" t="s">
        <v>220</v>
      </c>
      <c r="C131" s="10">
        <v>21717.74</v>
      </c>
      <c r="D131" s="10">
        <v>962.74</v>
      </c>
      <c r="E131" s="11">
        <f t="shared" si="4"/>
        <v>20755</v>
      </c>
    </row>
    <row r="132" spans="1:5" x14ac:dyDescent="0.25">
      <c r="A132" s="9" t="s">
        <v>221</v>
      </c>
      <c r="B132" s="9" t="s">
        <v>222</v>
      </c>
      <c r="C132" s="10">
        <v>6500</v>
      </c>
      <c r="D132" s="10">
        <v>0</v>
      </c>
      <c r="E132" s="11">
        <f t="shared" si="4"/>
        <v>6500</v>
      </c>
    </row>
    <row r="133" spans="1:5" x14ac:dyDescent="0.25">
      <c r="A133" s="9" t="s">
        <v>223</v>
      </c>
      <c r="B133" s="9" t="s">
        <v>224</v>
      </c>
      <c r="C133" s="10">
        <v>6500</v>
      </c>
      <c r="D133" s="10">
        <v>0</v>
      </c>
      <c r="E133" s="11">
        <f t="shared" si="4"/>
        <v>6500</v>
      </c>
    </row>
    <row r="134" spans="1:5" x14ac:dyDescent="0.25">
      <c r="A134" s="9" t="s">
        <v>225</v>
      </c>
      <c r="B134" s="9" t="s">
        <v>226</v>
      </c>
      <c r="C134" s="10">
        <v>242034.82</v>
      </c>
      <c r="D134" s="10">
        <v>0</v>
      </c>
      <c r="E134" s="11">
        <f t="shared" si="4"/>
        <v>242034.82</v>
      </c>
    </row>
    <row r="135" spans="1:5" x14ac:dyDescent="0.25">
      <c r="A135" s="9" t="s">
        <v>227</v>
      </c>
      <c r="B135" s="9" t="s">
        <v>228</v>
      </c>
      <c r="C135" s="10">
        <v>242034.82</v>
      </c>
      <c r="D135" s="10">
        <v>0</v>
      </c>
      <c r="E135" s="11">
        <f t="shared" si="4"/>
        <v>242034.82</v>
      </c>
    </row>
    <row r="136" spans="1:5" x14ac:dyDescent="0.25">
      <c r="A136" s="9" t="s">
        <v>229</v>
      </c>
      <c r="B136" s="9" t="s">
        <v>230</v>
      </c>
      <c r="C136" s="10">
        <v>4619506.87</v>
      </c>
      <c r="D136" s="10">
        <v>2900.9</v>
      </c>
      <c r="E136" s="11">
        <f t="shared" si="4"/>
        <v>4616605.97</v>
      </c>
    </row>
    <row r="137" spans="1:5" x14ac:dyDescent="0.25">
      <c r="A137" s="9" t="s">
        <v>231</v>
      </c>
      <c r="B137" s="9" t="s">
        <v>232</v>
      </c>
      <c r="C137" s="10">
        <v>4619506.87</v>
      </c>
      <c r="D137" s="10">
        <v>2900.9</v>
      </c>
      <c r="E137" s="12">
        <f t="shared" si="4"/>
        <v>4616605.97</v>
      </c>
    </row>
    <row r="138" spans="1:5" x14ac:dyDescent="0.25">
      <c r="A138" s="9" t="s">
        <v>233</v>
      </c>
      <c r="B138" s="9" t="s">
        <v>155</v>
      </c>
      <c r="C138" s="10">
        <v>898869.11</v>
      </c>
      <c r="D138" s="10">
        <v>20945.47</v>
      </c>
      <c r="E138" s="11">
        <f t="shared" si="4"/>
        <v>877923.64</v>
      </c>
    </row>
    <row r="139" spans="1:5" x14ac:dyDescent="0.25">
      <c r="A139" s="9" t="s">
        <v>234</v>
      </c>
      <c r="B139" s="9" t="s">
        <v>155</v>
      </c>
      <c r="C139" s="10">
        <v>898869.11</v>
      </c>
      <c r="D139" s="10">
        <v>20945.47</v>
      </c>
      <c r="E139" s="11">
        <f t="shared" si="4"/>
        <v>877923.64</v>
      </c>
    </row>
    <row r="140" spans="1:5" x14ac:dyDescent="0.25">
      <c r="A140" s="13" t="s">
        <v>235</v>
      </c>
      <c r="B140" s="13" t="s">
        <v>236</v>
      </c>
      <c r="C140" s="14">
        <v>1160330</v>
      </c>
      <c r="D140" s="14">
        <v>158043.69</v>
      </c>
      <c r="E140" s="14">
        <f t="shared" ref="E140:E148" si="5">C140-D140</f>
        <v>1002286.31</v>
      </c>
    </row>
    <row r="141" spans="1:5" s="2" customFormat="1" x14ac:dyDescent="0.25">
      <c r="A141" s="9" t="s">
        <v>237</v>
      </c>
      <c r="B141" s="9" t="s">
        <v>238</v>
      </c>
      <c r="C141" s="10">
        <v>1160330</v>
      </c>
      <c r="D141" s="10">
        <v>158043.69</v>
      </c>
      <c r="E141" s="11">
        <f t="shared" si="5"/>
        <v>1002286.31</v>
      </c>
    </row>
    <row r="142" spans="1:5" s="2" customFormat="1" x14ac:dyDescent="0.25">
      <c r="A142" s="9" t="s">
        <v>325</v>
      </c>
      <c r="B142" s="9" t="s">
        <v>238</v>
      </c>
      <c r="C142" s="10">
        <v>636050</v>
      </c>
      <c r="D142" s="10">
        <v>158043.69</v>
      </c>
      <c r="E142" s="11">
        <f t="shared" si="5"/>
        <v>478006.31</v>
      </c>
    </row>
    <row r="143" spans="1:5" x14ac:dyDescent="0.25">
      <c r="A143" s="9" t="s">
        <v>328</v>
      </c>
      <c r="B143" s="9" t="s">
        <v>329</v>
      </c>
      <c r="C143" s="10">
        <v>410450</v>
      </c>
      <c r="D143" s="10">
        <v>0</v>
      </c>
      <c r="E143" s="11">
        <f t="shared" si="5"/>
        <v>410450</v>
      </c>
    </row>
    <row r="144" spans="1:5" x14ac:dyDescent="0.25">
      <c r="A144" s="9" t="s">
        <v>338</v>
      </c>
      <c r="B144" s="9" t="s">
        <v>339</v>
      </c>
      <c r="C144" s="10">
        <v>113830</v>
      </c>
      <c r="D144" s="10">
        <v>0</v>
      </c>
      <c r="E144" s="11">
        <f t="shared" si="5"/>
        <v>113830</v>
      </c>
    </row>
    <row r="145" spans="1:5" x14ac:dyDescent="0.25">
      <c r="A145" s="13" t="s">
        <v>340</v>
      </c>
      <c r="B145" s="13" t="s">
        <v>341</v>
      </c>
      <c r="C145" s="14">
        <v>257860</v>
      </c>
      <c r="D145" s="14">
        <v>56314.85</v>
      </c>
      <c r="E145" s="14">
        <f t="shared" si="5"/>
        <v>201545.15</v>
      </c>
    </row>
    <row r="146" spans="1:5" x14ac:dyDescent="0.25">
      <c r="A146" s="9" t="s">
        <v>342</v>
      </c>
      <c r="B146" s="9" t="s">
        <v>343</v>
      </c>
      <c r="C146" s="10">
        <v>257860</v>
      </c>
      <c r="D146" s="10">
        <v>56314.85</v>
      </c>
      <c r="E146" s="11">
        <f t="shared" si="5"/>
        <v>201545.15</v>
      </c>
    </row>
    <row r="147" spans="1:5" x14ac:dyDescent="0.25">
      <c r="A147" s="9" t="s">
        <v>344</v>
      </c>
      <c r="B147" s="9" t="s">
        <v>345</v>
      </c>
      <c r="C147" s="10">
        <v>56314.85</v>
      </c>
      <c r="D147" s="10">
        <v>56314.85</v>
      </c>
      <c r="E147" s="11">
        <f t="shared" si="5"/>
        <v>0</v>
      </c>
    </row>
    <row r="148" spans="1:5" x14ac:dyDescent="0.25">
      <c r="A148" s="9" t="s">
        <v>346</v>
      </c>
      <c r="B148" s="9" t="s">
        <v>316</v>
      </c>
      <c r="C148" s="10">
        <v>201545.15</v>
      </c>
      <c r="D148" s="10">
        <v>0</v>
      </c>
      <c r="E148" s="11">
        <f t="shared" si="5"/>
        <v>201545.15</v>
      </c>
    </row>
    <row r="149" spans="1:5" x14ac:dyDescent="0.25">
      <c r="A149" s="18" t="s">
        <v>239</v>
      </c>
      <c r="B149" s="17"/>
      <c r="C149" s="5">
        <f>+C6+C37+C95+C115+C121+C140+C145</f>
        <v>190875750</v>
      </c>
      <c r="D149" s="5">
        <f t="shared" ref="D149:E149" si="6">+D6+D37+D95+D115+D121+D140+D145</f>
        <v>31138402.930000003</v>
      </c>
      <c r="E149" s="5">
        <f t="shared" si="6"/>
        <v>159737347.06999999</v>
      </c>
    </row>
    <row r="157" spans="1:5" ht="15.75" x14ac:dyDescent="0.25">
      <c r="B157" s="6" t="s">
        <v>358</v>
      </c>
      <c r="C157" s="6" t="s">
        <v>359</v>
      </c>
    </row>
    <row r="158" spans="1:5" ht="15.75" x14ac:dyDescent="0.25">
      <c r="B158" s="7" t="s">
        <v>360</v>
      </c>
      <c r="C158" s="7" t="s">
        <v>361</v>
      </c>
    </row>
    <row r="159" spans="1:5" x14ac:dyDescent="0.25">
      <c r="B159" s="2"/>
    </row>
  </sheetData>
  <mergeCells count="5">
    <mergeCell ref="A1:E1"/>
    <mergeCell ref="A2:E2"/>
    <mergeCell ref="A3:E3"/>
    <mergeCell ref="A4:E4"/>
    <mergeCell ref="A149:B149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Claudia Marlene Martinez de Meléndez</cp:lastModifiedBy>
  <cp:lastPrinted>2017-04-17T20:51:50Z</cp:lastPrinted>
  <dcterms:created xsi:type="dcterms:W3CDTF">2016-02-18T17:58:41Z</dcterms:created>
  <dcterms:modified xsi:type="dcterms:W3CDTF">2017-04-19T22:04:58Z</dcterms:modified>
</cp:coreProperties>
</file>