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840" windowHeight="9645"/>
  </bookViews>
  <sheets>
    <sheet name="EEPI" sheetId="2" r:id="rId1"/>
    <sheet name="EEPE" sheetId="1" r:id="rId2"/>
  </sheets>
  <definedNames>
    <definedName name="_xlnm._FilterDatabase" localSheetId="1" hidden="1">EEPE!$A$5:$E$151</definedName>
    <definedName name="_xlnm._FilterDatabase" localSheetId="0" hidden="1">EEPI!$A$5:$E$50</definedName>
  </definedNames>
  <calcPr calcId="162913"/>
</workbook>
</file>

<file path=xl/calcChain.xml><?xml version="1.0" encoding="utf-8"?>
<calcChain xmlns="http://schemas.openxmlformats.org/spreadsheetml/2006/main">
  <c r="D151" i="1" l="1"/>
  <c r="C151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6" i="1"/>
  <c r="D50" i="2"/>
  <c r="C50" i="2"/>
  <c r="E30" i="2"/>
  <c r="E29" i="2"/>
  <c r="E28" i="2"/>
  <c r="E151" i="1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6" i="2" l="1"/>
  <c r="E50" i="2" s="1"/>
</calcChain>
</file>

<file path=xl/sharedStrings.xml><?xml version="1.0" encoding="utf-8"?>
<sst xmlns="http://schemas.openxmlformats.org/spreadsheetml/2006/main" count="404" uniqueCount="371">
  <si>
    <t>ADMINISTRACIÓN NACIONAL DE ACUEDUCTOS Y ALCANTARILLADOS</t>
  </si>
  <si>
    <t>ESTADO DE EJECUCIÓN PRESUPUESTARIA DE EGRESOS</t>
  </si>
  <si>
    <t>(EN DOLARES)</t>
  </si>
  <si>
    <t>CÓDIGO</t>
  </si>
  <si>
    <t>CONCEPTO</t>
  </si>
  <si>
    <t>CREDITO PRESUPUESTARIO</t>
  </si>
  <si>
    <t>DEVENGADO SEGÚN EEPE</t>
  </si>
  <si>
    <t>SALDO PRESUPUESTARIO</t>
  </si>
  <si>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</si>
  <si>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</si>
  <si>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</si>
  <si>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</si>
  <si>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</si>
  <si>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</si>
  <si>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</si>
  <si>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</si>
  <si>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</si>
  <si>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</si>
  <si>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</si>
  <si>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</si>
  <si>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</si>
  <si>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</si>
  <si>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</si>
  <si>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51202</t>
  </si>
  <si>
    <t>Salarios por Jornal</t>
  </si>
  <si>
    <t>51203</t>
  </si>
  <si>
    <t>51207</t>
  </si>
  <si>
    <t>513</t>
  </si>
  <si>
    <t>Remuneraciones Extraordinarias</t>
  </si>
  <si>
    <t>51301</t>
  </si>
  <si>
    <t>Horas Extraordinarias</t>
  </si>
  <si>
    <t>51302</t>
  </si>
  <si>
    <t>Beneficios Extraordinarios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</si>
  <si>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</si>
  <si>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</si>
  <si>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</si>
  <si>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</si>
  <si>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</si>
  <si>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</si>
  <si>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</si>
  <si>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</si>
  <si>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51501</t>
  </si>
  <si>
    <t>51502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</si>
  <si>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</si>
  <si>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</si>
  <si>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</si>
  <si>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</si>
  <si>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</si>
  <si>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</si>
  <si>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519</t>
  </si>
  <si>
    <t>Remuneraciones Diversas</t>
  </si>
  <si>
    <t>51903</t>
  </si>
  <si>
    <t>Prestaciones Sociales al Personal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</si>
  <si>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</si>
  <si>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</si>
  <si>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</si>
  <si>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</si>
  <si>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</si>
  <si>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</si>
  <si>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</si>
  <si>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</si>
  <si>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</si>
  <si>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</si>
  <si>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</si>
  <si>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</si>
  <si>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</si>
  <si>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</si>
  <si>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</si>
  <si>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</si>
  <si>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</si>
  <si>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</si>
  <si>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</si>
  <si>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</si>
  <si>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</si>
  <si>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</si>
  <si>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</si>
  <si>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</si>
  <si>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</si>
  <si>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</si>
  <si>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</si>
  <si>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</si>
  <si>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</si>
  <si>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</si>
  <si>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</si>
  <si>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</si>
  <si>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</si>
  <si>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</si>
  <si>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</si>
  <si>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</si>
  <si>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</si>
  <si>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</si>
  <si>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</si>
  <si>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</si>
  <si>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</si>
  <si>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</si>
  <si>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</si>
  <si>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</si>
  <si>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</si>
  <si>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</si>
  <si>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</si>
  <si>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</si>
  <si>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</si>
  <si>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</si>
  <si>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</si>
  <si>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</si>
  <si>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</si>
  <si>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</si>
  <si>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</si>
  <si>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</si>
  <si>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54304</t>
  </si>
  <si>
    <t>Transportes, Fletes y Almacenamientos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</si>
  <si>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</si>
  <si>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</si>
  <si>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</si>
  <si>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</si>
  <si>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</si>
  <si>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</si>
  <si>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54308</t>
  </si>
  <si>
    <t>Servicios de Lavanderías y Planchado</t>
  </si>
  <si>
    <t>54309</t>
  </si>
  <si>
    <t>Servicios de Laboratorios</t>
  </si>
  <si>
    <t>54310</t>
  </si>
  <si>
    <t>Servicios de Alimentación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</si>
  <si>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</si>
  <si>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</si>
  <si>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</si>
  <si>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</si>
  <si>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</si>
  <si>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</si>
  <si>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</si>
  <si>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</si>
  <si>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</si>
  <si>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</si>
  <si>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</si>
  <si>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</si>
  <si>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54401</t>
  </si>
  <si>
    <t>Pasajes al Interior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</si>
  <si>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</si>
  <si>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</si>
  <si>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</si>
  <si>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</si>
  <si>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</si>
  <si>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</si>
  <si>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</si>
  <si>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</si>
  <si>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54501</t>
  </si>
  <si>
    <t>Servicios Médicos</t>
  </si>
  <si>
    <t>54504</t>
  </si>
  <si>
    <t>Servicios de Contabilidad y Auditoría</t>
  </si>
  <si>
    <t>54505</t>
  </si>
  <si>
    <t>Servicios de Capacitación</t>
  </si>
  <si>
    <t>54508</t>
  </si>
  <si>
    <t>Estudios e Investigaciones</t>
  </si>
  <si>
    <t>54599</t>
  </si>
  <si>
    <t>Consultorías, Estudios e Investigaciones Diversas</t>
  </si>
  <si>
    <t>549</t>
  </si>
  <si>
    <t>Crédito Fiscal</t>
  </si>
  <si>
    <t>54901</t>
  </si>
  <si>
    <t>55</t>
  </si>
  <si>
    <t>Gastos Financieros y Otros</t>
  </si>
  <si>
    <t>553</t>
  </si>
  <si>
    <t>Intereses y Comisiones de Empréstitos Internos</t>
  </si>
  <si>
    <t>554</t>
  </si>
  <si>
    <t>Intereses y Comisiones de Empréstitos Externos</t>
  </si>
  <si>
    <t>55404</t>
  </si>
  <si>
    <t>De Organismos Multilaterales</t>
  </si>
  <si>
    <t>555</t>
  </si>
  <si>
    <t>Impuestos, Tasas y Derechos</t>
  </si>
  <si>
    <t>55507</t>
  </si>
  <si>
    <t>Tasas</t>
  </si>
  <si>
    <t>55508</t>
  </si>
  <si>
    <t>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</si>
  <si>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</si>
  <si>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</si>
  <si>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</si>
  <si>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</si>
  <si>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</si>
  <si>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</si>
  <si>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</si>
  <si>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</si>
  <si>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</si>
  <si>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</si>
  <si>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</si>
  <si>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</si>
  <si>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</si>
  <si>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</si>
  <si>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55799</t>
  </si>
  <si>
    <t>Gastos Diversos</t>
  </si>
  <si>
    <t>559</t>
  </si>
  <si>
    <t>55901</t>
  </si>
  <si>
    <t>56</t>
  </si>
  <si>
    <t>Transferencias Corrientes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</si>
  <si>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</si>
  <si>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</si>
  <si>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</si>
  <si>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</si>
  <si>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</si>
  <si>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</si>
  <si>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564</t>
  </si>
  <si>
    <t>Transferencias Corrientes al Sector Externo</t>
  </si>
  <si>
    <t>56404</t>
  </si>
  <si>
    <t>A Organismos Multilaterales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</si>
  <si>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</si>
  <si>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</si>
  <si>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</si>
  <si>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</si>
  <si>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</si>
  <si>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</si>
  <si>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</si>
  <si>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</si>
  <si>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61103</t>
  </si>
  <si>
    <t>Equipos Médicos y de Laboratorios</t>
  </si>
  <si>
    <t>61104</t>
  </si>
  <si>
    <t>Equipos Informáticos</t>
  </si>
  <si>
    <t>61105</t>
  </si>
  <si>
    <t>Vehículos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</si>
  <si>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</si>
  <si>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</si>
  <si>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</si>
  <si>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</si>
  <si>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</si>
  <si>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</si>
  <si>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612</t>
  </si>
  <si>
    <t>Bienes Inmuebles</t>
  </si>
  <si>
    <t>61201</t>
  </si>
  <si>
    <t>Terrenos</t>
  </si>
  <si>
    <t>614</t>
  </si>
  <si>
    <t>Intangibles</t>
  </si>
  <si>
    <t>61403</t>
  </si>
  <si>
    <t>Derechos de Propiedad Intelectual</t>
  </si>
  <si>
    <t>616</t>
  </si>
  <si>
    <t>Infraestructuras</t>
  </si>
  <si>
    <t>61607</t>
  </si>
  <si>
    <t>De Producción de Bienes y Servicios</t>
  </si>
  <si>
    <t>619</t>
  </si>
  <si>
    <t>61901</t>
  </si>
  <si>
    <t>62</t>
  </si>
  <si>
    <t>Transferencias de Capital</t>
  </si>
  <si>
    <t>622</t>
  </si>
  <si>
    <t>Transferencias de Capital al Sector Público</t>
  </si>
  <si>
    <t>TOTAL</t>
  </si>
  <si>
    <t>ESTADO DE EJECUCIÓN PRESUPUESTARIA DE INGRESOS</t>
  </si>
  <si>
    <t>DEVENGADO SEGÚN EEPI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</si>
  <si>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</si>
  <si>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</si>
  <si>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</si>
  <si>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</si>
  <si>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14201</t>
  </si>
  <si>
    <t xml:space="preserve">Servicios Básicos                                                                                   </t>
  </si>
  <si>
    <t>14299</t>
  </si>
  <si>
    <t xml:space="preserve">Servicios Diversos                                                                                  </t>
  </si>
  <si>
    <t>143</t>
  </si>
  <si>
    <t xml:space="preserve">Ventas de Desechos y Residuos                                                                       </t>
  </si>
  <si>
    <t>14399</t>
  </si>
  <si>
    <t xml:space="preserve">De Bienes Diversos                                                                                  </t>
  </si>
  <si>
    <t>149</t>
  </si>
  <si>
    <t xml:space="preserve">Débito Fiscal                                                                                       </t>
  </si>
  <si>
    <t>14901</t>
  </si>
  <si>
    <t>15</t>
  </si>
  <si>
    <t xml:space="preserve">INGRESOS FINANCIEROS Y OTROS                                                                        </t>
  </si>
  <si>
    <t>153</t>
  </si>
  <si>
    <t xml:space="preserve">Multas e Intereses por Mora                                                                         </t>
  </si>
  <si>
    <t>15399</t>
  </si>
  <si>
    <t xml:space="preserve">Multas e Intereses Diversos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</si>
  <si>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</si>
  <si>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</si>
  <si>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</si>
  <si>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</si>
  <si>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156</t>
  </si>
  <si>
    <t xml:space="preserve">Indemnizaciones y Valores no Reclamados                                                             </t>
  </si>
  <si>
    <t>15602</t>
  </si>
  <si>
    <t xml:space="preserve">Compensaciones por Pérdidas o Daños de Bienes Muebles                                               </t>
  </si>
  <si>
    <t>157</t>
  </si>
  <si>
    <t xml:space="preserve">Otros Ingresos no Clasificados                                                                      </t>
  </si>
  <si>
    <t>15799</t>
  </si>
  <si>
    <t xml:space="preserve">Ingresos Diversos                                                                                   </t>
  </si>
  <si>
    <t>159</t>
  </si>
  <si>
    <t>15901</t>
  </si>
  <si>
    <t>22</t>
  </si>
  <si>
    <t xml:space="preserve">TRANSFERENCIAS DE CAPITAL                                                                           </t>
  </si>
  <si>
    <t>222</t>
  </si>
  <si>
    <t xml:space="preserve">Transferencias de Capital del Sector Público                                                        </t>
  </si>
  <si>
    <t>2224300</t>
  </si>
  <si>
    <t xml:space="preserve">Ramo de Obras Públicas                                                                              </t>
  </si>
  <si>
    <t>224</t>
  </si>
  <si>
    <t xml:space="preserve">Transferencias de Capital del Sector Externo                                                        </t>
  </si>
  <si>
    <t>22403</t>
  </si>
  <si>
    <t xml:space="preserve">De Gobiernos y Organismos Gubernamentales                                                           </t>
  </si>
  <si>
    <t>31</t>
  </si>
  <si>
    <t xml:space="preserve">ENDEUDAMIENTO PUBLICO                                                                               </t>
  </si>
  <si>
    <t>314</t>
  </si>
  <si>
    <t xml:space="preserve">Contratacion de Empréstitos Externos                                                                </t>
  </si>
  <si>
    <t>31404</t>
  </si>
  <si>
    <t xml:space="preserve">De Organismos Multilaterales                                                                        </t>
  </si>
  <si>
    <t>32</t>
  </si>
  <si>
    <t xml:space="preserve">SALDOS AÑOS ANTERIORES                                                                              </t>
  </si>
  <si>
    <t>322</t>
  </si>
  <si>
    <t xml:space="preserve">Cuentas por Cobrar de Años Anteriores                                                               </t>
  </si>
  <si>
    <t>32201</t>
  </si>
  <si>
    <t xml:space="preserve">Cuentas por Cobrar de Años Anteriores.                                                              </t>
  </si>
  <si>
    <t>15703</t>
  </si>
  <si>
    <t xml:space="preserve">Rentabilidad de Cuentas Bancarias                                                                   </t>
  </si>
  <si>
    <t>311</t>
  </si>
  <si>
    <t xml:space="preserve">Colocaciones de Titulosvalores en el Mercado Nacional                                               </t>
  </si>
  <si>
    <t>31199</t>
  </si>
  <si>
    <t xml:space="preserve">Titulosvalores Diversos                                                                             </t>
  </si>
  <si>
    <t>321</t>
  </si>
  <si>
    <t xml:space="preserve">Saldos Iniciales de Caja y Banco                                                                    </t>
  </si>
  <si>
    <t>32102</t>
  </si>
  <si>
    <t xml:space="preserve">Saldo Inical en Banco                                                                               </t>
  </si>
  <si>
    <t>51102</t>
  </si>
  <si>
    <t>51403</t>
  </si>
  <si>
    <t>Por Remuneraciones Extraordinarias</t>
  </si>
  <si>
    <t>51503</t>
  </si>
  <si>
    <t>51999</t>
  </si>
  <si>
    <t>54502</t>
  </si>
  <si>
    <t>Servicios del Medio Ambiente y Recursos Naturales</t>
  </si>
  <si>
    <t>54503</t>
  </si>
  <si>
    <t>Servicios Jurídicos</t>
  </si>
  <si>
    <t>55307</t>
  </si>
  <si>
    <t>De Empresas Privadas no Financieras</t>
  </si>
  <si>
    <t>55308</t>
  </si>
  <si>
    <t>De Empresas Privadas Financieras</t>
  </si>
  <si>
    <t>55702</t>
  </si>
  <si>
    <t>Sentencias Judiciales</t>
  </si>
  <si>
    <t>61110</t>
  </si>
  <si>
    <t>Maquinaria y Equipo para Apoyo Institucional</t>
  </si>
  <si>
    <t>624</t>
  </si>
  <si>
    <t>Otras Transferencias de Capital</t>
  </si>
  <si>
    <t>62401</t>
  </si>
  <si>
    <t>Transferencias de Capital Diversas</t>
  </si>
  <si>
    <t>72</t>
  </si>
  <si>
    <t>Saldos de Años Anteriores</t>
  </si>
  <si>
    <t>721</t>
  </si>
  <si>
    <t>Cuentas por Pagar de Años Anteriores Gastos Corrientes</t>
  </si>
  <si>
    <t>72101</t>
  </si>
  <si>
    <t>516</t>
  </si>
  <si>
    <t>Gastos de Representación</t>
  </si>
  <si>
    <t>51601</t>
  </si>
  <si>
    <t>Por Prestación de Servicios en el País</t>
  </si>
  <si>
    <t>15603</t>
  </si>
  <si>
    <t xml:space="preserve">Compensaciones Por Daños de Bienes Inmuebles                                                        </t>
  </si>
  <si>
    <t>22201</t>
  </si>
  <si>
    <t>313</t>
  </si>
  <si>
    <t xml:space="preserve">Contratacion de Empréstitos Internos                                                                </t>
  </si>
  <si>
    <t>31307</t>
  </si>
  <si>
    <t xml:space="preserve">De Empresas Privadas no Financieras                                                                 </t>
  </si>
  <si>
    <t>62201</t>
  </si>
  <si>
    <t>54318</t>
  </si>
  <si>
    <t>Arrendamiento por el uso de Bienes Intangibles</t>
  </si>
  <si>
    <t>15699</t>
  </si>
  <si>
    <t xml:space="preserve">Compensaciones Por Pérdidas o Daños de Bienes Diversos                                              </t>
  </si>
  <si>
    <t>22404</t>
  </si>
  <si>
    <t>61602</t>
  </si>
  <si>
    <t>De Salud y Saneamiento Ambiental</t>
  </si>
  <si>
    <t>61604</t>
  </si>
  <si>
    <t>De Vivienda y Oficina</t>
  </si>
  <si>
    <t>6220505</t>
  </si>
  <si>
    <t>Fondo de Inversión Social para el Desarrollo Local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</si>
  <si>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</si>
  <si>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</si>
  <si>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</si>
  <si>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</si>
  <si>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16201</t>
  </si>
  <si>
    <t>55501</t>
  </si>
  <si>
    <t>Impuesto sobre la Renta</t>
  </si>
  <si>
    <t xml:space="preserve"> Del  1 de Enero  al  31 de Diciembre (Definitivo) del 2016</t>
  </si>
  <si>
    <t>F.________________________</t>
  </si>
  <si>
    <t xml:space="preserve">                F.________________________</t>
  </si>
  <si>
    <t xml:space="preserve">              JEFE UFI</t>
  </si>
  <si>
    <t xml:space="preserve">                               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</si>
</sst>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1" applyFont="1"/>
    <xf numFmtId="0" fontId="0" fillId="0" borderId="0" xfId="0"/>
    <xf numFmtId="0" fontId="2" fillId="0" borderId="0" xfId="0" applyFont="1"/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/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44" fontId="0" fillId="0" borderId="1" xfId="1" applyFont="1" applyBorder="1"/>
    <xf numFmtId="0" fontId="3" fillId="0" borderId="0" xfId="0" applyFont="1" applyBorder="1"/>
    <xf numFmtId="0" fontId="3" fillId="0" borderId="0" xfId="0" applyFont="1"/>
    <xf numFmtId="44" fontId="2" fillId="0" borderId="1" xfId="1" applyFont="1" applyFill="1" applyBorder="1"/>
    <xf numFmtId="44" fontId="0" fillId="0" borderId="1" xfId="1" applyFont="1" applyFill="1" applyBorder="1" applyProtection="1">
      <protection locked="0"/>
    </xf>
    <xf numFmtId="0" fontId="0" fillId="0" borderId="1" xfId="0" applyBorder="1"/>
    <xf numFmtId="0" fontId="2" fillId="0" borderId="1" xfId="0" applyFont="1" applyFill="1" applyBorder="1" applyProtection="1">
      <protection locked="0"/>
    </xf>
    <xf numFmtId="44" fontId="2" fillId="0" borderId="1" xfId="1" applyFont="1" applyFill="1" applyBorder="1" applyProtection="1">
      <protection locked="0"/>
    </xf>
    <xf numFmtId="44" fontId="4" fillId="0" borderId="0" xfId="1" applyFont="1"/>
    <xf numFmtId="0" fontId="2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workbookViewId="0">
      <selection activeCell="E50" sqref="E50"/>
    </sheetView>
  </sheetViews>
  <sheetFormatPr baseColWidth="10" defaultRowHeight="15" x14ac:dyDescent="0.25"/>
  <cols>
    <col min="1" max="1" width="8" bestFit="1" customWidth="1"/>
    <col min="2" max="2" width="52.42578125" customWidth="1"/>
    <col min="3" max="3" width="19.7109375" style="1" customWidth="1"/>
    <col min="4" max="4" width="17.85546875" style="1" bestFit="1" customWidth="1"/>
    <col min="5" max="5" width="17.5703125" style="1" customWidth="1"/>
  </cols>
  <sheetData>
    <row r="1" spans="1:5" x14ac:dyDescent="0.25">
      <c r="A1" s="19" t="s">
        <v>0</v>
      </c>
      <c r="B1" s="19"/>
      <c r="C1" s="19"/>
      <c r="D1" s="19"/>
      <c r="E1" s="19"/>
    </row>
    <row r="2" spans="1:5" x14ac:dyDescent="0.25">
      <c r="A2" s="19" t="s">
        <v>241</v>
      </c>
      <c r="B2" s="19"/>
      <c r="C2" s="19"/>
      <c r="D2" s="19"/>
      <c r="E2" s="19"/>
    </row>
    <row r="3" spans="1:5" x14ac:dyDescent="0.25">
      <c r="A3" s="19" t="s">
        <v>366</v>
      </c>
      <c r="B3" s="19"/>
      <c r="C3" s="19"/>
      <c r="D3" s="19"/>
      <c r="E3" s="19"/>
    </row>
    <row r="4" spans="1:5" x14ac:dyDescent="0.25">
      <c r="A4" s="19" t="s">
        <v>2</v>
      </c>
      <c r="B4" s="19"/>
      <c r="C4" s="19"/>
      <c r="D4" s="19"/>
      <c r="E4" s="19"/>
    </row>
    <row r="5" spans="1:5" ht="30" x14ac:dyDescent="0.25">
      <c r="A5" s="5" t="s">
        <v>3</v>
      </c>
      <c r="B5" s="5" t="s">
        <v>4</v>
      </c>
      <c r="C5" s="6" t="s">
        <v>5</v>
      </c>
      <c r="D5" s="6" t="s">
        <v>242</v>
      </c>
      <c r="E5" s="6" t="s">
        <v>7</v>
      </c>
    </row>
    <row r="6" spans="1:5" x14ac:dyDescent="0.25">
      <c r="A6" s="13" t="s">
        <v>243</v>
      </c>
      <c r="B6" s="13" t="s">
        <v>244</v>
      </c>
      <c r="C6" s="13">
        <v>148477397.75</v>
      </c>
      <c r="D6" s="13">
        <v>159903949.43000001</v>
      </c>
      <c r="E6" s="13">
        <f>C6-D6</f>
        <v>-11426551.680000007</v>
      </c>
    </row>
    <row r="7" spans="1:5" x14ac:dyDescent="0.25">
      <c r="A7" s="8" t="s">
        <v>245</v>
      </c>
      <c r="B7" s="8" t="s">
        <v>246</v>
      </c>
      <c r="C7" s="9">
        <v>145075944.03999999</v>
      </c>
      <c r="D7" s="9">
        <v>157787858.05000001</v>
      </c>
      <c r="E7" s="9">
        <f t="shared" ref="E7:E49" si="0">C7-D7</f>
        <v>-12711914.01000002</v>
      </c>
    </row>
    <row r="8" spans="1:5" x14ac:dyDescent="0.25">
      <c r="A8" s="8" t="s">
        <v>247</v>
      </c>
      <c r="B8" s="8" t="s">
        <v>248</v>
      </c>
      <c r="C8" s="9">
        <v>133447809.8</v>
      </c>
      <c r="D8" s="9">
        <v>144881582.69999999</v>
      </c>
      <c r="E8" s="9">
        <f t="shared" si="0"/>
        <v>-11433772.899999991</v>
      </c>
    </row>
    <row r="9" spans="1:5" x14ac:dyDescent="0.25">
      <c r="A9" s="8" t="s">
        <v>249</v>
      </c>
      <c r="B9" s="8" t="s">
        <v>250</v>
      </c>
      <c r="C9" s="9">
        <v>11628134.24</v>
      </c>
      <c r="D9" s="9">
        <v>12906275.35</v>
      </c>
      <c r="E9" s="9">
        <f t="shared" si="0"/>
        <v>-1278141.1099999994</v>
      </c>
    </row>
    <row r="10" spans="1:5" x14ac:dyDescent="0.25">
      <c r="A10" s="8" t="s">
        <v>251</v>
      </c>
      <c r="B10" s="8" t="s">
        <v>252</v>
      </c>
      <c r="C10" s="9">
        <v>1536000</v>
      </c>
      <c r="D10" s="9">
        <v>77524.7</v>
      </c>
      <c r="E10" s="9">
        <f t="shared" si="0"/>
        <v>1458475.3</v>
      </c>
    </row>
    <row r="11" spans="1:5" x14ac:dyDescent="0.25">
      <c r="A11" s="8" t="s">
        <v>253</v>
      </c>
      <c r="B11" s="8" t="s">
        <v>254</v>
      </c>
      <c r="C11" s="9">
        <v>1536000</v>
      </c>
      <c r="D11" s="9">
        <v>77524.7</v>
      </c>
      <c r="E11" s="9">
        <f t="shared" si="0"/>
        <v>1458475.3</v>
      </c>
    </row>
    <row r="12" spans="1:5" x14ac:dyDescent="0.25">
      <c r="A12" s="8" t="s">
        <v>255</v>
      </c>
      <c r="B12" s="8" t="s">
        <v>256</v>
      </c>
      <c r="C12" s="9">
        <v>1865453.71</v>
      </c>
      <c r="D12" s="9">
        <v>2038566.68</v>
      </c>
      <c r="E12" s="9">
        <f t="shared" si="0"/>
        <v>-173112.96999999997</v>
      </c>
    </row>
    <row r="13" spans="1:5" x14ac:dyDescent="0.25">
      <c r="A13" s="8" t="s">
        <v>257</v>
      </c>
      <c r="B13" s="8" t="s">
        <v>256</v>
      </c>
      <c r="C13" s="9">
        <v>1865453.71</v>
      </c>
      <c r="D13" s="9">
        <v>2038566.68</v>
      </c>
      <c r="E13" s="9">
        <f t="shared" si="0"/>
        <v>-173112.96999999997</v>
      </c>
    </row>
    <row r="14" spans="1:5" x14ac:dyDescent="0.25">
      <c r="A14" s="13" t="s">
        <v>258</v>
      </c>
      <c r="B14" s="13" t="s">
        <v>259</v>
      </c>
      <c r="C14" s="13">
        <v>2481332.06</v>
      </c>
      <c r="D14" s="13">
        <v>1364635.57</v>
      </c>
      <c r="E14" s="13">
        <f t="shared" si="0"/>
        <v>1116696.49</v>
      </c>
    </row>
    <row r="15" spans="1:5" x14ac:dyDescent="0.25">
      <c r="A15" s="8" t="s">
        <v>260</v>
      </c>
      <c r="B15" s="8" t="s">
        <v>261</v>
      </c>
      <c r="C15" s="9">
        <v>193535</v>
      </c>
      <c r="D15" s="9">
        <v>28553.22</v>
      </c>
      <c r="E15" s="9">
        <f t="shared" si="0"/>
        <v>164981.78</v>
      </c>
    </row>
    <row r="16" spans="1:5" x14ac:dyDescent="0.25">
      <c r="A16" s="8" t="s">
        <v>262</v>
      </c>
      <c r="B16" s="8" t="s">
        <v>263</v>
      </c>
      <c r="C16" s="9">
        <v>193535</v>
      </c>
      <c r="D16" s="9">
        <v>28553.22</v>
      </c>
      <c r="E16" s="9">
        <f t="shared" si="0"/>
        <v>164981.78</v>
      </c>
    </row>
    <row r="17" spans="1:5" x14ac:dyDescent="0.25">
      <c r="A17" s="8" t="s">
        <v>264</v>
      </c>
      <c r="B17" s="8" t="s">
        <v>265</v>
      </c>
      <c r="C17" s="9">
        <v>100000</v>
      </c>
      <c r="D17" s="9">
        <v>80170.52</v>
      </c>
      <c r="E17" s="9">
        <f t="shared" si="0"/>
        <v>19829.479999999996</v>
      </c>
    </row>
    <row r="18" spans="1:5" x14ac:dyDescent="0.25">
      <c r="A18" s="8" t="s">
        <v>266</v>
      </c>
      <c r="B18" s="8" t="s">
        <v>267</v>
      </c>
      <c r="C18" s="9">
        <v>100000</v>
      </c>
      <c r="D18" s="9">
        <v>80170.52</v>
      </c>
      <c r="E18" s="9">
        <f t="shared" si="0"/>
        <v>19829.479999999996</v>
      </c>
    </row>
    <row r="19" spans="1:5" x14ac:dyDescent="0.25">
      <c r="A19" s="8" t="s">
        <v>268</v>
      </c>
      <c r="B19" s="8" t="s">
        <v>269</v>
      </c>
      <c r="C19" s="9">
        <v>1178156.06</v>
      </c>
      <c r="D19" s="9">
        <v>763737.83</v>
      </c>
      <c r="E19" s="9">
        <f t="shared" si="0"/>
        <v>414418.2300000001</v>
      </c>
    </row>
    <row r="20" spans="1:5" x14ac:dyDescent="0.25">
      <c r="A20" s="8" t="s">
        <v>270</v>
      </c>
      <c r="B20" s="8" t="s">
        <v>271</v>
      </c>
      <c r="C20" s="9">
        <v>600000</v>
      </c>
      <c r="D20" s="9">
        <v>185581.77</v>
      </c>
      <c r="E20" s="9">
        <f t="shared" si="0"/>
        <v>414418.23</v>
      </c>
    </row>
    <row r="21" spans="1:5" x14ac:dyDescent="0.25">
      <c r="A21" s="8" t="s">
        <v>340</v>
      </c>
      <c r="B21" s="8" t="s">
        <v>341</v>
      </c>
      <c r="C21" s="9">
        <v>563501.99</v>
      </c>
      <c r="D21" s="9">
        <v>563501.99</v>
      </c>
      <c r="E21" s="9">
        <f t="shared" si="0"/>
        <v>0</v>
      </c>
    </row>
    <row r="22" spans="1:5" x14ac:dyDescent="0.25">
      <c r="A22" s="8" t="s">
        <v>350</v>
      </c>
      <c r="B22" s="8" t="s">
        <v>351</v>
      </c>
      <c r="C22" s="9">
        <v>14654.07</v>
      </c>
      <c r="D22" s="9">
        <v>14654.07</v>
      </c>
      <c r="E22" s="9">
        <f t="shared" si="0"/>
        <v>0</v>
      </c>
    </row>
    <row r="23" spans="1:5" x14ac:dyDescent="0.25">
      <c r="A23" s="8" t="s">
        <v>272</v>
      </c>
      <c r="B23" s="8" t="s">
        <v>273</v>
      </c>
      <c r="C23" s="9">
        <v>1000000</v>
      </c>
      <c r="D23" s="9">
        <v>481640.22</v>
      </c>
      <c r="E23" s="9">
        <f t="shared" si="0"/>
        <v>518359.78</v>
      </c>
    </row>
    <row r="24" spans="1:5" x14ac:dyDescent="0.25">
      <c r="A24" s="8" t="s">
        <v>300</v>
      </c>
      <c r="B24" s="8" t="s">
        <v>301</v>
      </c>
      <c r="C24" s="9">
        <v>0</v>
      </c>
      <c r="D24" s="9">
        <v>356697.17</v>
      </c>
      <c r="E24" s="9">
        <f t="shared" si="0"/>
        <v>-356697.17</v>
      </c>
    </row>
    <row r="25" spans="1:5" x14ac:dyDescent="0.25">
      <c r="A25" s="8" t="s">
        <v>274</v>
      </c>
      <c r="B25" s="8" t="s">
        <v>275</v>
      </c>
      <c r="C25" s="9">
        <v>1000000</v>
      </c>
      <c r="D25" s="9">
        <v>124943.05</v>
      </c>
      <c r="E25" s="9">
        <f t="shared" si="0"/>
        <v>875056.95</v>
      </c>
    </row>
    <row r="26" spans="1:5" x14ac:dyDescent="0.25">
      <c r="A26" s="8" t="s">
        <v>276</v>
      </c>
      <c r="B26" s="8" t="s">
        <v>256</v>
      </c>
      <c r="C26" s="9">
        <v>9641</v>
      </c>
      <c r="D26" s="9">
        <v>10533.78</v>
      </c>
      <c r="E26" s="9">
        <f t="shared" si="0"/>
        <v>-892.78000000000065</v>
      </c>
    </row>
    <row r="27" spans="1:5" x14ac:dyDescent="0.25">
      <c r="A27" s="8" t="s">
        <v>277</v>
      </c>
      <c r="B27" s="8" t="s">
        <v>256</v>
      </c>
      <c r="C27" s="9">
        <v>9641</v>
      </c>
      <c r="D27" s="9">
        <v>10533.78</v>
      </c>
      <c r="E27" s="9">
        <f t="shared" si="0"/>
        <v>-892.78000000000065</v>
      </c>
    </row>
    <row r="28" spans="1:5" x14ac:dyDescent="0.25">
      <c r="A28" s="13" t="s">
        <v>359</v>
      </c>
      <c r="B28" s="13" t="s">
        <v>360</v>
      </c>
      <c r="C28" s="13">
        <v>222968</v>
      </c>
      <c r="D28" s="13">
        <v>222968</v>
      </c>
      <c r="E28" s="13">
        <f t="shared" si="0"/>
        <v>0</v>
      </c>
    </row>
    <row r="29" spans="1:5" x14ac:dyDescent="0.25">
      <c r="A29" s="8" t="s">
        <v>361</v>
      </c>
      <c r="B29" s="8" t="s">
        <v>362</v>
      </c>
      <c r="C29" s="9">
        <v>222968</v>
      </c>
      <c r="D29" s="9">
        <v>222968</v>
      </c>
      <c r="E29" s="9">
        <f t="shared" si="0"/>
        <v>0</v>
      </c>
    </row>
    <row r="30" spans="1:5" x14ac:dyDescent="0.25">
      <c r="A30" s="8" t="s">
        <v>363</v>
      </c>
      <c r="B30" s="8" t="s">
        <v>362</v>
      </c>
      <c r="C30" s="9">
        <v>222968</v>
      </c>
      <c r="D30" s="9">
        <v>222968</v>
      </c>
      <c r="E30" s="9">
        <f t="shared" si="0"/>
        <v>0</v>
      </c>
    </row>
    <row r="31" spans="1:5" x14ac:dyDescent="0.25">
      <c r="A31" s="13" t="s">
        <v>278</v>
      </c>
      <c r="B31" s="13" t="s">
        <v>279</v>
      </c>
      <c r="C31" s="13">
        <v>7892348.5300000003</v>
      </c>
      <c r="D31" s="13">
        <v>2590668.88</v>
      </c>
      <c r="E31" s="13">
        <f t="shared" si="0"/>
        <v>5301679.6500000004</v>
      </c>
    </row>
    <row r="32" spans="1:5" x14ac:dyDescent="0.25">
      <c r="A32" s="8" t="s">
        <v>280</v>
      </c>
      <c r="B32" s="8" t="s">
        <v>281</v>
      </c>
      <c r="C32" s="9">
        <v>1665828.53</v>
      </c>
      <c r="D32" s="9">
        <v>1204552.57</v>
      </c>
      <c r="E32" s="9">
        <f t="shared" si="0"/>
        <v>461275.95999999996</v>
      </c>
    </row>
    <row r="33" spans="1:5" x14ac:dyDescent="0.25">
      <c r="A33" s="8" t="s">
        <v>342</v>
      </c>
      <c r="B33" s="8" t="s">
        <v>281</v>
      </c>
      <c r="C33" s="9">
        <v>500000</v>
      </c>
      <c r="D33" s="9">
        <v>232136.41</v>
      </c>
      <c r="E33" s="9">
        <f t="shared" si="0"/>
        <v>267863.58999999997</v>
      </c>
    </row>
    <row r="34" spans="1:5" x14ac:dyDescent="0.25">
      <c r="A34" s="8" t="s">
        <v>282</v>
      </c>
      <c r="B34" s="8" t="s">
        <v>283</v>
      </c>
      <c r="C34" s="9">
        <v>1165828.53</v>
      </c>
      <c r="D34" s="9">
        <v>972416.16</v>
      </c>
      <c r="E34" s="9">
        <f t="shared" si="0"/>
        <v>193412.37</v>
      </c>
    </row>
    <row r="35" spans="1:5" x14ac:dyDescent="0.25">
      <c r="A35" s="8" t="s">
        <v>284</v>
      </c>
      <c r="B35" s="8" t="s">
        <v>285</v>
      </c>
      <c r="C35" s="9">
        <v>6226520</v>
      </c>
      <c r="D35" s="9">
        <v>1386116.31</v>
      </c>
      <c r="E35" s="9">
        <f t="shared" si="0"/>
        <v>4840403.6899999995</v>
      </c>
    </row>
    <row r="36" spans="1:5" x14ac:dyDescent="0.25">
      <c r="A36" s="8" t="s">
        <v>286</v>
      </c>
      <c r="B36" s="8" t="s">
        <v>287</v>
      </c>
      <c r="C36" s="9">
        <v>6226520</v>
      </c>
      <c r="D36" s="9">
        <v>1267264.46</v>
      </c>
      <c r="E36" s="9">
        <f t="shared" si="0"/>
        <v>4959255.54</v>
      </c>
    </row>
    <row r="37" spans="1:5" x14ac:dyDescent="0.25">
      <c r="A37" s="8" t="s">
        <v>352</v>
      </c>
      <c r="B37" s="8" t="s">
        <v>293</v>
      </c>
      <c r="C37" s="9">
        <v>0</v>
      </c>
      <c r="D37" s="9">
        <v>118851.85</v>
      </c>
      <c r="E37" s="9">
        <f t="shared" si="0"/>
        <v>-118851.85</v>
      </c>
    </row>
    <row r="38" spans="1:5" x14ac:dyDescent="0.25">
      <c r="A38" s="13" t="s">
        <v>288</v>
      </c>
      <c r="B38" s="13" t="s">
        <v>289</v>
      </c>
      <c r="C38" s="13">
        <v>37222215</v>
      </c>
      <c r="D38" s="13">
        <v>37072373.759999998</v>
      </c>
      <c r="E38" s="13">
        <f t="shared" si="0"/>
        <v>149841.24000000209</v>
      </c>
    </row>
    <row r="39" spans="1:5" x14ac:dyDescent="0.25">
      <c r="A39" s="8" t="s">
        <v>302</v>
      </c>
      <c r="B39" s="8" t="s">
        <v>303</v>
      </c>
      <c r="C39" s="9">
        <v>100</v>
      </c>
      <c r="D39" s="9">
        <v>0</v>
      </c>
      <c r="E39" s="9">
        <f t="shared" si="0"/>
        <v>100</v>
      </c>
    </row>
    <row r="40" spans="1:5" x14ac:dyDescent="0.25">
      <c r="A40" s="8" t="s">
        <v>304</v>
      </c>
      <c r="B40" s="8" t="s">
        <v>305</v>
      </c>
      <c r="C40" s="9">
        <v>100</v>
      </c>
      <c r="D40" s="9">
        <v>0</v>
      </c>
      <c r="E40" s="9">
        <f t="shared" si="0"/>
        <v>100</v>
      </c>
    </row>
    <row r="41" spans="1:5" x14ac:dyDescent="0.25">
      <c r="A41" s="8" t="s">
        <v>343</v>
      </c>
      <c r="B41" s="8" t="s">
        <v>344</v>
      </c>
      <c r="C41" s="9">
        <v>36893000</v>
      </c>
      <c r="D41" s="9">
        <v>36893000</v>
      </c>
      <c r="E41" s="9">
        <f t="shared" si="0"/>
        <v>0</v>
      </c>
    </row>
    <row r="42" spans="1:5" x14ac:dyDescent="0.25">
      <c r="A42" s="8" t="s">
        <v>345</v>
      </c>
      <c r="B42" s="8" t="s">
        <v>346</v>
      </c>
      <c r="C42" s="9">
        <v>36893000</v>
      </c>
      <c r="D42" s="9">
        <v>36893000</v>
      </c>
      <c r="E42" s="9">
        <f t="shared" si="0"/>
        <v>0</v>
      </c>
    </row>
    <row r="43" spans="1:5" x14ac:dyDescent="0.25">
      <c r="A43" s="8" t="s">
        <v>290</v>
      </c>
      <c r="B43" s="8" t="s">
        <v>291</v>
      </c>
      <c r="C43" s="9">
        <v>329115</v>
      </c>
      <c r="D43" s="9">
        <v>179373.76</v>
      </c>
      <c r="E43" s="9">
        <f t="shared" si="0"/>
        <v>149741.24</v>
      </c>
    </row>
    <row r="44" spans="1:5" x14ac:dyDescent="0.25">
      <c r="A44" s="8" t="s">
        <v>292</v>
      </c>
      <c r="B44" s="8" t="s">
        <v>293</v>
      </c>
      <c r="C44" s="9">
        <v>329115</v>
      </c>
      <c r="D44" s="9">
        <v>179373.76</v>
      </c>
      <c r="E44" s="9">
        <f t="shared" si="0"/>
        <v>149741.24</v>
      </c>
    </row>
    <row r="45" spans="1:5" x14ac:dyDescent="0.25">
      <c r="A45" s="13" t="s">
        <v>294</v>
      </c>
      <c r="B45" s="13" t="s">
        <v>295</v>
      </c>
      <c r="C45" s="13">
        <v>43753220</v>
      </c>
      <c r="D45" s="13">
        <v>0</v>
      </c>
      <c r="E45" s="13">
        <f t="shared" si="0"/>
        <v>43753220</v>
      </c>
    </row>
    <row r="46" spans="1:5" x14ac:dyDescent="0.25">
      <c r="A46" s="8" t="s">
        <v>306</v>
      </c>
      <c r="B46" s="8" t="s">
        <v>307</v>
      </c>
      <c r="C46" s="9">
        <v>2753220</v>
      </c>
      <c r="D46" s="9">
        <v>0</v>
      </c>
      <c r="E46" s="9">
        <f t="shared" si="0"/>
        <v>2753220</v>
      </c>
    </row>
    <row r="47" spans="1:5" s="3" customFormat="1" x14ac:dyDescent="0.25">
      <c r="A47" s="8" t="s">
        <v>308</v>
      </c>
      <c r="B47" s="8" t="s">
        <v>309</v>
      </c>
      <c r="C47" s="9">
        <v>2753220</v>
      </c>
      <c r="D47" s="9">
        <v>0</v>
      </c>
      <c r="E47" s="9">
        <f t="shared" si="0"/>
        <v>2753220</v>
      </c>
    </row>
    <row r="48" spans="1:5" x14ac:dyDescent="0.25">
      <c r="A48" s="8" t="s">
        <v>296</v>
      </c>
      <c r="B48" s="8" t="s">
        <v>297</v>
      </c>
      <c r="C48" s="9">
        <v>41000000</v>
      </c>
      <c r="D48" s="9">
        <v>0</v>
      </c>
      <c r="E48" s="9">
        <f t="shared" si="0"/>
        <v>41000000</v>
      </c>
    </row>
    <row r="49" spans="1:5" x14ac:dyDescent="0.25">
      <c r="A49" s="8" t="s">
        <v>298</v>
      </c>
      <c r="B49" s="8" t="s">
        <v>299</v>
      </c>
      <c r="C49" s="9">
        <v>41000000</v>
      </c>
      <c r="D49" s="9">
        <v>0</v>
      </c>
      <c r="E49" s="10">
        <f t="shared" si="0"/>
        <v>41000000</v>
      </c>
    </row>
    <row r="50" spans="1:5" x14ac:dyDescent="0.25">
      <c r="A50" s="20" t="s">
        <v>240</v>
      </c>
      <c r="B50" s="21"/>
      <c r="C50" s="7">
        <f>C6+C14+C31+C38+C45+C28</f>
        <v>240049481.34</v>
      </c>
      <c r="D50" s="7">
        <f t="shared" ref="D50:E50" si="1">D6+D14+D31+D38+D45+D28</f>
        <v>201154595.63999999</v>
      </c>
      <c r="E50" s="7">
        <f t="shared" si="1"/>
        <v>38894885.699999996</v>
      </c>
    </row>
    <row r="58" spans="1:5" ht="15.75" x14ac:dyDescent="0.25">
      <c r="B58" s="11" t="s">
        <v>367</v>
      </c>
      <c r="C58" s="11" t="s">
        <v>368</v>
      </c>
    </row>
    <row r="59" spans="1:5" ht="15.75" x14ac:dyDescent="0.25">
      <c r="B59" s="12" t="s">
        <v>369</v>
      </c>
      <c r="C59" s="12" t="s">
        <v>370</v>
      </c>
    </row>
  </sheetData>
  <mergeCells count="5">
    <mergeCell ref="A1:E1"/>
    <mergeCell ref="A2:E2"/>
    <mergeCell ref="A3:E3"/>
    <mergeCell ref="A4:E4"/>
    <mergeCell ref="A50:B50"/>
  </mergeCells>
  <pageMargins left="1.1023622047244095" right="0.70866141732283472" top="0.74803149606299213" bottom="0.74803149606299213" header="0.31496062992125984" footer="0.31496062992125984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topLeftCell="A106" zoomScaleNormal="100" workbookViewId="0">
      <selection activeCell="B158" sqref="B158"/>
    </sheetView>
  </sheetViews>
  <sheetFormatPr baseColWidth="10" defaultRowHeight="15" x14ac:dyDescent="0.25"/>
  <cols>
    <col min="1" max="1" width="8.28515625" bestFit="1" customWidth="1"/>
    <col min="2" max="2" width="51" bestFit="1" customWidth="1"/>
    <col min="3" max="3" width="18.7109375" style="1" customWidth="1"/>
    <col min="4" max="4" width="17.42578125" style="1" bestFit="1" customWidth="1"/>
    <col min="5" max="5" width="17.5703125" style="1" customWidth="1"/>
  </cols>
  <sheetData>
    <row r="1" spans="1:5" x14ac:dyDescent="0.25">
      <c r="A1" s="19" t="s">
        <v>0</v>
      </c>
      <c r="B1" s="19"/>
      <c r="C1" s="19"/>
      <c r="D1" s="19"/>
      <c r="E1" s="19"/>
    </row>
    <row r="2" spans="1:5" x14ac:dyDescent="0.25">
      <c r="A2" s="19" t="s">
        <v>1</v>
      </c>
      <c r="B2" s="19"/>
      <c r="C2" s="19"/>
      <c r="D2" s="19"/>
      <c r="E2" s="19"/>
    </row>
    <row r="3" spans="1:5" x14ac:dyDescent="0.25">
      <c r="A3" s="19" t="s">
        <v>366</v>
      </c>
      <c r="B3" s="19"/>
      <c r="C3" s="19"/>
      <c r="D3" s="19"/>
      <c r="E3" s="19"/>
    </row>
    <row r="4" spans="1:5" x14ac:dyDescent="0.25">
      <c r="A4" s="19" t="s">
        <v>2</v>
      </c>
      <c r="B4" s="19"/>
      <c r="C4" s="19"/>
      <c r="D4" s="19"/>
      <c r="E4" s="19"/>
    </row>
    <row r="5" spans="1:5" ht="30" x14ac:dyDescent="0.25">
      <c r="A5" s="5" t="s">
        <v>3</v>
      </c>
      <c r="B5" s="5" t="s">
        <v>4</v>
      </c>
      <c r="C5" s="6" t="s">
        <v>5</v>
      </c>
      <c r="D5" s="6" t="s">
        <v>6</v>
      </c>
      <c r="E5" s="6" t="s">
        <v>7</v>
      </c>
    </row>
    <row r="6" spans="1:5" x14ac:dyDescent="0.25">
      <c r="A6" s="16" t="s">
        <v>8</v>
      </c>
      <c r="B6" s="16" t="s">
        <v>9</v>
      </c>
      <c r="C6" s="17">
        <v>61723937.259999998</v>
      </c>
      <c r="D6" s="17">
        <v>59071603.799999997</v>
      </c>
      <c r="E6" s="17">
        <f>C6-D6</f>
        <v>2652333.4600000009</v>
      </c>
    </row>
    <row r="7" spans="1:5" x14ac:dyDescent="0.25">
      <c r="A7" s="8" t="s">
        <v>10</v>
      </c>
      <c r="B7" s="8" t="s">
        <v>11</v>
      </c>
      <c r="C7" s="9">
        <v>26085878.350000001</v>
      </c>
      <c r="D7" s="9">
        <v>25269803.539999999</v>
      </c>
      <c r="E7" s="14">
        <f t="shared" ref="E7:E70" si="0">C7-D7</f>
        <v>816074.81000000238</v>
      </c>
    </row>
    <row r="8" spans="1:5" x14ac:dyDescent="0.25">
      <c r="A8" s="8" t="s">
        <v>12</v>
      </c>
      <c r="B8" s="8" t="s">
        <v>13</v>
      </c>
      <c r="C8" s="9">
        <v>8822241.5</v>
      </c>
      <c r="D8" s="9">
        <v>8510535.1099999994</v>
      </c>
      <c r="E8" s="14">
        <f t="shared" si="0"/>
        <v>311706.3900000006</v>
      </c>
    </row>
    <row r="9" spans="1:5" x14ac:dyDescent="0.25">
      <c r="A9" s="8" t="s">
        <v>310</v>
      </c>
      <c r="B9" s="8" t="s">
        <v>24</v>
      </c>
      <c r="C9" s="9">
        <v>12971116.09</v>
      </c>
      <c r="D9" s="9">
        <v>12773428.220000001</v>
      </c>
      <c r="E9" s="14">
        <f t="shared" si="0"/>
        <v>197687.86999999918</v>
      </c>
    </row>
    <row r="10" spans="1:5" x14ac:dyDescent="0.25">
      <c r="A10" s="8" t="s">
        <v>14</v>
      </c>
      <c r="B10" s="8" t="s">
        <v>15</v>
      </c>
      <c r="C10" s="9">
        <v>2074195.95</v>
      </c>
      <c r="D10" s="9">
        <v>1860222.62</v>
      </c>
      <c r="E10" s="14">
        <f t="shared" si="0"/>
        <v>213973.32999999984</v>
      </c>
    </row>
    <row r="11" spans="1:5" x14ac:dyDescent="0.25">
      <c r="A11" s="8" t="s">
        <v>16</v>
      </c>
      <c r="B11" s="8" t="s">
        <v>17</v>
      </c>
      <c r="C11" s="9">
        <v>80375</v>
      </c>
      <c r="D11" s="9">
        <v>80375</v>
      </c>
      <c r="E11" s="14">
        <f t="shared" si="0"/>
        <v>0</v>
      </c>
    </row>
    <row r="12" spans="1:5" x14ac:dyDescent="0.25">
      <c r="A12" s="8" t="s">
        <v>18</v>
      </c>
      <c r="B12" s="8" t="s">
        <v>19</v>
      </c>
      <c r="C12" s="9">
        <v>2137949.81</v>
      </c>
      <c r="D12" s="9">
        <v>2045242.59</v>
      </c>
      <c r="E12" s="14">
        <f t="shared" si="0"/>
        <v>92707.219999999972</v>
      </c>
    </row>
    <row r="13" spans="1:5" x14ac:dyDescent="0.25">
      <c r="A13" s="8" t="s">
        <v>20</v>
      </c>
      <c r="B13" s="8" t="s">
        <v>21</v>
      </c>
      <c r="C13" s="9">
        <v>19703165.809999999</v>
      </c>
      <c r="D13" s="9">
        <v>19315239.16</v>
      </c>
      <c r="E13" s="14">
        <f t="shared" si="0"/>
        <v>387926.64999999851</v>
      </c>
    </row>
    <row r="14" spans="1:5" x14ac:dyDescent="0.25">
      <c r="A14" s="8" t="s">
        <v>22</v>
      </c>
      <c r="B14" s="8" t="s">
        <v>13</v>
      </c>
      <c r="C14" s="9">
        <v>15719245.630000001</v>
      </c>
      <c r="D14" s="9">
        <v>15434436.85</v>
      </c>
      <c r="E14" s="14">
        <f t="shared" si="0"/>
        <v>284808.78000000119</v>
      </c>
    </row>
    <row r="15" spans="1:5" x14ac:dyDescent="0.25">
      <c r="A15" s="8" t="s">
        <v>23</v>
      </c>
      <c r="B15" s="8" t="s">
        <v>24</v>
      </c>
      <c r="C15" s="9">
        <v>878669.4</v>
      </c>
      <c r="D15" s="9">
        <v>848651.26</v>
      </c>
      <c r="E15" s="14">
        <f t="shared" si="0"/>
        <v>30018.140000000014</v>
      </c>
    </row>
    <row r="16" spans="1:5" x14ac:dyDescent="0.25">
      <c r="A16" s="8" t="s">
        <v>25</v>
      </c>
      <c r="B16" s="8" t="s">
        <v>15</v>
      </c>
      <c r="C16" s="9">
        <v>1424405.99</v>
      </c>
      <c r="D16" s="9">
        <v>1378910.14</v>
      </c>
      <c r="E16" s="14">
        <f t="shared" si="0"/>
        <v>45495.850000000093</v>
      </c>
    </row>
    <row r="17" spans="1:5" x14ac:dyDescent="0.25">
      <c r="A17" s="8" t="s">
        <v>26</v>
      </c>
      <c r="B17" s="8" t="s">
        <v>19</v>
      </c>
      <c r="C17" s="9">
        <v>1680844.79</v>
      </c>
      <c r="D17" s="9">
        <v>1653240.91</v>
      </c>
      <c r="E17" s="14">
        <f t="shared" si="0"/>
        <v>27603.880000000121</v>
      </c>
    </row>
    <row r="18" spans="1:5" x14ac:dyDescent="0.25">
      <c r="A18" s="8" t="s">
        <v>27</v>
      </c>
      <c r="B18" s="8" t="s">
        <v>28</v>
      </c>
      <c r="C18" s="9">
        <v>4828957.9800000004</v>
      </c>
      <c r="D18" s="9">
        <v>4102071.6</v>
      </c>
      <c r="E18" s="14">
        <f t="shared" si="0"/>
        <v>726886.38000000035</v>
      </c>
    </row>
    <row r="19" spans="1:5" x14ac:dyDescent="0.25">
      <c r="A19" s="8" t="s">
        <v>29</v>
      </c>
      <c r="B19" s="8" t="s">
        <v>30</v>
      </c>
      <c r="C19" s="9">
        <v>3853937.16</v>
      </c>
      <c r="D19" s="9">
        <v>3303219.04</v>
      </c>
      <c r="E19" s="14">
        <f t="shared" si="0"/>
        <v>550718.12000000011</v>
      </c>
    </row>
    <row r="20" spans="1:5" x14ac:dyDescent="0.25">
      <c r="A20" s="8" t="s">
        <v>31</v>
      </c>
      <c r="B20" s="8" t="s">
        <v>32</v>
      </c>
      <c r="C20" s="9">
        <v>975020.82</v>
      </c>
      <c r="D20" s="9">
        <v>798852.56</v>
      </c>
      <c r="E20" s="14">
        <f t="shared" si="0"/>
        <v>176168.25999999989</v>
      </c>
    </row>
    <row r="21" spans="1:5" x14ac:dyDescent="0.25">
      <c r="A21" s="8" t="s">
        <v>33</v>
      </c>
      <c r="B21" s="8" t="s">
        <v>34</v>
      </c>
      <c r="C21" s="9">
        <v>3463372.11</v>
      </c>
      <c r="D21" s="9">
        <v>3338331.43</v>
      </c>
      <c r="E21" s="14">
        <f t="shared" si="0"/>
        <v>125040.6799999997</v>
      </c>
    </row>
    <row r="22" spans="1:5" x14ac:dyDescent="0.25">
      <c r="A22" s="8" t="s">
        <v>35</v>
      </c>
      <c r="B22" s="8" t="s">
        <v>36</v>
      </c>
      <c r="C22" s="9">
        <v>1892127.54</v>
      </c>
      <c r="D22" s="9">
        <v>1840877.34</v>
      </c>
      <c r="E22" s="14">
        <f t="shared" si="0"/>
        <v>51250.199999999953</v>
      </c>
    </row>
    <row r="23" spans="1:5" x14ac:dyDescent="0.25">
      <c r="A23" s="8" t="s">
        <v>37</v>
      </c>
      <c r="B23" s="8" t="s">
        <v>38</v>
      </c>
      <c r="C23" s="9">
        <v>1280944.77</v>
      </c>
      <c r="D23" s="9">
        <v>1258780.1299999999</v>
      </c>
      <c r="E23" s="14">
        <f t="shared" si="0"/>
        <v>22164.64000000013</v>
      </c>
    </row>
    <row r="24" spans="1:5" x14ac:dyDescent="0.25">
      <c r="A24" s="8" t="s">
        <v>311</v>
      </c>
      <c r="B24" s="8" t="s">
        <v>312</v>
      </c>
      <c r="C24" s="9">
        <v>290299.8</v>
      </c>
      <c r="D24" s="9">
        <v>238673.96</v>
      </c>
      <c r="E24" s="14">
        <f t="shared" si="0"/>
        <v>51625.84</v>
      </c>
    </row>
    <row r="25" spans="1:5" x14ac:dyDescent="0.25">
      <c r="A25" s="8" t="s">
        <v>39</v>
      </c>
      <c r="B25" s="8" t="s">
        <v>40</v>
      </c>
      <c r="C25" s="9">
        <v>2502235.64</v>
      </c>
      <c r="D25" s="9">
        <v>2379965.8199999998</v>
      </c>
      <c r="E25" s="14">
        <f t="shared" si="0"/>
        <v>122269.8200000003</v>
      </c>
    </row>
    <row r="26" spans="1:5" x14ac:dyDescent="0.25">
      <c r="A26" s="8" t="s">
        <v>41</v>
      </c>
      <c r="B26" s="8" t="s">
        <v>36</v>
      </c>
      <c r="C26" s="9">
        <v>1172771.19</v>
      </c>
      <c r="D26" s="9">
        <v>1152439.22</v>
      </c>
      <c r="E26" s="14">
        <f t="shared" si="0"/>
        <v>20331.969999999972</v>
      </c>
    </row>
    <row r="27" spans="1:5" x14ac:dyDescent="0.25">
      <c r="A27" s="8" t="s">
        <v>42</v>
      </c>
      <c r="B27" s="8" t="s">
        <v>38</v>
      </c>
      <c r="C27" s="9">
        <v>1069312.6499999999</v>
      </c>
      <c r="D27" s="9">
        <v>1050026.03</v>
      </c>
      <c r="E27" s="14">
        <f t="shared" si="0"/>
        <v>19286.619999999879</v>
      </c>
    </row>
    <row r="28" spans="1:5" x14ac:dyDescent="0.25">
      <c r="A28" s="8" t="s">
        <v>313</v>
      </c>
      <c r="B28" s="8" t="s">
        <v>312</v>
      </c>
      <c r="C28" s="9">
        <v>260151.8</v>
      </c>
      <c r="D28" s="9">
        <v>177500.57</v>
      </c>
      <c r="E28" s="14">
        <f t="shared" si="0"/>
        <v>82651.229999999981</v>
      </c>
    </row>
    <row r="29" spans="1:5" x14ac:dyDescent="0.25">
      <c r="A29" s="8" t="s">
        <v>336</v>
      </c>
      <c r="B29" s="8" t="s">
        <v>337</v>
      </c>
      <c r="C29" s="9">
        <v>6857.16</v>
      </c>
      <c r="D29" s="9">
        <v>6857.16</v>
      </c>
      <c r="E29" s="14">
        <f t="shared" si="0"/>
        <v>0</v>
      </c>
    </row>
    <row r="30" spans="1:5" x14ac:dyDescent="0.25">
      <c r="A30" s="8" t="s">
        <v>338</v>
      </c>
      <c r="B30" s="8" t="s">
        <v>339</v>
      </c>
      <c r="C30" s="9">
        <v>6857.16</v>
      </c>
      <c r="D30" s="9">
        <v>6857.16</v>
      </c>
      <c r="E30" s="14">
        <f t="shared" si="0"/>
        <v>0</v>
      </c>
    </row>
    <row r="31" spans="1:5" x14ac:dyDescent="0.25">
      <c r="A31" s="8" t="s">
        <v>43</v>
      </c>
      <c r="B31" s="8" t="s">
        <v>44</v>
      </c>
      <c r="C31" s="9">
        <v>1718218.79</v>
      </c>
      <c r="D31" s="9">
        <v>1560602.09</v>
      </c>
      <c r="E31" s="14">
        <f t="shared" si="0"/>
        <v>157616.69999999995</v>
      </c>
    </row>
    <row r="32" spans="1:5" x14ac:dyDescent="0.25">
      <c r="A32" s="8" t="s">
        <v>45</v>
      </c>
      <c r="B32" s="8" t="s">
        <v>46</v>
      </c>
      <c r="C32" s="9">
        <v>1390908.16</v>
      </c>
      <c r="D32" s="9">
        <v>1255298.05</v>
      </c>
      <c r="E32" s="14">
        <f t="shared" si="0"/>
        <v>135610.10999999987</v>
      </c>
    </row>
    <row r="33" spans="1:5" x14ac:dyDescent="0.25">
      <c r="A33" s="8" t="s">
        <v>47</v>
      </c>
      <c r="B33" s="8" t="s">
        <v>48</v>
      </c>
      <c r="C33" s="9">
        <v>327310.63</v>
      </c>
      <c r="D33" s="9">
        <v>305304.03999999998</v>
      </c>
      <c r="E33" s="14">
        <f t="shared" si="0"/>
        <v>22006.590000000026</v>
      </c>
    </row>
    <row r="34" spans="1:5" x14ac:dyDescent="0.25">
      <c r="A34" s="8" t="s">
        <v>49</v>
      </c>
      <c r="B34" s="8" t="s">
        <v>50</v>
      </c>
      <c r="C34" s="9">
        <v>3415251.42</v>
      </c>
      <c r="D34" s="9">
        <v>3098733</v>
      </c>
      <c r="E34" s="14">
        <f t="shared" si="0"/>
        <v>316518.41999999993</v>
      </c>
    </row>
    <row r="35" spans="1:5" x14ac:dyDescent="0.25">
      <c r="A35" s="8" t="s">
        <v>51</v>
      </c>
      <c r="B35" s="8" t="s">
        <v>52</v>
      </c>
      <c r="C35" s="9">
        <v>3122375</v>
      </c>
      <c r="D35" s="9">
        <v>3098733</v>
      </c>
      <c r="E35" s="14">
        <f t="shared" si="0"/>
        <v>23642</v>
      </c>
    </row>
    <row r="36" spans="1:5" x14ac:dyDescent="0.25">
      <c r="A36" s="8" t="s">
        <v>314</v>
      </c>
      <c r="B36" s="8" t="s">
        <v>50</v>
      </c>
      <c r="C36" s="9">
        <v>292876.42</v>
      </c>
      <c r="D36" s="9">
        <v>0</v>
      </c>
      <c r="E36" s="14">
        <f t="shared" si="0"/>
        <v>292876.42</v>
      </c>
    </row>
    <row r="37" spans="1:5" x14ac:dyDescent="0.25">
      <c r="A37" s="16" t="s">
        <v>53</v>
      </c>
      <c r="B37" s="16" t="s">
        <v>54</v>
      </c>
      <c r="C37" s="17">
        <v>83298070.189999998</v>
      </c>
      <c r="D37" s="17">
        <v>75689761.989999995</v>
      </c>
      <c r="E37" s="17">
        <f t="shared" si="0"/>
        <v>7608308.200000003</v>
      </c>
    </row>
    <row r="38" spans="1:5" x14ac:dyDescent="0.25">
      <c r="A38" s="8" t="s">
        <v>55</v>
      </c>
      <c r="B38" s="8" t="s">
        <v>56</v>
      </c>
      <c r="C38" s="9">
        <v>18110571.620000001</v>
      </c>
      <c r="D38" s="9">
        <v>13305536.439999999</v>
      </c>
      <c r="E38" s="14">
        <f t="shared" si="0"/>
        <v>4805035.1800000016</v>
      </c>
    </row>
    <row r="39" spans="1:5" x14ac:dyDescent="0.25">
      <c r="A39" s="8" t="s">
        <v>57</v>
      </c>
      <c r="B39" s="8" t="s">
        <v>58</v>
      </c>
      <c r="C39" s="9">
        <v>28531.32</v>
      </c>
      <c r="D39" s="9">
        <v>27687.52</v>
      </c>
      <c r="E39" s="14">
        <f t="shared" si="0"/>
        <v>843.79999999999927</v>
      </c>
    </row>
    <row r="40" spans="1:5" x14ac:dyDescent="0.25">
      <c r="A40" s="8" t="s">
        <v>59</v>
      </c>
      <c r="B40" s="8" t="s">
        <v>60</v>
      </c>
      <c r="C40" s="9">
        <v>11279.63</v>
      </c>
      <c r="D40" s="9">
        <v>11276.23</v>
      </c>
      <c r="E40" s="14">
        <f t="shared" si="0"/>
        <v>3.3999999999996362</v>
      </c>
    </row>
    <row r="41" spans="1:5" x14ac:dyDescent="0.25">
      <c r="A41" s="8" t="s">
        <v>61</v>
      </c>
      <c r="B41" s="8" t="s">
        <v>62</v>
      </c>
      <c r="C41" s="9">
        <v>784579.34</v>
      </c>
      <c r="D41" s="9">
        <v>622613.46</v>
      </c>
      <c r="E41" s="14">
        <f t="shared" si="0"/>
        <v>161965.88</v>
      </c>
    </row>
    <row r="42" spans="1:5" x14ac:dyDescent="0.25">
      <c r="A42" s="8" t="s">
        <v>63</v>
      </c>
      <c r="B42" s="8" t="s">
        <v>64</v>
      </c>
      <c r="C42" s="9">
        <v>66998.100000000006</v>
      </c>
      <c r="D42" s="9">
        <v>64050.89</v>
      </c>
      <c r="E42" s="14">
        <f t="shared" si="0"/>
        <v>2947.2100000000064</v>
      </c>
    </row>
    <row r="43" spans="1:5" x14ac:dyDescent="0.25">
      <c r="A43" s="8" t="s">
        <v>65</v>
      </c>
      <c r="B43" s="8" t="s">
        <v>66</v>
      </c>
      <c r="C43" s="9">
        <v>85323.83</v>
      </c>
      <c r="D43" s="9">
        <v>85323.83</v>
      </c>
      <c r="E43" s="14">
        <f t="shared" si="0"/>
        <v>0</v>
      </c>
    </row>
    <row r="44" spans="1:5" x14ac:dyDescent="0.25">
      <c r="A44" s="8" t="s">
        <v>67</v>
      </c>
      <c r="B44" s="8" t="s">
        <v>68</v>
      </c>
      <c r="C44" s="9">
        <v>8553837.4800000004</v>
      </c>
      <c r="D44" s="9">
        <v>8522278.7200000007</v>
      </c>
      <c r="E44" s="14">
        <f t="shared" si="0"/>
        <v>31558.759999999776</v>
      </c>
    </row>
    <row r="45" spans="1:5" x14ac:dyDescent="0.25">
      <c r="A45" s="8" t="s">
        <v>69</v>
      </c>
      <c r="B45" s="8" t="s">
        <v>70</v>
      </c>
      <c r="C45" s="9">
        <v>387097.39</v>
      </c>
      <c r="D45" s="9">
        <v>323311.87</v>
      </c>
      <c r="E45" s="14">
        <f t="shared" si="0"/>
        <v>63785.520000000019</v>
      </c>
    </row>
    <row r="46" spans="1:5" x14ac:dyDescent="0.25">
      <c r="A46" s="8" t="s">
        <v>71</v>
      </c>
      <c r="B46" s="8" t="s">
        <v>72</v>
      </c>
      <c r="C46" s="9">
        <v>274301.64</v>
      </c>
      <c r="D46" s="9">
        <v>53437.03</v>
      </c>
      <c r="E46" s="14">
        <f t="shared" si="0"/>
        <v>220864.61000000002</v>
      </c>
    </row>
    <row r="47" spans="1:5" x14ac:dyDescent="0.25">
      <c r="A47" s="8" t="s">
        <v>73</v>
      </c>
      <c r="B47" s="8" t="s">
        <v>74</v>
      </c>
      <c r="C47" s="9">
        <v>913348.93</v>
      </c>
      <c r="D47" s="9">
        <v>858059.69</v>
      </c>
      <c r="E47" s="14">
        <f t="shared" si="0"/>
        <v>55289.240000000107</v>
      </c>
    </row>
    <row r="48" spans="1:5" x14ac:dyDescent="0.25">
      <c r="A48" s="8" t="s">
        <v>75</v>
      </c>
      <c r="B48" s="8" t="s">
        <v>76</v>
      </c>
      <c r="C48" s="9">
        <v>572819.72</v>
      </c>
      <c r="D48" s="9">
        <v>432278.42</v>
      </c>
      <c r="E48" s="14">
        <f t="shared" si="0"/>
        <v>140541.29999999999</v>
      </c>
    </row>
    <row r="49" spans="1:5" x14ac:dyDescent="0.25">
      <c r="A49" s="8" t="s">
        <v>77</v>
      </c>
      <c r="B49" s="8" t="s">
        <v>78</v>
      </c>
      <c r="C49" s="9">
        <v>853410.51</v>
      </c>
      <c r="D49" s="9">
        <v>793773.35</v>
      </c>
      <c r="E49" s="14">
        <f t="shared" si="0"/>
        <v>59637.160000000033</v>
      </c>
    </row>
    <row r="50" spans="1:5" x14ac:dyDescent="0.25">
      <c r="A50" s="8" t="s">
        <v>79</v>
      </c>
      <c r="B50" s="8" t="s">
        <v>80</v>
      </c>
      <c r="C50" s="9">
        <v>98789.24</v>
      </c>
      <c r="D50" s="9">
        <v>68506.52</v>
      </c>
      <c r="E50" s="14">
        <f t="shared" si="0"/>
        <v>30282.720000000001</v>
      </c>
    </row>
    <row r="51" spans="1:5" x14ac:dyDescent="0.25">
      <c r="A51" s="8" t="s">
        <v>81</v>
      </c>
      <c r="B51" s="8" t="s">
        <v>82</v>
      </c>
      <c r="C51" s="9">
        <v>38455.26</v>
      </c>
      <c r="D51" s="9">
        <v>36608.49</v>
      </c>
      <c r="E51" s="14">
        <f t="shared" si="0"/>
        <v>1846.7700000000041</v>
      </c>
    </row>
    <row r="52" spans="1:5" x14ac:dyDescent="0.25">
      <c r="A52" s="8" t="s">
        <v>83</v>
      </c>
      <c r="B52" s="8" t="s">
        <v>84</v>
      </c>
      <c r="C52" s="9">
        <v>98806.42</v>
      </c>
      <c r="D52" s="9">
        <v>92889.53</v>
      </c>
      <c r="E52" s="14">
        <f t="shared" si="0"/>
        <v>5916.8899999999994</v>
      </c>
    </row>
    <row r="53" spans="1:5" x14ac:dyDescent="0.25">
      <c r="A53" s="8" t="s">
        <v>85</v>
      </c>
      <c r="B53" s="8" t="s">
        <v>86</v>
      </c>
      <c r="C53" s="9">
        <v>7174.47</v>
      </c>
      <c r="D53" s="9">
        <v>7119.52</v>
      </c>
      <c r="E53" s="14">
        <f t="shared" si="0"/>
        <v>54.949999999999818</v>
      </c>
    </row>
    <row r="54" spans="1:5" x14ac:dyDescent="0.25">
      <c r="A54" s="8" t="s">
        <v>87</v>
      </c>
      <c r="B54" s="8" t="s">
        <v>88</v>
      </c>
      <c r="C54" s="9">
        <v>571595.19999999995</v>
      </c>
      <c r="D54" s="9">
        <v>529233.68999999994</v>
      </c>
      <c r="E54" s="14">
        <f t="shared" si="0"/>
        <v>42361.510000000009</v>
      </c>
    </row>
    <row r="55" spans="1:5" x14ac:dyDescent="0.25">
      <c r="A55" s="8" t="s">
        <v>89</v>
      </c>
      <c r="B55" s="8" t="s">
        <v>90</v>
      </c>
      <c r="C55" s="9">
        <v>790538.72</v>
      </c>
      <c r="D55" s="9">
        <v>623562.64</v>
      </c>
      <c r="E55" s="14">
        <f t="shared" si="0"/>
        <v>166976.07999999996</v>
      </c>
    </row>
    <row r="56" spans="1:5" x14ac:dyDescent="0.25">
      <c r="A56" s="8" t="s">
        <v>91</v>
      </c>
      <c r="B56" s="8" t="s">
        <v>92</v>
      </c>
      <c r="C56" s="9">
        <v>3973684.42</v>
      </c>
      <c r="D56" s="9">
        <v>153525.04</v>
      </c>
      <c r="E56" s="14">
        <f t="shared" si="0"/>
        <v>3820159.38</v>
      </c>
    </row>
    <row r="57" spans="1:5" x14ac:dyDescent="0.25">
      <c r="A57" s="8" t="s">
        <v>93</v>
      </c>
      <c r="B57" s="8" t="s">
        <v>94</v>
      </c>
      <c r="C57" s="9">
        <v>33041229.100000001</v>
      </c>
      <c r="D57" s="9">
        <v>33041229.079999998</v>
      </c>
      <c r="E57" s="14">
        <f t="shared" si="0"/>
        <v>2.0000003278255463E-2</v>
      </c>
    </row>
    <row r="58" spans="1:5" x14ac:dyDescent="0.25">
      <c r="A58" s="8" t="s">
        <v>95</v>
      </c>
      <c r="B58" s="8" t="s">
        <v>96</v>
      </c>
      <c r="C58" s="9">
        <v>32403416.300000001</v>
      </c>
      <c r="D58" s="9">
        <v>32403416.280000001</v>
      </c>
      <c r="E58" s="14">
        <f t="shared" si="0"/>
        <v>1.9999999552965164E-2</v>
      </c>
    </row>
    <row r="59" spans="1:5" x14ac:dyDescent="0.25">
      <c r="A59" s="8" t="s">
        <v>97</v>
      </c>
      <c r="B59" s="8" t="s">
        <v>98</v>
      </c>
      <c r="C59" s="9">
        <v>6742.1</v>
      </c>
      <c r="D59" s="9">
        <v>6742.1</v>
      </c>
      <c r="E59" s="14">
        <f t="shared" si="0"/>
        <v>0</v>
      </c>
    </row>
    <row r="60" spans="1:5" x14ac:dyDescent="0.25">
      <c r="A60" s="8" t="s">
        <v>99</v>
      </c>
      <c r="B60" s="8" t="s">
        <v>100</v>
      </c>
      <c r="C60" s="9">
        <v>631070.69999999995</v>
      </c>
      <c r="D60" s="9">
        <v>631070.69999999995</v>
      </c>
      <c r="E60" s="14">
        <f t="shared" si="0"/>
        <v>0</v>
      </c>
    </row>
    <row r="61" spans="1:5" x14ac:dyDescent="0.25">
      <c r="A61" s="8" t="s">
        <v>101</v>
      </c>
      <c r="B61" s="8" t="s">
        <v>102</v>
      </c>
      <c r="C61" s="9">
        <v>13946903.439999999</v>
      </c>
      <c r="D61" s="9">
        <v>13780002.09</v>
      </c>
      <c r="E61" s="14">
        <f t="shared" si="0"/>
        <v>166901.34999999963</v>
      </c>
    </row>
    <row r="62" spans="1:5" x14ac:dyDescent="0.25">
      <c r="A62" s="8" t="s">
        <v>103</v>
      </c>
      <c r="B62" s="8" t="s">
        <v>104</v>
      </c>
      <c r="C62" s="9">
        <v>1035528.67</v>
      </c>
      <c r="D62" s="9">
        <v>1018513.36</v>
      </c>
      <c r="E62" s="14">
        <f t="shared" si="0"/>
        <v>17015.310000000056</v>
      </c>
    </row>
    <row r="63" spans="1:5" x14ac:dyDescent="0.25">
      <c r="A63" s="8" t="s">
        <v>105</v>
      </c>
      <c r="B63" s="8" t="s">
        <v>106</v>
      </c>
      <c r="C63" s="9">
        <v>512136.62</v>
      </c>
      <c r="D63" s="9">
        <v>455069.98</v>
      </c>
      <c r="E63" s="14">
        <f t="shared" si="0"/>
        <v>57066.640000000014</v>
      </c>
    </row>
    <row r="64" spans="1:5" x14ac:dyDescent="0.25">
      <c r="A64" s="8" t="s">
        <v>107</v>
      </c>
      <c r="B64" s="8" t="s">
        <v>108</v>
      </c>
      <c r="C64" s="9">
        <v>79827.58</v>
      </c>
      <c r="D64" s="9">
        <v>79827.37</v>
      </c>
      <c r="E64" s="14">
        <f t="shared" si="0"/>
        <v>0.21000000000640284</v>
      </c>
    </row>
    <row r="65" spans="1:5" x14ac:dyDescent="0.25">
      <c r="A65" s="8" t="s">
        <v>109</v>
      </c>
      <c r="B65" s="8" t="s">
        <v>110</v>
      </c>
      <c r="C65" s="9">
        <v>1627.7</v>
      </c>
      <c r="D65" s="9">
        <v>1627.7</v>
      </c>
      <c r="E65" s="14">
        <f t="shared" si="0"/>
        <v>0</v>
      </c>
    </row>
    <row r="66" spans="1:5" x14ac:dyDescent="0.25">
      <c r="A66" s="8" t="s">
        <v>111</v>
      </c>
      <c r="B66" s="8" t="s">
        <v>112</v>
      </c>
      <c r="C66" s="9">
        <v>313575.94</v>
      </c>
      <c r="D66" s="9">
        <v>311698.43</v>
      </c>
      <c r="E66" s="14">
        <f t="shared" si="0"/>
        <v>1877.5100000000093</v>
      </c>
    </row>
    <row r="67" spans="1:5" x14ac:dyDescent="0.25">
      <c r="A67" s="8" t="s">
        <v>113</v>
      </c>
      <c r="B67" s="8" t="s">
        <v>114</v>
      </c>
      <c r="C67" s="9">
        <v>4114188</v>
      </c>
      <c r="D67" s="9">
        <v>4114188</v>
      </c>
      <c r="E67" s="14">
        <f t="shared" si="0"/>
        <v>0</v>
      </c>
    </row>
    <row r="68" spans="1:5" x14ac:dyDescent="0.25">
      <c r="A68" s="8" t="s">
        <v>115</v>
      </c>
      <c r="B68" s="8" t="s">
        <v>116</v>
      </c>
      <c r="C68" s="9">
        <v>11016.7</v>
      </c>
      <c r="D68" s="9">
        <v>11016.7</v>
      </c>
      <c r="E68" s="14">
        <f t="shared" si="0"/>
        <v>0</v>
      </c>
    </row>
    <row r="69" spans="1:5" x14ac:dyDescent="0.25">
      <c r="A69" s="8" t="s">
        <v>117</v>
      </c>
      <c r="B69" s="8" t="s">
        <v>118</v>
      </c>
      <c r="C69" s="9">
        <v>421.57</v>
      </c>
      <c r="D69" s="9">
        <v>421.57</v>
      </c>
      <c r="E69" s="14">
        <f t="shared" si="0"/>
        <v>0</v>
      </c>
    </row>
    <row r="70" spans="1:5" x14ac:dyDescent="0.25">
      <c r="A70" s="8" t="s">
        <v>119</v>
      </c>
      <c r="B70" s="8" t="s">
        <v>120</v>
      </c>
      <c r="C70" s="9">
        <v>62211.37</v>
      </c>
      <c r="D70" s="9">
        <v>36715.800000000003</v>
      </c>
      <c r="E70" s="14">
        <f t="shared" si="0"/>
        <v>25495.57</v>
      </c>
    </row>
    <row r="71" spans="1:5" x14ac:dyDescent="0.25">
      <c r="A71" s="8" t="s">
        <v>121</v>
      </c>
      <c r="B71" s="8" t="s">
        <v>122</v>
      </c>
      <c r="C71" s="9">
        <v>50847.57</v>
      </c>
      <c r="D71" s="9">
        <v>49474.22</v>
      </c>
      <c r="E71" s="14">
        <f t="shared" ref="E71:E134" si="1">C71-D71</f>
        <v>1373.3499999999985</v>
      </c>
    </row>
    <row r="72" spans="1:5" x14ac:dyDescent="0.25">
      <c r="A72" s="8" t="s">
        <v>123</v>
      </c>
      <c r="B72" s="8" t="s">
        <v>124</v>
      </c>
      <c r="C72" s="9">
        <v>5821.44</v>
      </c>
      <c r="D72" s="9">
        <v>4126.42</v>
      </c>
      <c r="E72" s="14">
        <f t="shared" si="1"/>
        <v>1695.0199999999995</v>
      </c>
    </row>
    <row r="73" spans="1:5" x14ac:dyDescent="0.25">
      <c r="A73" s="8" t="s">
        <v>125</v>
      </c>
      <c r="B73" s="8" t="s">
        <v>126</v>
      </c>
      <c r="C73" s="9">
        <v>3757</v>
      </c>
      <c r="D73" s="9">
        <v>2774.69</v>
      </c>
      <c r="E73" s="14">
        <f t="shared" si="1"/>
        <v>982.31</v>
      </c>
    </row>
    <row r="74" spans="1:5" x14ac:dyDescent="0.25">
      <c r="A74" s="8" t="s">
        <v>127</v>
      </c>
      <c r="B74" s="8" t="s">
        <v>128</v>
      </c>
      <c r="C74" s="9">
        <v>1164510.9099999999</v>
      </c>
      <c r="D74" s="9">
        <v>1105612.94</v>
      </c>
      <c r="E74" s="14">
        <f t="shared" si="1"/>
        <v>58897.969999999972</v>
      </c>
    </row>
    <row r="75" spans="1:5" x14ac:dyDescent="0.25">
      <c r="A75" s="8" t="s">
        <v>129</v>
      </c>
      <c r="B75" s="8" t="s">
        <v>130</v>
      </c>
      <c r="C75" s="9">
        <v>451368.57</v>
      </c>
      <c r="D75" s="9">
        <v>451367.94</v>
      </c>
      <c r="E75" s="14">
        <f t="shared" si="1"/>
        <v>0.63000000000465661</v>
      </c>
    </row>
    <row r="76" spans="1:5" x14ac:dyDescent="0.25">
      <c r="A76" s="8" t="s">
        <v>348</v>
      </c>
      <c r="B76" s="8" t="s">
        <v>349</v>
      </c>
      <c r="C76" s="9">
        <v>2250</v>
      </c>
      <c r="D76" s="9">
        <v>2250</v>
      </c>
      <c r="E76" s="14">
        <f t="shared" si="1"/>
        <v>0</v>
      </c>
    </row>
    <row r="77" spans="1:5" x14ac:dyDescent="0.25">
      <c r="A77" s="8" t="s">
        <v>131</v>
      </c>
      <c r="B77" s="8" t="s">
        <v>132</v>
      </c>
      <c r="C77" s="9">
        <v>6137813.7999999998</v>
      </c>
      <c r="D77" s="9">
        <v>6135316.9699999997</v>
      </c>
      <c r="E77" s="14">
        <f t="shared" si="1"/>
        <v>2496.8300000000745</v>
      </c>
    </row>
    <row r="78" spans="1:5" x14ac:dyDescent="0.25">
      <c r="A78" s="8" t="s">
        <v>133</v>
      </c>
      <c r="B78" s="8" t="s">
        <v>134</v>
      </c>
      <c r="C78" s="9">
        <v>2659744.14</v>
      </c>
      <c r="D78" s="9">
        <v>2657155.48</v>
      </c>
      <c r="E78" s="14">
        <f t="shared" si="1"/>
        <v>2588.660000000149</v>
      </c>
    </row>
    <row r="79" spans="1:5" x14ac:dyDescent="0.25">
      <c r="A79" s="8" t="s">
        <v>135</v>
      </c>
      <c r="B79" s="8" t="s">
        <v>136</v>
      </c>
      <c r="C79" s="9">
        <v>107032.33</v>
      </c>
      <c r="D79" s="9">
        <v>106465.67</v>
      </c>
      <c r="E79" s="14">
        <f t="shared" si="1"/>
        <v>566.66000000000349</v>
      </c>
    </row>
    <row r="80" spans="1:5" x14ac:dyDescent="0.25">
      <c r="A80" s="8" t="s">
        <v>137</v>
      </c>
      <c r="B80" s="8" t="s">
        <v>138</v>
      </c>
      <c r="C80" s="9">
        <v>11225.44</v>
      </c>
      <c r="D80" s="9">
        <v>11225.44</v>
      </c>
      <c r="E80" s="14">
        <f t="shared" si="1"/>
        <v>0</v>
      </c>
    </row>
    <row r="81" spans="1:5" x14ac:dyDescent="0.25">
      <c r="A81" s="8" t="s">
        <v>139</v>
      </c>
      <c r="B81" s="8" t="s">
        <v>140</v>
      </c>
      <c r="C81" s="9">
        <v>2515281.37</v>
      </c>
      <c r="D81" s="9">
        <v>2513259.37</v>
      </c>
      <c r="E81" s="14">
        <f t="shared" si="1"/>
        <v>2022</v>
      </c>
    </row>
    <row r="82" spans="1:5" x14ac:dyDescent="0.25">
      <c r="A82" s="8" t="s">
        <v>141</v>
      </c>
      <c r="B82" s="8" t="s">
        <v>142</v>
      </c>
      <c r="C82" s="9">
        <v>26205</v>
      </c>
      <c r="D82" s="9">
        <v>26205</v>
      </c>
      <c r="E82" s="14">
        <f t="shared" si="1"/>
        <v>0</v>
      </c>
    </row>
    <row r="83" spans="1:5" x14ac:dyDescent="0.25">
      <c r="A83" s="8" t="s">
        <v>143</v>
      </c>
      <c r="B83" s="8" t="s">
        <v>144</v>
      </c>
      <c r="C83" s="9">
        <v>6246437.7300000004</v>
      </c>
      <c r="D83" s="9">
        <v>4729005.43</v>
      </c>
      <c r="E83" s="14">
        <f t="shared" si="1"/>
        <v>1517432.3000000007</v>
      </c>
    </row>
    <row r="84" spans="1:5" x14ac:dyDescent="0.25">
      <c r="A84" s="8" t="s">
        <v>145</v>
      </c>
      <c r="B84" s="8" t="s">
        <v>146</v>
      </c>
      <c r="C84" s="9">
        <v>101811</v>
      </c>
      <c r="D84" s="9">
        <v>101811</v>
      </c>
      <c r="E84" s="14">
        <f t="shared" si="1"/>
        <v>0</v>
      </c>
    </row>
    <row r="85" spans="1:5" x14ac:dyDescent="0.25">
      <c r="A85" s="8" t="s">
        <v>315</v>
      </c>
      <c r="B85" s="8" t="s">
        <v>316</v>
      </c>
      <c r="C85" s="9">
        <v>39000</v>
      </c>
      <c r="D85" s="9">
        <v>0</v>
      </c>
      <c r="E85" s="14">
        <f t="shared" si="1"/>
        <v>39000</v>
      </c>
    </row>
    <row r="86" spans="1:5" x14ac:dyDescent="0.25">
      <c r="A86" s="8" t="s">
        <v>317</v>
      </c>
      <c r="B86" s="8" t="s">
        <v>318</v>
      </c>
      <c r="C86" s="9">
        <v>3066844.44</v>
      </c>
      <c r="D86" s="9">
        <v>2806599.72</v>
      </c>
      <c r="E86" s="14">
        <f t="shared" si="1"/>
        <v>260244.71999999974</v>
      </c>
    </row>
    <row r="87" spans="1:5" x14ac:dyDescent="0.25">
      <c r="A87" s="8" t="s">
        <v>147</v>
      </c>
      <c r="B87" s="8" t="s">
        <v>148</v>
      </c>
      <c r="C87" s="9">
        <v>158708.13</v>
      </c>
      <c r="D87" s="9">
        <v>59356.09</v>
      </c>
      <c r="E87" s="14">
        <f t="shared" si="1"/>
        <v>99352.040000000008</v>
      </c>
    </row>
    <row r="88" spans="1:5" x14ac:dyDescent="0.25">
      <c r="A88" s="8" t="s">
        <v>149</v>
      </c>
      <c r="B88" s="8" t="s">
        <v>150</v>
      </c>
      <c r="C88" s="9">
        <v>9677.31</v>
      </c>
      <c r="D88" s="9">
        <v>9677.31</v>
      </c>
      <c r="E88" s="14">
        <f t="shared" si="1"/>
        <v>0</v>
      </c>
    </row>
    <row r="89" spans="1:5" x14ac:dyDescent="0.25">
      <c r="A89" s="8" t="s">
        <v>151</v>
      </c>
      <c r="B89" s="8" t="s">
        <v>152</v>
      </c>
      <c r="C89" s="9">
        <v>964.6</v>
      </c>
      <c r="D89" s="9">
        <v>964.6</v>
      </c>
      <c r="E89" s="14">
        <f t="shared" si="1"/>
        <v>0</v>
      </c>
    </row>
    <row r="90" spans="1:5" x14ac:dyDescent="0.25">
      <c r="A90" s="8" t="s">
        <v>153</v>
      </c>
      <c r="B90" s="8" t="s">
        <v>154</v>
      </c>
      <c r="C90" s="9">
        <v>2869432.25</v>
      </c>
      <c r="D90" s="9">
        <v>1750596.71</v>
      </c>
      <c r="E90" s="14">
        <f t="shared" si="1"/>
        <v>1118835.54</v>
      </c>
    </row>
    <row r="91" spans="1:5" x14ac:dyDescent="0.25">
      <c r="A91" s="8" t="s">
        <v>155</v>
      </c>
      <c r="B91" s="8" t="s">
        <v>156</v>
      </c>
      <c r="C91" s="9">
        <v>9293184.1600000001</v>
      </c>
      <c r="D91" s="9">
        <v>8176833.4699999997</v>
      </c>
      <c r="E91" s="14">
        <f t="shared" si="1"/>
        <v>1116350.6900000004</v>
      </c>
    </row>
    <row r="92" spans="1:5" x14ac:dyDescent="0.25">
      <c r="A92" s="8" t="s">
        <v>157</v>
      </c>
      <c r="B92" s="8" t="s">
        <v>156</v>
      </c>
      <c r="C92" s="9">
        <v>9293184.1600000001</v>
      </c>
      <c r="D92" s="9">
        <v>8176833.4699999997</v>
      </c>
      <c r="E92" s="14">
        <f t="shared" si="1"/>
        <v>1116350.6900000004</v>
      </c>
    </row>
    <row r="93" spans="1:5" x14ac:dyDescent="0.25">
      <c r="A93" s="16" t="s">
        <v>158</v>
      </c>
      <c r="B93" s="16" t="s">
        <v>159</v>
      </c>
      <c r="C93" s="17">
        <v>19618899.48</v>
      </c>
      <c r="D93" s="17">
        <v>19605998.219999999</v>
      </c>
      <c r="E93" s="17">
        <f t="shared" si="1"/>
        <v>12901.260000001639</v>
      </c>
    </row>
    <row r="94" spans="1:5" x14ac:dyDescent="0.25">
      <c r="A94" s="8" t="s">
        <v>160</v>
      </c>
      <c r="B94" s="8" t="s">
        <v>161</v>
      </c>
      <c r="C94" s="9">
        <v>7368632.1100000003</v>
      </c>
      <c r="D94" s="9">
        <v>7361420.21</v>
      </c>
      <c r="E94" s="14">
        <f t="shared" si="1"/>
        <v>7211.9000000003725</v>
      </c>
    </row>
    <row r="95" spans="1:5" x14ac:dyDescent="0.25">
      <c r="A95" s="8" t="s">
        <v>319</v>
      </c>
      <c r="B95" s="8" t="s">
        <v>320</v>
      </c>
      <c r="C95" s="9">
        <v>7145905.3499999996</v>
      </c>
      <c r="D95" s="9">
        <v>7145905.0899999999</v>
      </c>
      <c r="E95" s="14">
        <f t="shared" si="1"/>
        <v>0.25999999977648258</v>
      </c>
    </row>
    <row r="96" spans="1:5" x14ac:dyDescent="0.25">
      <c r="A96" s="8" t="s">
        <v>321</v>
      </c>
      <c r="B96" s="8" t="s">
        <v>322</v>
      </c>
      <c r="C96" s="9">
        <v>222726.76</v>
      </c>
      <c r="D96" s="9">
        <v>215515.12</v>
      </c>
      <c r="E96" s="14">
        <f t="shared" si="1"/>
        <v>7211.640000000014</v>
      </c>
    </row>
    <row r="97" spans="1:5" x14ac:dyDescent="0.25">
      <c r="A97" s="8" t="s">
        <v>162</v>
      </c>
      <c r="B97" s="8" t="s">
        <v>163</v>
      </c>
      <c r="C97" s="9">
        <v>3218178.5</v>
      </c>
      <c r="D97" s="9">
        <v>3218118.31</v>
      </c>
      <c r="E97" s="14">
        <f t="shared" si="1"/>
        <v>60.189999999944121</v>
      </c>
    </row>
    <row r="98" spans="1:5" x14ac:dyDescent="0.25">
      <c r="A98" s="8" t="s">
        <v>164</v>
      </c>
      <c r="B98" s="8" t="s">
        <v>165</v>
      </c>
      <c r="C98" s="9">
        <v>3218178.5</v>
      </c>
      <c r="D98" s="9">
        <v>3218118.31</v>
      </c>
      <c r="E98" s="14">
        <f t="shared" si="1"/>
        <v>60.189999999944121</v>
      </c>
    </row>
    <row r="99" spans="1:5" x14ac:dyDescent="0.25">
      <c r="A99" s="8" t="s">
        <v>166</v>
      </c>
      <c r="B99" s="8" t="s">
        <v>167</v>
      </c>
      <c r="C99" s="9">
        <v>605900.4</v>
      </c>
      <c r="D99" s="9">
        <v>601237.15</v>
      </c>
      <c r="E99" s="14">
        <f t="shared" si="1"/>
        <v>4663.25</v>
      </c>
    </row>
    <row r="100" spans="1:5" x14ac:dyDescent="0.25">
      <c r="A100" s="8" t="s">
        <v>364</v>
      </c>
      <c r="B100" s="8" t="s">
        <v>365</v>
      </c>
      <c r="C100" s="9">
        <v>374909.2</v>
      </c>
      <c r="D100" s="9">
        <v>370245.95</v>
      </c>
      <c r="E100" s="14">
        <f t="shared" si="1"/>
        <v>4663.25</v>
      </c>
    </row>
    <row r="101" spans="1:5" x14ac:dyDescent="0.25">
      <c r="A101" s="8" t="s">
        <v>168</v>
      </c>
      <c r="B101" s="8" t="s">
        <v>169</v>
      </c>
      <c r="C101" s="9">
        <v>119259.87</v>
      </c>
      <c r="D101" s="9">
        <v>119259.87</v>
      </c>
      <c r="E101" s="14">
        <f t="shared" si="1"/>
        <v>0</v>
      </c>
    </row>
    <row r="102" spans="1:5" x14ac:dyDescent="0.25">
      <c r="A102" s="8" t="s">
        <v>170</v>
      </c>
      <c r="B102" s="8" t="s">
        <v>171</v>
      </c>
      <c r="C102" s="9">
        <v>53.29</v>
      </c>
      <c r="D102" s="9">
        <v>53.29</v>
      </c>
      <c r="E102" s="14">
        <f t="shared" si="1"/>
        <v>0</v>
      </c>
    </row>
    <row r="103" spans="1:5" x14ac:dyDescent="0.25">
      <c r="A103" s="8" t="s">
        <v>172</v>
      </c>
      <c r="B103" s="8" t="s">
        <v>173</v>
      </c>
      <c r="C103" s="9">
        <v>111678.04</v>
      </c>
      <c r="D103" s="9">
        <v>111678.04</v>
      </c>
      <c r="E103" s="14">
        <f t="shared" si="1"/>
        <v>0</v>
      </c>
    </row>
    <row r="104" spans="1:5" x14ac:dyDescent="0.25">
      <c r="A104" s="8" t="s">
        <v>174</v>
      </c>
      <c r="B104" s="8" t="s">
        <v>175</v>
      </c>
      <c r="C104" s="9">
        <v>5424313.2699999996</v>
      </c>
      <c r="D104" s="9">
        <v>5424313.2699999996</v>
      </c>
      <c r="E104" s="14">
        <f t="shared" si="1"/>
        <v>0</v>
      </c>
    </row>
    <row r="105" spans="1:5" x14ac:dyDescent="0.25">
      <c r="A105" s="8" t="s">
        <v>176</v>
      </c>
      <c r="B105" s="8" t="s">
        <v>177</v>
      </c>
      <c r="C105" s="9">
        <v>705069.51</v>
      </c>
      <c r="D105" s="9">
        <v>705069.51</v>
      </c>
      <c r="E105" s="14">
        <f t="shared" si="1"/>
        <v>0</v>
      </c>
    </row>
    <row r="106" spans="1:5" x14ac:dyDescent="0.25">
      <c r="A106" s="8" t="s">
        <v>178</v>
      </c>
      <c r="B106" s="8" t="s">
        <v>179</v>
      </c>
      <c r="C106" s="9">
        <v>4655179.4400000004</v>
      </c>
      <c r="D106" s="9">
        <v>4655179.4400000004</v>
      </c>
      <c r="E106" s="14">
        <f t="shared" si="1"/>
        <v>0</v>
      </c>
    </row>
    <row r="107" spans="1:5" x14ac:dyDescent="0.25">
      <c r="A107" s="8" t="s">
        <v>180</v>
      </c>
      <c r="B107" s="8" t="s">
        <v>181</v>
      </c>
      <c r="C107" s="9">
        <v>64064.32</v>
      </c>
      <c r="D107" s="9">
        <v>64064.32</v>
      </c>
      <c r="E107" s="14">
        <f t="shared" si="1"/>
        <v>0</v>
      </c>
    </row>
    <row r="108" spans="1:5" x14ac:dyDescent="0.25">
      <c r="A108" s="8" t="s">
        <v>182</v>
      </c>
      <c r="B108" s="8" t="s">
        <v>183</v>
      </c>
      <c r="C108" s="9">
        <v>2172281.36</v>
      </c>
      <c r="D108" s="9">
        <v>2171315.44</v>
      </c>
      <c r="E108" s="14">
        <f t="shared" si="1"/>
        <v>965.91999999992549</v>
      </c>
    </row>
    <row r="109" spans="1:5" x14ac:dyDescent="0.25">
      <c r="A109" s="8" t="s">
        <v>323</v>
      </c>
      <c r="B109" s="8" t="s">
        <v>324</v>
      </c>
      <c r="C109" s="9">
        <v>463072.81</v>
      </c>
      <c r="D109" s="9">
        <v>463072.81</v>
      </c>
      <c r="E109" s="14">
        <f t="shared" si="1"/>
        <v>0</v>
      </c>
    </row>
    <row r="110" spans="1:5" x14ac:dyDescent="0.25">
      <c r="A110" s="8" t="s">
        <v>184</v>
      </c>
      <c r="B110" s="8" t="s">
        <v>185</v>
      </c>
      <c r="C110" s="9">
        <v>2626.57</v>
      </c>
      <c r="D110" s="9">
        <v>2626.57</v>
      </c>
      <c r="E110" s="14">
        <f t="shared" si="1"/>
        <v>0</v>
      </c>
    </row>
    <row r="111" spans="1:5" x14ac:dyDescent="0.25">
      <c r="A111" s="8" t="s">
        <v>186</v>
      </c>
      <c r="B111" s="8" t="s">
        <v>187</v>
      </c>
      <c r="C111" s="9">
        <v>1706581.98</v>
      </c>
      <c r="D111" s="9">
        <v>1705616.06</v>
      </c>
      <c r="E111" s="14">
        <f t="shared" si="1"/>
        <v>965.91999999992549</v>
      </c>
    </row>
    <row r="112" spans="1:5" x14ac:dyDescent="0.25">
      <c r="A112" s="8" t="s">
        <v>188</v>
      </c>
      <c r="B112" s="8" t="s">
        <v>156</v>
      </c>
      <c r="C112" s="9">
        <v>829593.84</v>
      </c>
      <c r="D112" s="9">
        <v>829593.84</v>
      </c>
      <c r="E112" s="14">
        <f t="shared" si="1"/>
        <v>0</v>
      </c>
    </row>
    <row r="113" spans="1:5" x14ac:dyDescent="0.25">
      <c r="A113" s="8" t="s">
        <v>189</v>
      </c>
      <c r="B113" s="8" t="s">
        <v>156</v>
      </c>
      <c r="C113" s="9">
        <v>829593.84</v>
      </c>
      <c r="D113" s="9">
        <v>829593.84</v>
      </c>
      <c r="E113" s="14">
        <f t="shared" si="1"/>
        <v>0</v>
      </c>
    </row>
    <row r="114" spans="1:5" x14ac:dyDescent="0.25">
      <c r="A114" s="16" t="s">
        <v>190</v>
      </c>
      <c r="B114" s="16" t="s">
        <v>191</v>
      </c>
      <c r="C114" s="17">
        <v>223142.93</v>
      </c>
      <c r="D114" s="17">
        <v>223142.93</v>
      </c>
      <c r="E114" s="17">
        <f t="shared" si="1"/>
        <v>0</v>
      </c>
    </row>
    <row r="115" spans="1:5" x14ac:dyDescent="0.25">
      <c r="A115" s="8" t="s">
        <v>192</v>
      </c>
      <c r="B115" s="8" t="s">
        <v>193</v>
      </c>
      <c r="C115" s="9">
        <v>207142.93</v>
      </c>
      <c r="D115" s="9">
        <v>207142.93</v>
      </c>
      <c r="E115" s="14">
        <f t="shared" si="1"/>
        <v>0</v>
      </c>
    </row>
    <row r="116" spans="1:5" x14ac:dyDescent="0.25">
      <c r="A116" s="8" t="s">
        <v>194</v>
      </c>
      <c r="B116" s="8" t="s">
        <v>195</v>
      </c>
      <c r="C116" s="9">
        <v>8500</v>
      </c>
      <c r="D116" s="9">
        <v>8500</v>
      </c>
      <c r="E116" s="14">
        <f t="shared" si="1"/>
        <v>0</v>
      </c>
    </row>
    <row r="117" spans="1:5" x14ac:dyDescent="0.25">
      <c r="A117" s="8" t="s">
        <v>196</v>
      </c>
      <c r="B117" s="8" t="s">
        <v>197</v>
      </c>
      <c r="C117" s="9">
        <v>198642.93</v>
      </c>
      <c r="D117" s="9">
        <v>198642.93</v>
      </c>
      <c r="E117" s="14">
        <f t="shared" si="1"/>
        <v>0</v>
      </c>
    </row>
    <row r="118" spans="1:5" x14ac:dyDescent="0.25">
      <c r="A118" s="8" t="s">
        <v>198</v>
      </c>
      <c r="B118" s="8" t="s">
        <v>199</v>
      </c>
      <c r="C118" s="9">
        <v>16000</v>
      </c>
      <c r="D118" s="9">
        <v>16000</v>
      </c>
      <c r="E118" s="14">
        <f t="shared" si="1"/>
        <v>0</v>
      </c>
    </row>
    <row r="119" spans="1:5" x14ac:dyDescent="0.25">
      <c r="A119" s="8" t="s">
        <v>200</v>
      </c>
      <c r="B119" s="8" t="s">
        <v>201</v>
      </c>
      <c r="C119" s="9">
        <v>16000</v>
      </c>
      <c r="D119" s="9">
        <v>16000</v>
      </c>
      <c r="E119" s="14">
        <f t="shared" si="1"/>
        <v>0</v>
      </c>
    </row>
    <row r="120" spans="1:5" x14ac:dyDescent="0.25">
      <c r="A120" s="16" t="s">
        <v>202</v>
      </c>
      <c r="B120" s="16" t="s">
        <v>203</v>
      </c>
      <c r="C120" s="17">
        <v>18793361.780000001</v>
      </c>
      <c r="D120" s="17">
        <v>12059864.35</v>
      </c>
      <c r="E120" s="17">
        <f t="shared" si="1"/>
        <v>6733497.4300000016</v>
      </c>
    </row>
    <row r="121" spans="1:5" x14ac:dyDescent="0.25">
      <c r="A121" s="8" t="s">
        <v>204</v>
      </c>
      <c r="B121" s="8" t="s">
        <v>205</v>
      </c>
      <c r="C121" s="9">
        <v>8877879.8499999996</v>
      </c>
      <c r="D121" s="9">
        <v>5247700.66</v>
      </c>
      <c r="E121" s="14">
        <f t="shared" si="1"/>
        <v>3630179.1899999995</v>
      </c>
    </row>
    <row r="122" spans="1:5" x14ac:dyDescent="0.25">
      <c r="A122" s="8" t="s">
        <v>206</v>
      </c>
      <c r="B122" s="8" t="s">
        <v>207</v>
      </c>
      <c r="C122" s="9">
        <v>167984.12</v>
      </c>
      <c r="D122" s="9">
        <v>107215.56</v>
      </c>
      <c r="E122" s="14">
        <f t="shared" si="1"/>
        <v>60768.56</v>
      </c>
    </row>
    <row r="123" spans="1:5" x14ac:dyDescent="0.25">
      <c r="A123" s="8" t="s">
        <v>208</v>
      </c>
      <c r="B123" s="8" t="s">
        <v>209</v>
      </c>
      <c r="C123" s="9">
        <v>3551545.93</v>
      </c>
      <c r="D123" s="9">
        <v>2648585.2799999998</v>
      </c>
      <c r="E123" s="14">
        <f t="shared" si="1"/>
        <v>902960.65000000037</v>
      </c>
    </row>
    <row r="124" spans="1:5" x14ac:dyDescent="0.25">
      <c r="A124" s="8" t="s">
        <v>210</v>
      </c>
      <c r="B124" s="8" t="s">
        <v>211</v>
      </c>
      <c r="C124" s="9">
        <v>811742.48</v>
      </c>
      <c r="D124" s="9">
        <v>85249.25</v>
      </c>
      <c r="E124" s="14">
        <f t="shared" si="1"/>
        <v>726493.23</v>
      </c>
    </row>
    <row r="125" spans="1:5" x14ac:dyDescent="0.25">
      <c r="A125" s="8" t="s">
        <v>212</v>
      </c>
      <c r="B125" s="8" t="s">
        <v>213</v>
      </c>
      <c r="C125" s="9">
        <v>540293.23</v>
      </c>
      <c r="D125" s="9">
        <v>402361.59999999998</v>
      </c>
      <c r="E125" s="14">
        <f t="shared" si="1"/>
        <v>137931.63</v>
      </c>
    </row>
    <row r="126" spans="1:5" x14ac:dyDescent="0.25">
      <c r="A126" s="8" t="s">
        <v>214</v>
      </c>
      <c r="B126" s="8" t="s">
        <v>215</v>
      </c>
      <c r="C126" s="9">
        <v>2145819.34</v>
      </c>
      <c r="D126" s="9">
        <v>1034104.47</v>
      </c>
      <c r="E126" s="14">
        <f t="shared" si="1"/>
        <v>1111714.8699999999</v>
      </c>
    </row>
    <row r="127" spans="1:5" x14ac:dyDescent="0.25">
      <c r="A127" s="8" t="s">
        <v>216</v>
      </c>
      <c r="B127" s="8" t="s">
        <v>217</v>
      </c>
      <c r="C127" s="9">
        <v>1544</v>
      </c>
      <c r="D127" s="9">
        <v>0</v>
      </c>
      <c r="E127" s="14">
        <f t="shared" si="1"/>
        <v>1544</v>
      </c>
    </row>
    <row r="128" spans="1:5" x14ac:dyDescent="0.25">
      <c r="A128" s="8" t="s">
        <v>218</v>
      </c>
      <c r="B128" s="8" t="s">
        <v>219</v>
      </c>
      <c r="C128" s="9">
        <v>726344.9</v>
      </c>
      <c r="D128" s="9">
        <v>475589.34</v>
      </c>
      <c r="E128" s="14">
        <f t="shared" si="1"/>
        <v>250755.56</v>
      </c>
    </row>
    <row r="129" spans="1:5" x14ac:dyDescent="0.25">
      <c r="A129" s="8" t="s">
        <v>325</v>
      </c>
      <c r="B129" s="8" t="s">
        <v>326</v>
      </c>
      <c r="C129" s="9">
        <v>611066.74</v>
      </c>
      <c r="D129" s="9">
        <v>182220.04</v>
      </c>
      <c r="E129" s="14">
        <f t="shared" si="1"/>
        <v>428846.69999999995</v>
      </c>
    </row>
    <row r="130" spans="1:5" x14ac:dyDescent="0.25">
      <c r="A130" s="8" t="s">
        <v>220</v>
      </c>
      <c r="B130" s="8" t="s">
        <v>221</v>
      </c>
      <c r="C130" s="9">
        <v>321539.11</v>
      </c>
      <c r="D130" s="9">
        <v>312375.12</v>
      </c>
      <c r="E130" s="14">
        <f t="shared" si="1"/>
        <v>9163.9899999999907</v>
      </c>
    </row>
    <row r="131" spans="1:5" x14ac:dyDescent="0.25">
      <c r="A131" s="8" t="s">
        <v>222</v>
      </c>
      <c r="B131" s="8" t="s">
        <v>223</v>
      </c>
      <c r="C131" s="9">
        <v>117585</v>
      </c>
      <c r="D131" s="9">
        <v>116700</v>
      </c>
      <c r="E131" s="14">
        <f t="shared" si="1"/>
        <v>885</v>
      </c>
    </row>
    <row r="132" spans="1:5" x14ac:dyDescent="0.25">
      <c r="A132" s="8" t="s">
        <v>224</v>
      </c>
      <c r="B132" s="8" t="s">
        <v>225</v>
      </c>
      <c r="C132" s="9">
        <v>117585</v>
      </c>
      <c r="D132" s="9">
        <v>116700</v>
      </c>
      <c r="E132" s="14">
        <f t="shared" si="1"/>
        <v>885</v>
      </c>
    </row>
    <row r="133" spans="1:5" x14ac:dyDescent="0.25">
      <c r="A133" s="8" t="s">
        <v>226</v>
      </c>
      <c r="B133" s="8" t="s">
        <v>227</v>
      </c>
      <c r="C133" s="9">
        <v>253382.57</v>
      </c>
      <c r="D133" s="9">
        <v>131176.99</v>
      </c>
      <c r="E133" s="14">
        <f t="shared" si="1"/>
        <v>122205.58000000002</v>
      </c>
    </row>
    <row r="134" spans="1:5" x14ac:dyDescent="0.25">
      <c r="A134" s="8" t="s">
        <v>228</v>
      </c>
      <c r="B134" s="8" t="s">
        <v>229</v>
      </c>
      <c r="C134" s="9">
        <v>253382.57</v>
      </c>
      <c r="D134" s="9">
        <v>131176.99</v>
      </c>
      <c r="E134" s="14">
        <f t="shared" si="1"/>
        <v>122205.58000000002</v>
      </c>
    </row>
    <row r="135" spans="1:5" x14ac:dyDescent="0.25">
      <c r="A135" s="8" t="s">
        <v>230</v>
      </c>
      <c r="B135" s="8" t="s">
        <v>231</v>
      </c>
      <c r="C135" s="9">
        <v>8453906.9900000002</v>
      </c>
      <c r="D135" s="9">
        <v>5932675.8200000003</v>
      </c>
      <c r="E135" s="14">
        <f t="shared" ref="E135:E149" si="2">C135-D135</f>
        <v>2521231.17</v>
      </c>
    </row>
    <row r="136" spans="1:5" x14ac:dyDescent="0.25">
      <c r="A136" s="8" t="s">
        <v>353</v>
      </c>
      <c r="B136" s="8" t="s">
        <v>354</v>
      </c>
      <c r="C136" s="9">
        <v>50000</v>
      </c>
      <c r="D136" s="9">
        <v>0</v>
      </c>
      <c r="E136" s="14">
        <f t="shared" si="2"/>
        <v>50000</v>
      </c>
    </row>
    <row r="137" spans="1:5" x14ac:dyDescent="0.25">
      <c r="A137" s="8" t="s">
        <v>355</v>
      </c>
      <c r="B137" s="8" t="s">
        <v>356</v>
      </c>
      <c r="C137" s="9">
        <v>178000</v>
      </c>
      <c r="D137" s="9">
        <v>74998.55</v>
      </c>
      <c r="E137" s="14">
        <f t="shared" si="2"/>
        <v>103001.45</v>
      </c>
    </row>
    <row r="138" spans="1:5" x14ac:dyDescent="0.25">
      <c r="A138" s="8" t="s">
        <v>232</v>
      </c>
      <c r="B138" s="8" t="s">
        <v>233</v>
      </c>
      <c r="C138" s="9">
        <v>8225906.9900000002</v>
      </c>
      <c r="D138" s="9">
        <v>5857677.2699999996</v>
      </c>
      <c r="E138" s="14">
        <f t="shared" si="2"/>
        <v>2368229.7200000007</v>
      </c>
    </row>
    <row r="139" spans="1:5" x14ac:dyDescent="0.25">
      <c r="A139" s="8" t="s">
        <v>234</v>
      </c>
      <c r="B139" s="8" t="s">
        <v>156</v>
      </c>
      <c r="C139" s="9">
        <v>1090607.3700000001</v>
      </c>
      <c r="D139" s="9">
        <v>631610.88</v>
      </c>
      <c r="E139" s="14">
        <f t="shared" si="2"/>
        <v>458996.49000000011</v>
      </c>
    </row>
    <row r="140" spans="1:5" x14ac:dyDescent="0.25">
      <c r="A140" s="8" t="s">
        <v>235</v>
      </c>
      <c r="B140" s="8" t="s">
        <v>156</v>
      </c>
      <c r="C140" s="9">
        <v>1090607.3700000001</v>
      </c>
      <c r="D140" s="9">
        <v>631610.88</v>
      </c>
      <c r="E140" s="14">
        <f t="shared" si="2"/>
        <v>458996.49000000011</v>
      </c>
    </row>
    <row r="141" spans="1:5" s="4" customFormat="1" x14ac:dyDescent="0.25">
      <c r="A141" s="16" t="s">
        <v>236</v>
      </c>
      <c r="B141" s="16" t="s">
        <v>237</v>
      </c>
      <c r="C141" s="17">
        <v>1471623.45</v>
      </c>
      <c r="D141" s="17">
        <v>1230622</v>
      </c>
      <c r="E141" s="17">
        <f t="shared" si="2"/>
        <v>241001.44999999995</v>
      </c>
    </row>
    <row r="142" spans="1:5" s="4" customFormat="1" x14ac:dyDescent="0.25">
      <c r="A142" s="8" t="s">
        <v>238</v>
      </c>
      <c r="B142" s="8" t="s">
        <v>239</v>
      </c>
      <c r="C142" s="9">
        <v>1446623.45</v>
      </c>
      <c r="D142" s="9">
        <v>1230622</v>
      </c>
      <c r="E142" s="14">
        <f t="shared" si="2"/>
        <v>216001.44999999995</v>
      </c>
    </row>
    <row r="143" spans="1:5" x14ac:dyDescent="0.25">
      <c r="A143" s="8" t="s">
        <v>347</v>
      </c>
      <c r="B143" s="8" t="s">
        <v>239</v>
      </c>
      <c r="C143" s="9">
        <v>1237493.45</v>
      </c>
      <c r="D143" s="9">
        <v>1230622</v>
      </c>
      <c r="E143" s="14">
        <f t="shared" si="2"/>
        <v>6871.4499999999534</v>
      </c>
    </row>
    <row r="144" spans="1:5" x14ac:dyDescent="0.25">
      <c r="A144" s="8" t="s">
        <v>357</v>
      </c>
      <c r="B144" s="8" t="s">
        <v>358</v>
      </c>
      <c r="C144" s="9">
        <v>209130</v>
      </c>
      <c r="D144" s="9">
        <v>0</v>
      </c>
      <c r="E144" s="14">
        <f t="shared" si="2"/>
        <v>209130</v>
      </c>
    </row>
    <row r="145" spans="1:5" x14ac:dyDescent="0.25">
      <c r="A145" s="8" t="s">
        <v>327</v>
      </c>
      <c r="B145" s="8" t="s">
        <v>328</v>
      </c>
      <c r="C145" s="9">
        <v>25000</v>
      </c>
      <c r="D145" s="9">
        <v>0</v>
      </c>
      <c r="E145" s="14">
        <f t="shared" si="2"/>
        <v>25000</v>
      </c>
    </row>
    <row r="146" spans="1:5" x14ac:dyDescent="0.25">
      <c r="A146" s="8" t="s">
        <v>329</v>
      </c>
      <c r="B146" s="8" t="s">
        <v>330</v>
      </c>
      <c r="C146" s="9">
        <v>25000</v>
      </c>
      <c r="D146" s="9">
        <v>0</v>
      </c>
      <c r="E146" s="14">
        <f t="shared" si="2"/>
        <v>25000</v>
      </c>
    </row>
    <row r="147" spans="1:5" x14ac:dyDescent="0.25">
      <c r="A147" s="16" t="s">
        <v>331</v>
      </c>
      <c r="B147" s="16" t="s">
        <v>332</v>
      </c>
      <c r="C147" s="17">
        <v>54920446.25</v>
      </c>
      <c r="D147" s="17">
        <v>0</v>
      </c>
      <c r="E147" s="17">
        <f t="shared" si="2"/>
        <v>54920446.25</v>
      </c>
    </row>
    <row r="148" spans="1:5" x14ac:dyDescent="0.25">
      <c r="A148" s="8" t="s">
        <v>333</v>
      </c>
      <c r="B148" s="8" t="s">
        <v>334</v>
      </c>
      <c r="C148" s="9">
        <v>54920446.25</v>
      </c>
      <c r="D148" s="9">
        <v>0</v>
      </c>
      <c r="E148" s="14">
        <f t="shared" si="2"/>
        <v>54920446.25</v>
      </c>
    </row>
    <row r="149" spans="1:5" s="2" customFormat="1" x14ac:dyDescent="0.25">
      <c r="A149" s="8" t="s">
        <v>335</v>
      </c>
      <c r="B149" s="8" t="s">
        <v>334</v>
      </c>
      <c r="C149" s="9">
        <v>54920446.25</v>
      </c>
      <c r="D149" s="9">
        <v>0</v>
      </c>
      <c r="E149" s="14">
        <f t="shared" si="2"/>
        <v>54920446.25</v>
      </c>
    </row>
    <row r="150" spans="1:5" x14ac:dyDescent="0.25">
      <c r="A150" s="15"/>
      <c r="B150" s="15"/>
      <c r="C150" s="10"/>
      <c r="D150" s="10"/>
      <c r="E150" s="10"/>
    </row>
    <row r="151" spans="1:5" x14ac:dyDescent="0.25">
      <c r="A151" s="22" t="s">
        <v>240</v>
      </c>
      <c r="B151" s="23"/>
      <c r="C151" s="7">
        <f>C6+C37+C93+C114+C120+C141+C147</f>
        <v>240049481.33999997</v>
      </c>
      <c r="D151" s="7">
        <f t="shared" ref="D151:E151" si="3">D6+D37+D93+D114+D120+D141+D147</f>
        <v>167880993.28999999</v>
      </c>
      <c r="E151" s="7">
        <f t="shared" si="3"/>
        <v>72168488.050000012</v>
      </c>
    </row>
    <row r="159" spans="1:5" ht="15.75" x14ac:dyDescent="0.25">
      <c r="B159" s="11" t="s">
        <v>367</v>
      </c>
      <c r="C159" s="11" t="s">
        <v>368</v>
      </c>
    </row>
    <row r="160" spans="1:5" ht="15.75" x14ac:dyDescent="0.25">
      <c r="B160" s="12" t="s">
        <v>369</v>
      </c>
      <c r="C160" s="12" t="s">
        <v>370</v>
      </c>
      <c r="D160" s="18"/>
    </row>
    <row r="161" spans="2:2" x14ac:dyDescent="0.25">
      <c r="B161" s="4"/>
    </row>
  </sheetData>
  <mergeCells count="5">
    <mergeCell ref="A1:E1"/>
    <mergeCell ref="A2:E2"/>
    <mergeCell ref="A3:E3"/>
    <mergeCell ref="A4:E4"/>
    <mergeCell ref="A151:B151"/>
  </mergeCells>
  <pageMargins left="0.9055118110236221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EEPI</vt:lpstr>
      <vt:lpstr>EEPE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Josué Adalberto Deras Escobar</dc:creator>
  <cp:lastModifiedBy>Claudia Marlene Martinez de Meléndez</cp:lastModifiedBy>
  <cp:lastPrinted>2017-02-01T22:52:08Z</cp:lastPrinted>
  <dcterms:created xsi:type="dcterms:W3CDTF">2016-02-18T17:58:41Z</dcterms:created>
  <dcterms:modified xsi:type="dcterms:W3CDTF">2017-02-07T21:11:39Z</dcterms:modified>
</cp:coreProperties>
</file>